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P\# POSTĘPOWANIA_2023\PL\019_Świadczenie usług medycznych II_ZP\Do publikacji\"/>
    </mc:Choice>
  </mc:AlternateContent>
  <xr:revisionPtr revIDLastSave="0" documentId="13_ncr:1_{BB598B0C-9F61-483E-852D-B7E1AF59F6C4}" xr6:coauthVersionLast="36" xr6:coauthVersionMax="36" xr10:uidLastSave="{00000000-0000-0000-0000-000000000000}"/>
  <bookViews>
    <workbookView xWindow="0" yWindow="0" windowWidth="28800" windowHeight="12510" xr2:uid="{7B79BEBF-7653-4F92-8FA6-D871159D5D0E}"/>
  </bookViews>
  <sheets>
    <sheet name="oferta" sheetId="1" r:id="rId1"/>
  </sheets>
  <definedNames>
    <definedName name="_xlnm.Print_Area" localSheetId="0">oferta!$A$1:$S$40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5" i="1"/>
  <c r="N4" i="1" l="1"/>
  <c r="R4" i="1" s="1"/>
  <c r="Q4" i="1"/>
  <c r="F4" i="1"/>
  <c r="F7" i="1"/>
  <c r="F8" i="1"/>
  <c r="F9" i="1"/>
  <c r="F10" i="1"/>
  <c r="F11" i="1"/>
  <c r="F13" i="1"/>
  <c r="F18" i="1"/>
  <c r="C5" i="1" l="1"/>
  <c r="F5" i="1" s="1"/>
  <c r="C12" i="1"/>
  <c r="F12" i="1" s="1"/>
  <c r="C14" i="1" l="1"/>
  <c r="F14" i="1" s="1"/>
  <c r="C6" i="1"/>
  <c r="F6" i="1" s="1"/>
  <c r="C15" i="1" l="1"/>
  <c r="F15" i="1" s="1"/>
  <c r="C16" i="1" l="1"/>
  <c r="F16" i="1" s="1"/>
  <c r="C17" i="1" l="1"/>
  <c r="F17" i="1" s="1"/>
  <c r="C19" i="1" l="1"/>
  <c r="F19" i="1" s="1"/>
  <c r="C20" i="1" l="1"/>
  <c r="F20" i="1" s="1"/>
  <c r="C21" i="1" l="1"/>
  <c r="F21" i="1" s="1"/>
  <c r="C22" i="1" l="1"/>
  <c r="F22" i="1" s="1"/>
  <c r="C23" i="1" l="1"/>
  <c r="F23" i="1" s="1"/>
  <c r="C24" i="1" l="1"/>
  <c r="F24" i="1" s="1"/>
  <c r="C25" i="1" l="1"/>
  <c r="F25" i="1" s="1"/>
  <c r="C26" i="1" l="1"/>
  <c r="F26" i="1" s="1"/>
  <c r="C27" i="1" l="1"/>
  <c r="F27" i="1" s="1"/>
  <c r="C28" i="1" l="1"/>
  <c r="F28" i="1" s="1"/>
  <c r="C29" i="1" l="1"/>
  <c r="F29" i="1" s="1"/>
  <c r="C30" i="1" l="1"/>
  <c r="F30" i="1" s="1"/>
  <c r="C31" i="1" l="1"/>
  <c r="F31" i="1" s="1"/>
  <c r="C32" i="1" l="1"/>
  <c r="F32" i="1" s="1"/>
  <c r="C33" i="1" l="1"/>
  <c r="F33" i="1" s="1"/>
  <c r="C34" i="1" l="1"/>
  <c r="F34" i="1" s="1"/>
  <c r="C35" i="1" l="1"/>
  <c r="F35" i="1" s="1"/>
  <c r="C36" i="1" l="1"/>
  <c r="F36" i="1" s="1"/>
  <c r="C37" i="1" l="1"/>
  <c r="F37" i="1" s="1"/>
  <c r="C38" i="1" l="1"/>
  <c r="F38" i="1" s="1"/>
  <c r="C39" i="1" l="1"/>
  <c r="F39" i="1" s="1"/>
  <c r="F40" i="1" l="1"/>
  <c r="P4" i="1" l="1"/>
  <c r="S4" i="1" s="1"/>
</calcChain>
</file>

<file path=xl/sharedStrings.xml><?xml version="1.0" encoding="utf-8"?>
<sst xmlns="http://schemas.openxmlformats.org/spreadsheetml/2006/main" count="74" uniqueCount="51">
  <si>
    <t>Rok</t>
  </si>
  <si>
    <t xml:space="preserve">Miesiąc </t>
  </si>
  <si>
    <t xml:space="preserve">Szacowana liczba pracowników 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</si>
  <si>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</si>
  <si>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</si>
  <si>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</si>
  <si>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</si>
  <si>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</si>
  <si>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</si>
  <si>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</si>
  <si>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</si>
  <si>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</si>
  <si>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</si>
  <si>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</si>
  <si>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>marzec</t>
  </si>
  <si>
    <t> luty</t>
  </si>
  <si>
    <t> marzec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</si>
  <si>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</si>
  <si>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</si>
  <si>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</si>
  <si>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</si>
  <si>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</si>
  <si>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</si>
  <si>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</si>
  <si>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</si>
  <si>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</si>
  <si>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</si>
  <si>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</si>
  <si>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N</t>
  </si>
  <si>
    <t>O</t>
  </si>
  <si>
    <t xml:space="preserve">Liczba miesięcy obowiązywania umowy </t>
  </si>
  <si>
    <t>Szacowana liczba pracowników korzystajacych 
z pakietu</t>
  </si>
  <si>
    <r>
      <t xml:space="preserve">Cena jednostkowa - cena brutto za miesięczny 
</t>
    </r>
    <r>
      <rPr>
        <b/>
        <u/>
        <sz val="9"/>
        <color theme="1"/>
        <rFont val="Calibri"/>
        <family val="2"/>
        <charset val="238"/>
        <scheme val="minor"/>
      </rPr>
      <t xml:space="preserve">Pakiet usług medycznych nr 1 
</t>
    </r>
    <r>
      <rPr>
        <b/>
        <sz val="9"/>
        <color theme="1"/>
        <rFont val="Calibri"/>
        <family val="2"/>
        <charset val="238"/>
        <scheme val="minor"/>
      </rPr>
      <t xml:space="preserve">dla jednego pracownika </t>
    </r>
  </si>
  <si>
    <r>
      <t xml:space="preserve">Cena jednostkowa - cena brutto za miesięczny 
</t>
    </r>
    <r>
      <rPr>
        <b/>
        <u/>
        <sz val="9"/>
        <color theme="1"/>
        <rFont val="Calibri"/>
        <family val="2"/>
        <charset val="238"/>
        <scheme val="minor"/>
      </rPr>
      <t>Pakiet usług medycznych nr 2</t>
    </r>
    <r>
      <rPr>
        <b/>
        <sz val="9"/>
        <color theme="1"/>
        <rFont val="Calibri"/>
        <family val="2"/>
        <charset val="238"/>
        <scheme val="minor"/>
      </rPr>
      <t xml:space="preserve"> 
dla jednego pracownika </t>
    </r>
  </si>
  <si>
    <r>
      <rPr>
        <b/>
        <u/>
        <sz val="9"/>
        <color theme="1"/>
        <rFont val="Calibri"/>
        <family val="2"/>
        <charset val="238"/>
        <scheme val="minor"/>
      </rPr>
      <t xml:space="preserve">Pakiet usług medycznych nr 3 </t>
    </r>
    <r>
      <rPr>
        <b/>
        <sz val="9"/>
        <color theme="1"/>
        <rFont val="Calibri"/>
        <family val="2"/>
        <charset val="238"/>
        <scheme val="minor"/>
      </rPr>
      <t>dla jednego członka rodziny pracownika (tzw. "Pakiet partnerski")</t>
    </r>
  </si>
  <si>
    <r>
      <rPr>
        <b/>
        <u/>
        <sz val="9"/>
        <color theme="1"/>
        <rFont val="Calibri"/>
        <family val="2"/>
        <charset val="238"/>
        <scheme val="minor"/>
      </rPr>
      <t xml:space="preserve">Pakiet usług medycznych nr 3 </t>
    </r>
    <r>
      <rPr>
        <b/>
        <sz val="9"/>
        <color theme="1"/>
        <rFont val="Calibri"/>
        <family val="2"/>
        <charset val="238"/>
        <scheme val="minor"/>
      </rPr>
      <t>dla dwóch i więcej członków rodziny pracownika (tzw. "Pakiet rodzinny”), niezależnie od ilości zgłoszonych w tym pakiecie członków rodziny</t>
    </r>
  </si>
  <si>
    <t>M</t>
  </si>
  <si>
    <t>Q</t>
  </si>
  <si>
    <t>R</t>
  </si>
  <si>
    <t>S</t>
  </si>
  <si>
    <t xml:space="preserve">Łączna cena 
oferty brutto 
(O + Q + R) </t>
  </si>
  <si>
    <r>
      <t>Cena brutto za miesięczny</t>
    </r>
    <r>
      <rPr>
        <b/>
        <u/>
        <sz val="9"/>
        <color theme="1"/>
        <rFont val="Calibri"/>
        <family val="2"/>
        <charset val="238"/>
        <scheme val="minor"/>
      </rPr>
      <t xml:space="preserve"> Pakiet usług medycznych nr 1 i nr 2 
</t>
    </r>
    <r>
      <rPr>
        <b/>
        <sz val="9"/>
        <color theme="1"/>
        <rFont val="Calibri"/>
        <family val="2"/>
        <charset val="238"/>
        <scheme val="minor"/>
      </rPr>
      <t>dla wskazanej w kolumnie C liczby pracowników 
(C x (D+E))</t>
    </r>
  </si>
  <si>
    <r>
      <t xml:space="preserve">Łączna cena 
w zł brutto 
za Pakiet usług medycznych nr 1 oraz Pakiet usług medycznych nr 2
dla wszystkich  pracowników 
w okresie 36 m-cy
</t>
    </r>
    <r>
      <rPr>
        <b/>
        <sz val="10"/>
        <color rgb="FFFF0000"/>
        <rFont val="Calibri"/>
        <family val="2"/>
        <charset val="238"/>
        <scheme val="minor"/>
      </rPr>
      <t>(C)</t>
    </r>
  </si>
  <si>
    <r>
      <t xml:space="preserve">Cena 
w zł brutto 
za Pakiet usług medycznych nr 3 dla jednego członka rodziny pracownika (tzw. "Pakiet partnerski")
w okresie 36 m-cy
</t>
    </r>
    <r>
      <rPr>
        <b/>
        <sz val="10"/>
        <color rgb="FFFF0000"/>
        <rFont val="Calibri"/>
        <family val="2"/>
        <charset val="238"/>
        <scheme val="minor"/>
      </rPr>
      <t>(C 1)</t>
    </r>
  </si>
  <si>
    <r>
      <t xml:space="preserve">Cena 
w zł brutto 
za Pakiet usług medycznych nr 3 dla dwóch i więcej członków rodziny pracownika (tzw. "Pakiet rodzinny”), niezależnie od ilości zgłoszonych w tym pakiecie członków rodziny
w okresie 36 m-cy
</t>
    </r>
    <r>
      <rPr>
        <b/>
        <sz val="10"/>
        <color rgb="FFFF0000"/>
        <rFont val="Calibri"/>
        <family val="2"/>
        <charset val="238"/>
        <scheme val="minor"/>
      </rPr>
      <t>(C 2)</t>
    </r>
  </si>
  <si>
    <r>
      <t xml:space="preserve">Łączna cena w zł brutto za Pakiet usług medycznych nr 1 i nr 2 
dla wszystkich  pracowników w okresie 36 m-cy  </t>
    </r>
    <r>
      <rPr>
        <b/>
        <sz val="10"/>
        <color rgb="FFFF0000"/>
        <rFont val="Calibri"/>
        <family val="2"/>
        <charset val="238"/>
        <scheme val="minor"/>
      </rPr>
      <t xml:space="preserve"> (C)</t>
    </r>
  </si>
  <si>
    <r>
      <t xml:space="preserve">liczba placówek na terenie Miasta Poznań </t>
    </r>
    <r>
      <rPr>
        <b/>
        <sz val="11"/>
        <color rgb="FFFF0000"/>
        <rFont val="Calibri"/>
        <family val="2"/>
        <charset val="238"/>
        <scheme val="minor"/>
      </rPr>
      <t>(P)</t>
    </r>
  </si>
  <si>
    <r>
      <rPr>
        <b/>
        <sz val="10"/>
        <rFont val="Calibri"/>
        <family val="2"/>
        <charset val="238"/>
        <scheme val="minor"/>
      </rPr>
      <t xml:space="preserve">Cena brutto 
dla wskazanej 
w kolumnie I liczby osób 
w okresie 36 m-cy
</t>
    </r>
    <r>
      <rPr>
        <b/>
        <sz val="10"/>
        <color rgb="FFFF0000"/>
        <rFont val="Calibri"/>
        <family val="2"/>
        <charset val="238"/>
        <scheme val="minor"/>
      </rPr>
      <t xml:space="preserve">(C 1)
</t>
    </r>
    <r>
      <rPr>
        <b/>
        <sz val="9"/>
        <rFont val="Calibri"/>
        <family val="2"/>
        <charset val="238"/>
        <scheme val="minor"/>
      </rPr>
      <t xml:space="preserve">
(H x I x J)</t>
    </r>
  </si>
  <si>
    <r>
      <rPr>
        <b/>
        <sz val="10"/>
        <rFont val="Calibri"/>
        <family val="2"/>
        <charset val="238"/>
        <scheme val="minor"/>
      </rPr>
      <t xml:space="preserve">Cena brutto 
dla wskazanej 
w kolumnie L liczby osób 
w okresie 36 m-cy
</t>
    </r>
    <r>
      <rPr>
        <b/>
        <sz val="10"/>
        <color rgb="FFFF0000"/>
        <rFont val="Calibri"/>
        <family val="2"/>
        <charset val="238"/>
        <scheme val="minor"/>
      </rPr>
      <t>(C 2)</t>
    </r>
    <r>
      <rPr>
        <b/>
        <sz val="10"/>
        <rFont val="Calibri"/>
        <family val="2"/>
        <charset val="238"/>
        <scheme val="minor"/>
      </rPr>
      <t xml:space="preserve">
</t>
    </r>
    <r>
      <rPr>
        <b/>
        <sz val="9"/>
        <rFont val="Calibri"/>
        <family val="2"/>
        <charset val="238"/>
        <scheme val="minor"/>
      </rPr>
      <t xml:space="preserve">
(H x L x M)</t>
    </r>
  </si>
  <si>
    <t>Cena jednostkowa - cena brutto za miesięc
dla jednego członka rodziny pracownika</t>
  </si>
  <si>
    <t>Cena jednostkowa - cena brutto za miesięc
dla zgłoszonych członków rodziny pracownika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</si>
</sst>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_ ;\-#,##0\ 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2">
    <xf numFmtId="0" fontId="0" fillId="0" borderId="0" xfId="0"/>
    <xf numFmtId="0" fontId="4" fillId="2" borderId="1" xfId="0" applyFont="1" applyFill="1" applyBorder="1" applyAlignment="1">
      <alignment horizontal="justify" vertical="center"/>
    </xf>
    <xf numFmtId="0" fontId="4" fillId="2" borderId="2" xfId="0" applyFont="1" applyFill="1" applyBorder="1" applyAlignment="1">
      <alignment horizontal="justify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44" fontId="8" fillId="4" borderId="6" xfId="1" applyFont="1" applyFill="1" applyBorder="1" applyAlignment="1">
      <alignment horizontal="right" vertical="center"/>
    </xf>
    <xf numFmtId="44" fontId="1" fillId="4" borderId="6" xfId="1" applyFont="1" applyFill="1" applyBorder="1"/>
    <xf numFmtId="9" fontId="0" fillId="0" borderId="0" xfId="2" applyFont="1"/>
    <xf numFmtId="44" fontId="0" fillId="0" borderId="0" xfId="0" applyNumberFormat="1"/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4" fontId="3" fillId="3" borderId="1" xfId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44" fontId="1" fillId="3" borderId="9" xfId="1" applyFont="1" applyFill="1" applyBorder="1"/>
    <xf numFmtId="44" fontId="1" fillId="3" borderId="5" xfId="1" applyFont="1" applyFill="1" applyBorder="1"/>
    <xf numFmtId="0" fontId="1" fillId="0" borderId="10" xfId="0" applyFont="1" applyBorder="1" applyAlignment="1">
      <alignment horizontal="center"/>
    </xf>
    <xf numFmtId="165" fontId="1" fillId="0" borderId="6" xfId="0" applyNumberFormat="1" applyFont="1" applyBorder="1" applyAlignment="1" applyProtection="1">
      <alignment horizontal="center" vertical="center"/>
      <protection locked="0"/>
    </xf>
    <xf numFmtId="44" fontId="13" fillId="4" borderId="6" xfId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164" fontId="3" fillId="3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2" fillId="3" borderId="1" xfId="0" applyFont="1" applyFill="1" applyBorder="1" applyAlignment="1">
      <alignment horizontal="right" vertical="center" wrapText="1" indent="1"/>
    </xf>
    <xf numFmtId="0" fontId="12" fillId="3" borderId="3" xfId="0" applyFont="1" applyFill="1" applyBorder="1" applyAlignment="1">
      <alignment horizontal="right" vertical="center" wrapText="1" indent="1"/>
    </xf>
    <xf numFmtId="0" fontId="1" fillId="3" borderId="3" xfId="0" applyFont="1" applyFill="1" applyBorder="1" applyAlignment="1">
      <alignment horizontal="right" indent="1"/>
    </xf>
    <xf numFmtId="0" fontId="1" fillId="3" borderId="7" xfId="0" applyFont="1" applyFill="1" applyBorder="1" applyAlignment="1">
      <alignment horizontal="right" indent="1"/>
    </xf>
    <xf numFmtId="0" fontId="0" fillId="3" borderId="5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68CE6-FED1-4E26-A846-9AF0AE60D1EF}">
  <sheetPr>
    <tabColor rgb="FFFF0000"/>
    <pageSetUpPr fitToPage="1"/>
  </sheetPr>
  <dimension ref="A1:S40"/>
  <sheetViews>
    <sheetView tabSelected="1" zoomScaleNormal="100" workbookViewId="0">
      <selection activeCell="D4" sqref="D4"/>
    </sheetView>
  </sheetViews>
  <sheetFormatPr defaultRowHeight="15" x14ac:dyDescent="0.25"/>
  <cols>
    <col min="1" max="1" width="7.42578125" customWidth="1"/>
    <col min="2" max="2" width="13.85546875" customWidth="1"/>
    <col min="3" max="3" width="11.28515625" customWidth="1"/>
    <col min="4" max="5" width="15.28515625" customWidth="1"/>
    <col min="6" max="6" width="20" customWidth="1"/>
    <col min="7" max="7" width="7.42578125" customWidth="1"/>
    <col min="8" max="8" width="9.140625" customWidth="1"/>
    <col min="9" max="9" width="15" customWidth="1"/>
    <col min="10" max="10" width="14.85546875" customWidth="1"/>
    <col min="11" max="11" width="18" customWidth="1"/>
    <col min="12" max="12" width="12.85546875" customWidth="1"/>
    <col min="13" max="13" width="15.7109375" customWidth="1"/>
    <col min="14" max="14" width="17.85546875" customWidth="1"/>
    <col min="15" max="15" width="5.28515625" customWidth="1"/>
    <col min="16" max="17" width="20.85546875" customWidth="1"/>
    <col min="18" max="18" width="23.140625" customWidth="1"/>
    <col min="19" max="19" width="20.85546875" customWidth="1"/>
  </cols>
  <sheetData>
    <row r="1" spans="1:19" x14ac:dyDescent="0.25">
      <c r="A1" s="21" t="s">
        <v>17</v>
      </c>
      <c r="B1" s="21" t="s">
        <v>18</v>
      </c>
      <c r="C1" s="21" t="s">
        <v>19</v>
      </c>
      <c r="D1" s="21" t="s">
        <v>20</v>
      </c>
      <c r="E1" s="21" t="s">
        <v>21</v>
      </c>
      <c r="F1" s="21" t="s">
        <v>22</v>
      </c>
      <c r="H1" s="3" t="s">
        <v>23</v>
      </c>
      <c r="I1" s="3" t="s">
        <v>24</v>
      </c>
      <c r="J1" s="3" t="s">
        <v>25</v>
      </c>
      <c r="K1" s="3" t="s">
        <v>26</v>
      </c>
      <c r="L1" s="3" t="s">
        <v>27</v>
      </c>
      <c r="M1" s="3" t="s">
        <v>36</v>
      </c>
      <c r="N1" s="3" t="s">
        <v>28</v>
      </c>
      <c r="P1" s="3" t="s">
        <v>29</v>
      </c>
      <c r="Q1" s="3" t="s">
        <v>37</v>
      </c>
      <c r="R1" s="3" t="s">
        <v>38</v>
      </c>
      <c r="S1" s="3" t="s">
        <v>39</v>
      </c>
    </row>
    <row r="2" spans="1:19" ht="42.75" customHeight="1" x14ac:dyDescent="0.25">
      <c r="A2" s="33" t="s">
        <v>0</v>
      </c>
      <c r="B2" s="33" t="s">
        <v>1</v>
      </c>
      <c r="C2" s="34" t="s">
        <v>2</v>
      </c>
      <c r="D2" s="34" t="s">
        <v>32</v>
      </c>
      <c r="E2" s="34" t="s">
        <v>33</v>
      </c>
      <c r="F2" s="38" t="s">
        <v>41</v>
      </c>
      <c r="H2" s="34" t="s">
        <v>30</v>
      </c>
      <c r="I2" s="35" t="s">
        <v>34</v>
      </c>
      <c r="J2" s="36"/>
      <c r="K2" s="37"/>
      <c r="L2" s="35" t="s">
        <v>35</v>
      </c>
      <c r="M2" s="36"/>
      <c r="N2" s="37"/>
      <c r="P2" s="41" t="s">
        <v>42</v>
      </c>
      <c r="Q2" s="41" t="s">
        <v>43</v>
      </c>
      <c r="R2" s="41" t="s">
        <v>44</v>
      </c>
      <c r="S2" s="39" t="s">
        <v>40</v>
      </c>
    </row>
    <row r="3" spans="1:19" s="4" customFormat="1" ht="101.25" thickBot="1" x14ac:dyDescent="0.3">
      <c r="A3" s="33"/>
      <c r="B3" s="33"/>
      <c r="C3" s="34"/>
      <c r="D3" s="34"/>
      <c r="E3" s="34"/>
      <c r="F3" s="38"/>
      <c r="H3" s="34"/>
      <c r="I3" s="7" t="s">
        <v>31</v>
      </c>
      <c r="J3" s="16" t="s">
        <v>49</v>
      </c>
      <c r="K3" s="18" t="s">
        <v>47</v>
      </c>
      <c r="L3" s="7" t="s">
        <v>31</v>
      </c>
      <c r="M3" s="16" t="s">
        <v>50</v>
      </c>
      <c r="N3" s="18" t="s">
        <v>48</v>
      </c>
      <c r="P3" s="41"/>
      <c r="Q3" s="41"/>
      <c r="R3" s="41"/>
      <c r="S3" s="40"/>
    </row>
    <row r="4" spans="1:19" ht="15.75" customHeight="1" thickBot="1" x14ac:dyDescent="0.3">
      <c r="A4" s="26">
        <v>2023</v>
      </c>
      <c r="B4" s="1" t="s">
        <v>4</v>
      </c>
      <c r="C4" s="12">
        <v>380</v>
      </c>
      <c r="D4" s="5"/>
      <c r="E4" s="6"/>
      <c r="F4" s="15">
        <f>ROUND(C4*(D4+E4),2)</f>
        <v>0</v>
      </c>
      <c r="G4" s="4"/>
      <c r="H4" s="14">
        <v>36</v>
      </c>
      <c r="I4" s="13">
        <v>30</v>
      </c>
      <c r="J4" s="6"/>
      <c r="K4" s="8">
        <f>ROUND(H4*I4*J4,2)</f>
        <v>0</v>
      </c>
      <c r="L4" s="17">
        <v>20</v>
      </c>
      <c r="M4" s="6"/>
      <c r="N4" s="8">
        <f>ROUND(H4*L4*M4,2)</f>
        <v>0</v>
      </c>
      <c r="O4" s="11"/>
      <c r="P4" s="19">
        <f>F40</f>
        <v>0</v>
      </c>
      <c r="Q4" s="19">
        <f>K4</f>
        <v>0</v>
      </c>
      <c r="R4" s="20">
        <f>N4</f>
        <v>0</v>
      </c>
      <c r="S4" s="9">
        <f>P4+R4+Q4</f>
        <v>0</v>
      </c>
    </row>
    <row r="5" spans="1:19" ht="15.75" customHeight="1" x14ac:dyDescent="0.25">
      <c r="A5" s="27"/>
      <c r="B5" s="1" t="s">
        <v>5</v>
      </c>
      <c r="C5" s="12">
        <f>C4</f>
        <v>380</v>
      </c>
      <c r="D5" s="24">
        <f>$D$4</f>
        <v>0</v>
      </c>
      <c r="E5" s="25">
        <f>$E$4</f>
        <v>0</v>
      </c>
      <c r="F5" s="15">
        <f t="shared" ref="F5:F39" si="0">ROUND(C5*(D5+E5),2)</f>
        <v>0</v>
      </c>
      <c r="G5" s="4"/>
      <c r="O5" s="11"/>
    </row>
    <row r="6" spans="1:19" ht="15.75" customHeight="1" x14ac:dyDescent="0.25">
      <c r="A6" s="27"/>
      <c r="B6" s="1" t="s">
        <v>6</v>
      </c>
      <c r="C6" s="12">
        <f>C5</f>
        <v>380</v>
      </c>
      <c r="D6" s="24">
        <f t="shared" ref="D6:D39" si="1">$D$4</f>
        <v>0</v>
      </c>
      <c r="E6" s="25">
        <f t="shared" ref="E6:E39" si="2">$E$4</f>
        <v>0</v>
      </c>
      <c r="F6" s="15">
        <f t="shared" si="0"/>
        <v>0</v>
      </c>
      <c r="G6" s="4"/>
      <c r="I6" s="11"/>
    </row>
    <row r="7" spans="1:19" ht="15.75" customHeight="1" x14ac:dyDescent="0.25">
      <c r="A7" s="27"/>
      <c r="B7" s="1" t="s">
        <v>7</v>
      </c>
      <c r="C7" s="12">
        <v>385</v>
      </c>
      <c r="D7" s="24">
        <f t="shared" si="1"/>
        <v>0</v>
      </c>
      <c r="E7" s="25">
        <f t="shared" si="2"/>
        <v>0</v>
      </c>
      <c r="F7" s="15">
        <f t="shared" si="0"/>
        <v>0</v>
      </c>
      <c r="G7" s="4"/>
    </row>
    <row r="8" spans="1:19" ht="15.75" customHeight="1" x14ac:dyDescent="0.25">
      <c r="A8" s="27"/>
      <c r="B8" s="1" t="s">
        <v>8</v>
      </c>
      <c r="C8" s="12">
        <v>385</v>
      </c>
      <c r="D8" s="24">
        <f t="shared" si="1"/>
        <v>0</v>
      </c>
      <c r="E8" s="25">
        <f t="shared" si="2"/>
        <v>0</v>
      </c>
      <c r="F8" s="15">
        <f t="shared" si="0"/>
        <v>0</v>
      </c>
      <c r="G8" s="4"/>
    </row>
    <row r="9" spans="1:19" ht="15.75" customHeight="1" thickBot="1" x14ac:dyDescent="0.3">
      <c r="A9" s="27"/>
      <c r="B9" s="1" t="s">
        <v>9</v>
      </c>
      <c r="C9" s="12">
        <v>385</v>
      </c>
      <c r="D9" s="24">
        <f t="shared" si="1"/>
        <v>0</v>
      </c>
      <c r="E9" s="25">
        <f t="shared" si="2"/>
        <v>0</v>
      </c>
      <c r="F9" s="15">
        <f t="shared" si="0"/>
        <v>0</v>
      </c>
      <c r="G9" s="4"/>
    </row>
    <row r="10" spans="1:19" ht="15.75" customHeight="1" thickBot="1" x14ac:dyDescent="0.3">
      <c r="A10" s="27"/>
      <c r="B10" s="1" t="s">
        <v>10</v>
      </c>
      <c r="C10" s="12">
        <v>390</v>
      </c>
      <c r="D10" s="24">
        <f t="shared" si="1"/>
        <v>0</v>
      </c>
      <c r="E10" s="25">
        <f t="shared" si="2"/>
        <v>0</v>
      </c>
      <c r="F10" s="15">
        <f t="shared" si="0"/>
        <v>0</v>
      </c>
      <c r="G10" s="4"/>
      <c r="H10" s="30" t="s">
        <v>46</v>
      </c>
      <c r="I10" s="31"/>
      <c r="J10" s="31"/>
      <c r="K10" s="31"/>
      <c r="L10" s="31"/>
      <c r="M10" s="31"/>
      <c r="N10" s="22"/>
    </row>
    <row r="11" spans="1:19" ht="15.75" customHeight="1" x14ac:dyDescent="0.25">
      <c r="A11" s="32"/>
      <c r="B11" s="1" t="s">
        <v>11</v>
      </c>
      <c r="C11" s="12">
        <v>400</v>
      </c>
      <c r="D11" s="24">
        <f t="shared" si="1"/>
        <v>0</v>
      </c>
      <c r="E11" s="25">
        <f t="shared" si="2"/>
        <v>0</v>
      </c>
      <c r="F11" s="15">
        <f t="shared" si="0"/>
        <v>0</v>
      </c>
      <c r="G11" s="4"/>
    </row>
    <row r="12" spans="1:19" ht="15.75" customHeight="1" x14ac:dyDescent="0.25">
      <c r="A12" s="26">
        <v>2024</v>
      </c>
      <c r="B12" s="1" t="s">
        <v>12</v>
      </c>
      <c r="C12" s="12">
        <f>C11</f>
        <v>400</v>
      </c>
      <c r="D12" s="24">
        <f t="shared" si="1"/>
        <v>0</v>
      </c>
      <c r="E12" s="25">
        <f t="shared" si="2"/>
        <v>0</v>
      </c>
      <c r="F12" s="15">
        <f t="shared" si="0"/>
        <v>0</v>
      </c>
      <c r="G12" s="4"/>
    </row>
    <row r="13" spans="1:19" ht="15.75" customHeight="1" x14ac:dyDescent="0.25">
      <c r="A13" s="27"/>
      <c r="B13" s="1" t="s">
        <v>13</v>
      </c>
      <c r="C13" s="12">
        <v>405</v>
      </c>
      <c r="D13" s="24">
        <f t="shared" si="1"/>
        <v>0</v>
      </c>
      <c r="E13" s="25">
        <f t="shared" si="2"/>
        <v>0</v>
      </c>
      <c r="F13" s="15">
        <f t="shared" si="0"/>
        <v>0</v>
      </c>
      <c r="G13" s="4"/>
    </row>
    <row r="14" spans="1:19" ht="15.75" customHeight="1" x14ac:dyDescent="0.25">
      <c r="A14" s="27"/>
      <c r="B14" s="1" t="s">
        <v>14</v>
      </c>
      <c r="C14" s="12">
        <f t="shared" ref="C14:C39" si="3">C13</f>
        <v>405</v>
      </c>
      <c r="D14" s="24">
        <f t="shared" si="1"/>
        <v>0</v>
      </c>
      <c r="E14" s="25">
        <f t="shared" si="2"/>
        <v>0</v>
      </c>
      <c r="F14" s="15">
        <f t="shared" si="0"/>
        <v>0</v>
      </c>
      <c r="G14" s="4"/>
    </row>
    <row r="15" spans="1:19" ht="15.75" customHeight="1" x14ac:dyDescent="0.25">
      <c r="A15" s="27"/>
      <c r="B15" s="1" t="s">
        <v>3</v>
      </c>
      <c r="C15" s="12">
        <f t="shared" si="3"/>
        <v>405</v>
      </c>
      <c r="D15" s="24">
        <f t="shared" si="1"/>
        <v>0</v>
      </c>
      <c r="E15" s="25">
        <f t="shared" si="2"/>
        <v>0</v>
      </c>
      <c r="F15" s="15">
        <f t="shared" si="0"/>
        <v>0</v>
      </c>
      <c r="G15" s="4"/>
    </row>
    <row r="16" spans="1:19" ht="15.75" customHeight="1" x14ac:dyDescent="0.25">
      <c r="A16" s="27"/>
      <c r="B16" s="1" t="s">
        <v>4</v>
      </c>
      <c r="C16" s="12">
        <f t="shared" si="3"/>
        <v>405</v>
      </c>
      <c r="D16" s="24">
        <f t="shared" si="1"/>
        <v>0</v>
      </c>
      <c r="E16" s="25">
        <f t="shared" si="2"/>
        <v>0</v>
      </c>
      <c r="F16" s="15">
        <f t="shared" si="0"/>
        <v>0</v>
      </c>
      <c r="G16" s="4"/>
    </row>
    <row r="17" spans="1:7" ht="15.75" customHeight="1" x14ac:dyDescent="0.25">
      <c r="A17" s="27"/>
      <c r="B17" s="1" t="s">
        <v>5</v>
      </c>
      <c r="C17" s="12">
        <f t="shared" si="3"/>
        <v>405</v>
      </c>
      <c r="D17" s="24">
        <f t="shared" si="1"/>
        <v>0</v>
      </c>
      <c r="E17" s="25">
        <f t="shared" si="2"/>
        <v>0</v>
      </c>
      <c r="F17" s="15">
        <f t="shared" si="0"/>
        <v>0</v>
      </c>
      <c r="G17" s="4"/>
    </row>
    <row r="18" spans="1:7" ht="15.75" customHeight="1" x14ac:dyDescent="0.25">
      <c r="A18" s="27"/>
      <c r="B18" s="1" t="s">
        <v>6</v>
      </c>
      <c r="C18" s="12">
        <v>408</v>
      </c>
      <c r="D18" s="24">
        <f t="shared" si="1"/>
        <v>0</v>
      </c>
      <c r="E18" s="25">
        <f t="shared" si="2"/>
        <v>0</v>
      </c>
      <c r="F18" s="15">
        <f t="shared" si="0"/>
        <v>0</v>
      </c>
      <c r="G18" s="4"/>
    </row>
    <row r="19" spans="1:7" ht="15.75" customHeight="1" x14ac:dyDescent="0.25">
      <c r="A19" s="27"/>
      <c r="B19" s="1" t="s">
        <v>7</v>
      </c>
      <c r="C19" s="12">
        <f t="shared" si="3"/>
        <v>408</v>
      </c>
      <c r="D19" s="24">
        <f t="shared" si="1"/>
        <v>0</v>
      </c>
      <c r="E19" s="25">
        <f t="shared" si="2"/>
        <v>0</v>
      </c>
      <c r="F19" s="15">
        <f t="shared" si="0"/>
        <v>0</v>
      </c>
      <c r="G19" s="4"/>
    </row>
    <row r="20" spans="1:7" ht="15.75" customHeight="1" x14ac:dyDescent="0.25">
      <c r="A20" s="27"/>
      <c r="B20" s="1" t="s">
        <v>8</v>
      </c>
      <c r="C20" s="12">
        <f t="shared" si="3"/>
        <v>408</v>
      </c>
      <c r="D20" s="24">
        <f t="shared" si="1"/>
        <v>0</v>
      </c>
      <c r="E20" s="25">
        <f t="shared" si="2"/>
        <v>0</v>
      </c>
      <c r="F20" s="15">
        <f t="shared" si="0"/>
        <v>0</v>
      </c>
      <c r="G20" s="4"/>
    </row>
    <row r="21" spans="1:7" ht="15.75" customHeight="1" x14ac:dyDescent="0.25">
      <c r="A21" s="27"/>
      <c r="B21" s="1" t="s">
        <v>9</v>
      </c>
      <c r="C21" s="12">
        <f t="shared" si="3"/>
        <v>408</v>
      </c>
      <c r="D21" s="24">
        <f t="shared" si="1"/>
        <v>0</v>
      </c>
      <c r="E21" s="25">
        <f t="shared" si="2"/>
        <v>0</v>
      </c>
      <c r="F21" s="15">
        <f t="shared" si="0"/>
        <v>0</v>
      </c>
      <c r="G21" s="4"/>
    </row>
    <row r="22" spans="1:7" ht="15.75" customHeight="1" x14ac:dyDescent="0.25">
      <c r="A22" s="27"/>
      <c r="B22" s="1" t="s">
        <v>10</v>
      </c>
      <c r="C22" s="12">
        <f t="shared" si="3"/>
        <v>408</v>
      </c>
      <c r="D22" s="24">
        <f t="shared" si="1"/>
        <v>0</v>
      </c>
      <c r="E22" s="25">
        <f t="shared" si="2"/>
        <v>0</v>
      </c>
      <c r="F22" s="15">
        <f t="shared" si="0"/>
        <v>0</v>
      </c>
      <c r="G22" s="4"/>
    </row>
    <row r="23" spans="1:7" ht="15.75" customHeight="1" x14ac:dyDescent="0.25">
      <c r="A23" s="32"/>
      <c r="B23" s="1" t="s">
        <v>11</v>
      </c>
      <c r="C23" s="12">
        <f t="shared" si="3"/>
        <v>408</v>
      </c>
      <c r="D23" s="24">
        <f t="shared" si="1"/>
        <v>0</v>
      </c>
      <c r="E23" s="25">
        <f t="shared" si="2"/>
        <v>0</v>
      </c>
      <c r="F23" s="15">
        <f t="shared" si="0"/>
        <v>0</v>
      </c>
      <c r="G23" s="4"/>
    </row>
    <row r="24" spans="1:7" ht="15.75" customHeight="1" x14ac:dyDescent="0.25">
      <c r="A24" s="26">
        <v>2025</v>
      </c>
      <c r="B24" s="1" t="s">
        <v>12</v>
      </c>
      <c r="C24" s="12">
        <f t="shared" si="3"/>
        <v>408</v>
      </c>
      <c r="D24" s="24">
        <f t="shared" si="1"/>
        <v>0</v>
      </c>
      <c r="E24" s="25">
        <f t="shared" si="2"/>
        <v>0</v>
      </c>
      <c r="F24" s="15">
        <f t="shared" si="0"/>
        <v>0</v>
      </c>
      <c r="G24" s="4"/>
    </row>
    <row r="25" spans="1:7" ht="15.75" customHeight="1" x14ac:dyDescent="0.25">
      <c r="A25" s="27"/>
      <c r="B25" s="1" t="s">
        <v>13</v>
      </c>
      <c r="C25" s="12">
        <f t="shared" si="3"/>
        <v>408</v>
      </c>
      <c r="D25" s="24">
        <f t="shared" si="1"/>
        <v>0</v>
      </c>
      <c r="E25" s="25">
        <f t="shared" si="2"/>
        <v>0</v>
      </c>
      <c r="F25" s="15">
        <f t="shared" si="0"/>
        <v>0</v>
      </c>
      <c r="G25" s="4"/>
    </row>
    <row r="26" spans="1:7" ht="15.75" customHeight="1" x14ac:dyDescent="0.25">
      <c r="A26" s="27"/>
      <c r="B26" s="1" t="s">
        <v>14</v>
      </c>
      <c r="C26" s="12">
        <f t="shared" si="3"/>
        <v>408</v>
      </c>
      <c r="D26" s="24">
        <f t="shared" si="1"/>
        <v>0</v>
      </c>
      <c r="E26" s="25">
        <f t="shared" si="2"/>
        <v>0</v>
      </c>
      <c r="F26" s="15">
        <f t="shared" si="0"/>
        <v>0</v>
      </c>
      <c r="G26" s="4"/>
    </row>
    <row r="27" spans="1:7" ht="15.75" customHeight="1" x14ac:dyDescent="0.25">
      <c r="A27" s="27"/>
      <c r="B27" s="1" t="s">
        <v>3</v>
      </c>
      <c r="C27" s="12">
        <f t="shared" si="3"/>
        <v>408</v>
      </c>
      <c r="D27" s="24">
        <f t="shared" si="1"/>
        <v>0</v>
      </c>
      <c r="E27" s="25">
        <f t="shared" si="2"/>
        <v>0</v>
      </c>
      <c r="F27" s="15">
        <f t="shared" si="0"/>
        <v>0</v>
      </c>
      <c r="G27" s="4"/>
    </row>
    <row r="28" spans="1:7" ht="15.75" customHeight="1" x14ac:dyDescent="0.25">
      <c r="A28" s="27"/>
      <c r="B28" s="1" t="s">
        <v>4</v>
      </c>
      <c r="C28" s="12">
        <f t="shared" si="3"/>
        <v>408</v>
      </c>
      <c r="D28" s="24">
        <f t="shared" si="1"/>
        <v>0</v>
      </c>
      <c r="E28" s="25">
        <f t="shared" si="2"/>
        <v>0</v>
      </c>
      <c r="F28" s="15">
        <f t="shared" si="0"/>
        <v>0</v>
      </c>
      <c r="G28" s="4"/>
    </row>
    <row r="29" spans="1:7" ht="15.75" customHeight="1" x14ac:dyDescent="0.25">
      <c r="A29" s="27"/>
      <c r="B29" s="1" t="s">
        <v>5</v>
      </c>
      <c r="C29" s="12">
        <f t="shared" si="3"/>
        <v>408</v>
      </c>
      <c r="D29" s="24">
        <f t="shared" si="1"/>
        <v>0</v>
      </c>
      <c r="E29" s="25">
        <f t="shared" si="2"/>
        <v>0</v>
      </c>
      <c r="F29" s="15">
        <f t="shared" si="0"/>
        <v>0</v>
      </c>
      <c r="G29" s="4"/>
    </row>
    <row r="30" spans="1:7" ht="15.75" customHeight="1" x14ac:dyDescent="0.25">
      <c r="A30" s="27"/>
      <c r="B30" s="1" t="s">
        <v>6</v>
      </c>
      <c r="C30" s="12">
        <f t="shared" si="3"/>
        <v>408</v>
      </c>
      <c r="D30" s="24">
        <f t="shared" si="1"/>
        <v>0</v>
      </c>
      <c r="E30" s="25">
        <f t="shared" si="2"/>
        <v>0</v>
      </c>
      <c r="F30" s="15">
        <f t="shared" si="0"/>
        <v>0</v>
      </c>
      <c r="G30" s="4"/>
    </row>
    <row r="31" spans="1:7" ht="15.75" customHeight="1" x14ac:dyDescent="0.25">
      <c r="A31" s="27"/>
      <c r="B31" s="1" t="s">
        <v>7</v>
      </c>
      <c r="C31" s="12">
        <f t="shared" si="3"/>
        <v>408</v>
      </c>
      <c r="D31" s="24">
        <f t="shared" si="1"/>
        <v>0</v>
      </c>
      <c r="E31" s="25">
        <f t="shared" si="2"/>
        <v>0</v>
      </c>
      <c r="F31" s="15">
        <f t="shared" si="0"/>
        <v>0</v>
      </c>
      <c r="G31" s="4"/>
    </row>
    <row r="32" spans="1:7" ht="15.75" customHeight="1" x14ac:dyDescent="0.25">
      <c r="A32" s="27"/>
      <c r="B32" s="1" t="s">
        <v>8</v>
      </c>
      <c r="C32" s="12">
        <f t="shared" si="3"/>
        <v>408</v>
      </c>
      <c r="D32" s="24">
        <f t="shared" si="1"/>
        <v>0</v>
      </c>
      <c r="E32" s="25">
        <f t="shared" si="2"/>
        <v>0</v>
      </c>
      <c r="F32" s="15">
        <f t="shared" si="0"/>
        <v>0</v>
      </c>
      <c r="G32" s="4"/>
    </row>
    <row r="33" spans="1:7" ht="15.75" customHeight="1" x14ac:dyDescent="0.25">
      <c r="A33" s="27"/>
      <c r="B33" s="1" t="s">
        <v>9</v>
      </c>
      <c r="C33" s="12">
        <f t="shared" si="3"/>
        <v>408</v>
      </c>
      <c r="D33" s="24">
        <f t="shared" si="1"/>
        <v>0</v>
      </c>
      <c r="E33" s="25">
        <f t="shared" si="2"/>
        <v>0</v>
      </c>
      <c r="F33" s="15">
        <f t="shared" si="0"/>
        <v>0</v>
      </c>
      <c r="G33" s="4"/>
    </row>
    <row r="34" spans="1:7" ht="15.75" customHeight="1" x14ac:dyDescent="0.25">
      <c r="A34" s="27"/>
      <c r="B34" s="1" t="s">
        <v>10</v>
      </c>
      <c r="C34" s="12">
        <f t="shared" si="3"/>
        <v>408</v>
      </c>
      <c r="D34" s="24">
        <f t="shared" si="1"/>
        <v>0</v>
      </c>
      <c r="E34" s="25">
        <f t="shared" si="2"/>
        <v>0</v>
      </c>
      <c r="F34" s="15">
        <f t="shared" si="0"/>
        <v>0</v>
      </c>
      <c r="G34" s="4"/>
    </row>
    <row r="35" spans="1:7" ht="15.75" customHeight="1" x14ac:dyDescent="0.25">
      <c r="A35" s="32"/>
      <c r="B35" s="1" t="s">
        <v>11</v>
      </c>
      <c r="C35" s="12">
        <f t="shared" si="3"/>
        <v>408</v>
      </c>
      <c r="D35" s="24">
        <f t="shared" si="1"/>
        <v>0</v>
      </c>
      <c r="E35" s="25">
        <f t="shared" si="2"/>
        <v>0</v>
      </c>
      <c r="F35" s="15">
        <f t="shared" si="0"/>
        <v>0</v>
      </c>
      <c r="G35" s="4"/>
    </row>
    <row r="36" spans="1:7" ht="15.75" customHeight="1" x14ac:dyDescent="0.25">
      <c r="A36" s="26">
        <v>2026</v>
      </c>
      <c r="B36" s="1" t="s">
        <v>12</v>
      </c>
      <c r="C36" s="12">
        <f t="shared" si="3"/>
        <v>408</v>
      </c>
      <c r="D36" s="24">
        <f t="shared" si="1"/>
        <v>0</v>
      </c>
      <c r="E36" s="25">
        <f t="shared" si="2"/>
        <v>0</v>
      </c>
      <c r="F36" s="15">
        <f t="shared" si="0"/>
        <v>0</v>
      </c>
      <c r="G36" s="4"/>
    </row>
    <row r="37" spans="1:7" x14ac:dyDescent="0.25">
      <c r="A37" s="27"/>
      <c r="B37" s="1" t="s">
        <v>15</v>
      </c>
      <c r="C37" s="12">
        <f t="shared" si="3"/>
        <v>408</v>
      </c>
      <c r="D37" s="24">
        <f t="shared" si="1"/>
        <v>0</v>
      </c>
      <c r="E37" s="25">
        <f t="shared" si="2"/>
        <v>0</v>
      </c>
      <c r="F37" s="15">
        <f t="shared" si="0"/>
        <v>0</v>
      </c>
      <c r="G37" s="4"/>
    </row>
    <row r="38" spans="1:7" x14ac:dyDescent="0.25">
      <c r="A38" s="27"/>
      <c r="B38" s="2" t="s">
        <v>16</v>
      </c>
      <c r="C38" s="12">
        <f t="shared" si="3"/>
        <v>408</v>
      </c>
      <c r="D38" s="24">
        <f t="shared" si="1"/>
        <v>0</v>
      </c>
      <c r="E38" s="25">
        <f t="shared" si="2"/>
        <v>0</v>
      </c>
      <c r="F38" s="15">
        <f t="shared" si="0"/>
        <v>0</v>
      </c>
      <c r="G38" s="4"/>
    </row>
    <row r="39" spans="1:7" ht="15.75" thickBot="1" x14ac:dyDescent="0.3">
      <c r="A39" s="32"/>
      <c r="B39" s="1" t="s">
        <v>3</v>
      </c>
      <c r="C39" s="12">
        <f t="shared" si="3"/>
        <v>408</v>
      </c>
      <c r="D39" s="24">
        <f t="shared" si="1"/>
        <v>0</v>
      </c>
      <c r="E39" s="25">
        <f t="shared" si="2"/>
        <v>0</v>
      </c>
      <c r="F39" s="15">
        <f t="shared" si="0"/>
        <v>0</v>
      </c>
      <c r="G39" s="4"/>
    </row>
    <row r="40" spans="1:7" ht="31.5" customHeight="1" thickBot="1" x14ac:dyDescent="0.3">
      <c r="A40" s="28" t="s">
        <v>45</v>
      </c>
      <c r="B40" s="28"/>
      <c r="C40" s="28"/>
      <c r="D40" s="28"/>
      <c r="E40" s="29"/>
      <c r="F40" s="23">
        <f>SUM(F4:F39)</f>
        <v>0</v>
      </c>
      <c r="G40" s="10"/>
    </row>
  </sheetData>
  <sheetProtection selectLockedCells="1"/>
  <mergeCells count="19">
    <mergeCell ref="L2:N2"/>
    <mergeCell ref="S2:S3"/>
    <mergeCell ref="R2:R3"/>
    <mergeCell ref="Q2:Q3"/>
    <mergeCell ref="P2:P3"/>
    <mergeCell ref="A2:A3"/>
    <mergeCell ref="H2:H3"/>
    <mergeCell ref="I2:K2"/>
    <mergeCell ref="F2:F3"/>
    <mergeCell ref="E2:E3"/>
    <mergeCell ref="D2:D3"/>
    <mergeCell ref="C2:C3"/>
    <mergeCell ref="B2:B3"/>
    <mergeCell ref="A40:E40"/>
    <mergeCell ref="H10:M10"/>
    <mergeCell ref="A4:A11"/>
    <mergeCell ref="A12:A23"/>
    <mergeCell ref="A24:A35"/>
    <mergeCell ref="A36:A39"/>
  </mergeCells>
  <pageMargins left="0.27" right="0.1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oferta</vt:lpstr>
      <vt:lpstr>oferta!Obszar_wydruku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Jagoda Wiracka</dc:creator>
  <cp:lastModifiedBy>Zuzanna Piotrowicz</cp:lastModifiedBy>
  <cp:lastPrinted>2023-03-15T16:36:13Z</cp:lastPrinted>
  <dcterms:created xsi:type="dcterms:W3CDTF">2022-12-06T11:51:29Z</dcterms:created>
  <dcterms:modified xsi:type="dcterms:W3CDTF">2023-04-06T05:54:23Z</dcterms:modified>
</cp:coreProperties>
</file>