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Profiles\bkopocinska\Pulpit\Bogumiła Kopocińska\Sprzątanie\2024\przetarg na sprzątanie\"/>
    </mc:Choice>
  </mc:AlternateContent>
  <xr:revisionPtr revIDLastSave="0" documentId="8_{B5F1112F-D316-4B1D-A332-5B575DE16D40}" xr6:coauthVersionLast="47" xr6:coauthVersionMax="47" xr10:uidLastSave="{00000000-0000-0000-0000-000000000000}"/>
  <bookViews>
    <workbookView xWindow="-120" yWindow="-120" windowWidth="29040" windowHeight="15840" tabRatio="930" firstSheet="1" activeTab="1" xr2:uid="{00000000-000D-0000-FFFF-FFFF00000000}"/>
  </bookViews>
  <sheets>
    <sheet name="5445 drzewa" sheetId="2" state="hidden" r:id="rId1"/>
    <sheet name="zał. 1.2." sheetId="4" r:id="rId2"/>
  </sheets>
  <definedNames>
    <definedName name="_xlnm._FilterDatabase" localSheetId="1" hidden="1">'zał. 1.2.'!$A$3:$F$39</definedName>
  </definedNames>
  <calcPr calcId="191029"/>
</workbook>
</file>

<file path=xl/calcChain.xml><?xml version="1.0" encoding="utf-8"?>
<calcChain xmlns="http://schemas.openxmlformats.org/spreadsheetml/2006/main">
  <c r="F26" i="4" l="1"/>
  <c r="F33" i="4" l="1"/>
  <c r="F45" i="4" l="1"/>
  <c r="F55" i="4" l="1"/>
  <c r="F22" i="4" l="1"/>
  <c r="F11" i="4"/>
  <c r="F39" i="4" l="1"/>
  <c r="D6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Bogumiła Kopocińska</author>
  </authors>
  <commentList>
    <comment ref="F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wzdłuż chodnika wybudowanego w  2016 r.</t>
        </r>
      </text>
    </comment>
    <comment ref="F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user
307 m - długość krawężnika wzdłuż chodnika, ul. Dębowa - wybudowanego w 2016 r.
</t>
        </r>
      </text>
    </comment>
    <comment ref="F15" authorId="1" shapeId="0" xr:uid="{8DE17306-B76F-42DA-8B89-486F8B54CB64}">
      <text>
        <r>
          <rPr>
            <b/>
            <sz val="9"/>
            <color indexed="81"/>
            <rFont val="Tahoma"/>
            <charset val="1"/>
          </rPr>
          <t>Bogumiła Kopocińska:</t>
        </r>
        <r>
          <rPr>
            <sz val="9"/>
            <color indexed="81"/>
            <rFont val="Tahoma"/>
            <charset val="1"/>
          </rPr>
          <t xml:space="preserve">
uwzględniono przebudowę drogi w 2022 r.</t>
        </r>
      </text>
    </comment>
    <comment ref="F2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206 m - długość krawężnika wzdłuż chodnika wybudowanego w 2016 r.
</t>
        </r>
      </text>
    </comment>
    <comment ref="F2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804 m - wybudowane w ramach przebudowy ul. Długiej w 2017 r., 519 m -wybudowane w ramach przebudowy ul. Długiej w 2019 r.
</t>
        </r>
      </text>
    </comment>
  </commentList>
</comments>
</file>

<file path=xl/sharedStrings.xml><?xml version="1.0" encoding="utf-8"?>
<sst xmlns="http://schemas.openxmlformats.org/spreadsheetml/2006/main" count="566" uniqueCount="451">
  <si>
    <t>sposób załatwienia</t>
  </si>
  <si>
    <t>data załatwienia</t>
  </si>
  <si>
    <t>UG Dobra</t>
  </si>
  <si>
    <t>brak</t>
  </si>
  <si>
    <t>ile drzew</t>
  </si>
  <si>
    <t>kiedy realizacja</t>
  </si>
  <si>
    <t>nr sprawy</t>
  </si>
  <si>
    <t>rodzaj drzewa</t>
  </si>
  <si>
    <t>nr drogi powiatowej lokalizacja</t>
  </si>
  <si>
    <t>Uwagi</t>
  </si>
  <si>
    <t>od kogo włynoł</t>
  </si>
  <si>
    <t>data złożenia wniosku</t>
  </si>
  <si>
    <t>10.01.2008r.</t>
  </si>
  <si>
    <t>Sokołowski Michał ul. Lipowa 2 Wołczkowo tel 512 719 866</t>
  </si>
  <si>
    <t>czego dotyczy</t>
  </si>
  <si>
    <t>prośba o pozwolenie na wycinkę galęzi , konarów  dr pow Dobra - Buk - Stolec i Lubieszyn - Buk</t>
  </si>
  <si>
    <t>nie dotyczy</t>
  </si>
  <si>
    <t xml:space="preserve">n d </t>
  </si>
  <si>
    <t>615Z Buk - Lubieszyn</t>
  </si>
  <si>
    <t>n d</t>
  </si>
  <si>
    <t xml:space="preserve"> 25.01.2008 </t>
  </si>
  <si>
    <t>KD</t>
  </si>
  <si>
    <t>27.02.08</t>
  </si>
  <si>
    <t>prośba o pozwolenie na zabiegi pielęgnacyjne na dr pow nr 607 Szczecin - Dobieszczyn</t>
  </si>
  <si>
    <t>607 Szczecin - Dobieszczyn</t>
  </si>
  <si>
    <t>decyzja UG Dobra z dnia 13.03.2008r. Znak: WSO.OŚ.RA-7635-34/08</t>
  </si>
  <si>
    <t>25.01.2008</t>
  </si>
  <si>
    <t>Zespół Zarządców Nieruchomości ul. Piastów 40a Szczecin</t>
  </si>
  <si>
    <t>prośba o wycinkę drzew w ciągu drogi nr 628 Kołbaskowo - Kamieniec</t>
  </si>
  <si>
    <t>628  Kołbaskowo - Moczyły - Kamieniec</t>
  </si>
  <si>
    <t>zezwolenie UG kołbaskowo  z dnia 13.10.2008r. Znak: IK.MK-7635/29/08 (5445/14/08)</t>
  </si>
  <si>
    <t xml:space="preserve">znak </t>
  </si>
  <si>
    <t>zgoda KD.5445/02/08</t>
  </si>
  <si>
    <t xml:space="preserve">28.02.2008  </t>
  </si>
  <si>
    <t>zgoda  KD.5445/03/08</t>
  </si>
  <si>
    <t xml:space="preserve">11.03.08 </t>
  </si>
  <si>
    <t>odp   KD.JW.5445-5/08</t>
  </si>
  <si>
    <t>20.02.2008</t>
  </si>
  <si>
    <t>Kamiński Miroslaw Stadlo Dolne 5a tel 0914201974 lub 098518640</t>
  </si>
  <si>
    <t>prośba o pozwolenie na wycinkę galęzi , konarów  dr pow Siadło Dolne - Kurow</t>
  </si>
  <si>
    <t>tel że odstąpił od wykonania robót</t>
  </si>
  <si>
    <t>06.03.08</t>
  </si>
  <si>
    <t>Klichowski Jerzy Rzędziny 2/2 72 - 003 Dobra  tel 663774599</t>
  </si>
  <si>
    <t>prośba o pozwolenie na wycinkę galęzi , konarów  dr pow Rzędziny - Łęgi -Buk</t>
  </si>
  <si>
    <t>uzg ustne że prace będą wykonane neodpłatnie</t>
  </si>
  <si>
    <t>609 Rzędziny - Łegi - Buk</t>
  </si>
  <si>
    <t>627 Szczecin - Ustowo - Kurów - Siadlo Górne</t>
  </si>
  <si>
    <t>07.03.08</t>
  </si>
  <si>
    <t>prośba o pozwolenie na wycinkę galęzi , konarów  dr pow Stlec -Buk</t>
  </si>
  <si>
    <t>607 Soliec - Buk</t>
  </si>
  <si>
    <t>26.03.2008</t>
  </si>
  <si>
    <t>INBUD Z.Woźniak ul. Dąbrowskiego 1a 70 - 100 Szczecin</t>
  </si>
  <si>
    <t>prośba o wycinke dz nr 13 kolidującego z kan deszcz w Warzymicach</t>
  </si>
  <si>
    <t>21.04.2008</t>
  </si>
  <si>
    <t>odp   KD.JW.5445-10/08</t>
  </si>
  <si>
    <t>lipa</t>
  </si>
  <si>
    <t xml:space="preserve">620 Dołuje - Przecław w m. Warzymice </t>
  </si>
  <si>
    <t>26.06.08</t>
  </si>
  <si>
    <t xml:space="preserve">ocena stanu drzewa </t>
  </si>
  <si>
    <t>topola</t>
  </si>
  <si>
    <t>607 - Szczecin - Dobieszczyn w m. Dobra ul. Szczecińska</t>
  </si>
  <si>
    <t>pismo do gminy złozyla pani Hanna Zakrzewska - Tarnowska ul. Storczykowa 8 Dobra</t>
  </si>
  <si>
    <t>26.06.09</t>
  </si>
  <si>
    <t>wycinka lipy w m. Wołczkowo</t>
  </si>
  <si>
    <t>607 - Szczecin - Dobieszczyn w m. Wołczkowo ul. Lipowa 63</t>
  </si>
  <si>
    <t>01.07.08</t>
  </si>
  <si>
    <t>zły stan zdrowoa drzew we wsi Będargowo</t>
  </si>
  <si>
    <t>620 w m. Będargowo</t>
  </si>
  <si>
    <t>UG Kołbaskowo IK.MK-5544/33/08</t>
  </si>
  <si>
    <t xml:space="preserve"> UG Dobra  WSO.OŚ.RA-7635-68/08</t>
  </si>
  <si>
    <t xml:space="preserve"> UG Dobra  WSO.OŚ.RA-7635-62/08</t>
  </si>
  <si>
    <t>21.07.08</t>
  </si>
  <si>
    <t xml:space="preserve"> UG Dobra  WSO.OŚ.MM-0717-74/08</t>
  </si>
  <si>
    <t>wycinkadrzewa Bezrzecze ul. Korakowa 52</t>
  </si>
  <si>
    <t xml:space="preserve">607 Bezrzecze </t>
  </si>
  <si>
    <t>16.10.2008</t>
  </si>
  <si>
    <t>dęby</t>
  </si>
  <si>
    <t>KD.JM.5445-22/08 wystapiono do gminy o zgode</t>
  </si>
  <si>
    <t>01.08.2008</t>
  </si>
  <si>
    <t>Teresa i dariusz Motyka ul. Świstowa 15/9 Szczecin</t>
  </si>
  <si>
    <t>usunięcie topoli  dr Buk - Łegi</t>
  </si>
  <si>
    <t>01.10.2008</t>
  </si>
  <si>
    <t xml:space="preserve">KD.JM.5445-18/08 </t>
  </si>
  <si>
    <t>ZUW Wydz. Środowiska i Rolnictwa</t>
  </si>
  <si>
    <t>masowe wycięcia drzew wwzdłuz dróg</t>
  </si>
  <si>
    <t>10.09.2008</t>
  </si>
  <si>
    <t>14.10.08</t>
  </si>
  <si>
    <t>IK.MK-7635/29/08</t>
  </si>
  <si>
    <t xml:space="preserve">wniosek do UG Kołbaskowo wycinka 106 drzew </t>
  </si>
  <si>
    <t>zgoda na usunięcie 34 drzew</t>
  </si>
  <si>
    <t>1 wierzba;3 lipy; 5 olcha; 9 wiaz; 5 kasztan; 3 topole; 1 jesion; 7 debów</t>
  </si>
  <si>
    <t>628 Kołbaskowo - Moczyły - Kamieniec 629 Pargowow - Kamieniec - Rosówek 627 Srrzecin - siadło Górne</t>
  </si>
  <si>
    <t xml:space="preserve">do wycinki dzrzewa nr od 1 do 10 , 41, 42, 43, 48, 76, 78, 84, 86, 90-95 97, 98, 99, 101, 102, 113, 114, 122, 123, 124, </t>
  </si>
  <si>
    <t>05.09.08</t>
  </si>
  <si>
    <t xml:space="preserve">wniosek do UG Police wycinka 25drzew </t>
  </si>
  <si>
    <t>25.09.08</t>
  </si>
  <si>
    <t>zestawienie wniosków</t>
  </si>
  <si>
    <t>dla Człona zadrządu Atamańczuk Cezary</t>
  </si>
  <si>
    <t>nd</t>
  </si>
  <si>
    <t>29.09.08</t>
  </si>
  <si>
    <t>614 Przęsocin + 613 Pilchowo - Leśno Górne</t>
  </si>
  <si>
    <t>dla nas do wiadomości</t>
  </si>
  <si>
    <t xml:space="preserve">KD.JM.5445-15/08 </t>
  </si>
  <si>
    <t>609 Rzędziny - Łegi - Buk          612 Rzędziny - Łęgi</t>
  </si>
  <si>
    <t xml:space="preserve">KD.JM.5445-17/08 </t>
  </si>
  <si>
    <t>01.10.08</t>
  </si>
  <si>
    <t>odpowiedz dla Motyka  nr spr 12</t>
  </si>
  <si>
    <t>06.10.08</t>
  </si>
  <si>
    <t>pismo do Enea i TP sa</t>
  </si>
  <si>
    <t>buk</t>
  </si>
  <si>
    <t>10.10.08</t>
  </si>
  <si>
    <t xml:space="preserve">wniosek do UG Dobra wycinka 25drzew </t>
  </si>
  <si>
    <t>611 Dobra - Bartoszewo              610 Grzepnica - Płochocin</t>
  </si>
  <si>
    <t>KD.JM.5445-20/08</t>
  </si>
  <si>
    <t>KD.JM.5445-18/08</t>
  </si>
  <si>
    <t>KD.JM.5445-19/08</t>
  </si>
  <si>
    <t>KD.JM.5445-21/08</t>
  </si>
  <si>
    <t xml:space="preserve">wniosek do UG Police wycinka 126 drzew </t>
  </si>
  <si>
    <t>613 Police - Siedlice</t>
  </si>
  <si>
    <t>KD.JM.5445-22/08</t>
  </si>
  <si>
    <t xml:space="preserve">wniosek do UG Police wycinka 4 drzew </t>
  </si>
  <si>
    <t>616 Bezrzecze - Wołczkowo ul. Koralowa Bezrzecze</t>
  </si>
  <si>
    <t>16.10.08</t>
  </si>
  <si>
    <t>KD.JM.5445-23/08</t>
  </si>
  <si>
    <t>do komenda powiatowa Policji w Policach ul. Kasprowicza 3</t>
  </si>
  <si>
    <t>dla naczelnika</t>
  </si>
  <si>
    <t>prośba o pozwolenie na wycinkę galęzi , konarów  dr pow  Buk - Rzędziny  i Buk - Łęgi</t>
  </si>
  <si>
    <t>15.09.08</t>
  </si>
  <si>
    <t>Emilia Krakowska Sołtys Drogoradz 58</t>
  </si>
  <si>
    <t>prośba o wyciecie drzew w m. Drogoradz</t>
  </si>
  <si>
    <t>13.10.08</t>
  </si>
  <si>
    <t>Michał Sokołowski ul. Lipowa 2 Wołczkowo</t>
  </si>
  <si>
    <t xml:space="preserve">przycięcie konarów drzew odp od TP </t>
  </si>
  <si>
    <t>zgoda UG Kołbas z dnia 14.10.08 znak IK.MK.7635/29/08  na wycinke 2 lip</t>
  </si>
  <si>
    <t>inne</t>
  </si>
  <si>
    <t>tel do gminy Dorota Ćwiak brak adresu</t>
  </si>
  <si>
    <t>czekamy na odp</t>
  </si>
  <si>
    <t xml:space="preserve">odpowiedziano </t>
  </si>
  <si>
    <t>23.10.08</t>
  </si>
  <si>
    <t xml:space="preserve">Tp </t>
  </si>
  <si>
    <t>odp w sprawie korekty  korony drzew Buk</t>
  </si>
  <si>
    <t>10.10.2008</t>
  </si>
  <si>
    <t>STTNROU/603/S/668/08</t>
  </si>
  <si>
    <t>pismo od TP  ze niedotyczy 10.10.08 (28)</t>
  </si>
  <si>
    <t>sołtys wsi Będargowo 16 Bogdan Kołodziejski</t>
  </si>
  <si>
    <t>23,10,08</t>
  </si>
  <si>
    <t>odp dla Bogdan Kołdziejczyk</t>
  </si>
  <si>
    <t>KD.JM.5445-29/08</t>
  </si>
  <si>
    <t>dot spr nr 10</t>
  </si>
  <si>
    <t>24.10.08</t>
  </si>
  <si>
    <t>610 Grzepnica - Płochocin</t>
  </si>
  <si>
    <t xml:space="preserve">609 Rzędziny - Łegi - Buk      </t>
  </si>
  <si>
    <t>602 Drogoradz - Uniemyśl      603 Drogoradz - Nowa Jasienica</t>
  </si>
  <si>
    <t>608 Stolec - Rzędziny           608 Rzędziny - Buk               616 Buk -  Lubieszyn</t>
  </si>
  <si>
    <t xml:space="preserve">wniosek do UG Dobra wycinka 105 drzew </t>
  </si>
  <si>
    <t>105 drzew</t>
  </si>
  <si>
    <t xml:space="preserve">KD.JM.5445-14/08 </t>
  </si>
  <si>
    <t>21.10.2008</t>
  </si>
  <si>
    <t>WSO.OŚ.RA-7635-110/08</t>
  </si>
  <si>
    <t>zgoda na usunięcie 105 drzew</t>
  </si>
  <si>
    <t>22.10.2008</t>
  </si>
  <si>
    <t>zgoda na usunięcie 24 drzew</t>
  </si>
  <si>
    <t>WSO.OŚ.RA-7635-109/08</t>
  </si>
  <si>
    <t>zgoda na usunięcie 4 drzew</t>
  </si>
  <si>
    <t>Janusz Marczyło kamieniec 17</t>
  </si>
  <si>
    <t xml:space="preserve">prośba o pozwolenie na wycinkę drzew w m. Kamieniec </t>
  </si>
  <si>
    <t>24.10.2008</t>
  </si>
  <si>
    <t>Józef Kasprzycki Pargowo 4A 72 - 001 Kołbaskowo</t>
  </si>
  <si>
    <t>prośba o pozwolenie na wycinkę drzew w m. Pargowo</t>
  </si>
  <si>
    <t>28.10.2008</t>
  </si>
  <si>
    <t>Sołtys wsi Grzepnica</t>
  </si>
  <si>
    <t>prośba o usunieęcie drzew i krzewów w m. Dobra - Grzepnica</t>
  </si>
  <si>
    <t>napisać odpowiedz</t>
  </si>
  <si>
    <t>ma iść na zarząd  starostwa</t>
  </si>
  <si>
    <t>ma iść na zarząd starostwa</t>
  </si>
  <si>
    <t>decyzja UG Dobra z dnia 22.10.2008r. Znak: WSO.OŚ.RA-7635-109/08</t>
  </si>
  <si>
    <t>30.10.2008.</t>
  </si>
  <si>
    <t>Jerzy Maćkowiak ul. Jodłowa 13 72- 003 Dobra</t>
  </si>
  <si>
    <t>prośba o wycinkę krzewów w m. Dobra ul. Jodłowa</t>
  </si>
  <si>
    <t>inne wnioski</t>
  </si>
  <si>
    <t xml:space="preserve"> wniosek o zmianę decyzji 06.11.2008</t>
  </si>
  <si>
    <t>03.11.08</t>
  </si>
  <si>
    <t>OŚ-7635-73/08</t>
  </si>
  <si>
    <t>zgoda na usunięcie 25 drzew</t>
  </si>
  <si>
    <t xml:space="preserve">7 +1  kasztanów; 1 grab 5 topola 2 wiąz,7 akacja 1 buk 1 klon </t>
  </si>
  <si>
    <t>błędnie wpisano drzewo nr 17 i 18 jako kasztan bo to akacja</t>
  </si>
  <si>
    <t>PROTOKÓŁ Z WIZJI LOKALNEJ DRÓG POWIATOWYCH ZAMIEJSKICH NA TERENIE POWIATU POLICKIEGO POD KONTEM WPŁYWU ISTNIEJĄCEGO DRZEWOSTANU W CIĄGACH DRÓG POWIATOWYCH NA ZAGROŻENIE BEZPIECZEŃSTWA RUCHU DROGOWEGO</t>
  </si>
  <si>
    <t>06.11.2008</t>
  </si>
  <si>
    <t xml:space="preserve">dla policji </t>
  </si>
  <si>
    <t>Przemyslaw Szymczewski ul. Bankowa 45/6 Police</t>
  </si>
  <si>
    <t>prośba o pozwolenie na wycinkę 1 drzewa w m.Siedlice</t>
  </si>
  <si>
    <t>odebrano 06.11.08</t>
  </si>
  <si>
    <t>sprawa dotyczyKD.JM.5445-19/08</t>
  </si>
  <si>
    <t xml:space="preserve">ponowny wniosek </t>
  </si>
  <si>
    <t>pismem z dnia 05.10.08 o ponownw przycinki</t>
  </si>
  <si>
    <t>07.11.08</t>
  </si>
  <si>
    <t>KD.JM.5445-32/08</t>
  </si>
  <si>
    <t>KD.JM.5445-35/08</t>
  </si>
  <si>
    <t>dab</t>
  </si>
  <si>
    <t>613 w m. Siedlice</t>
  </si>
  <si>
    <t>do UG Policew dniu 18.11.2008r.</t>
  </si>
  <si>
    <t>18,11,08</t>
  </si>
  <si>
    <t>KD.JM.5445-36/08</t>
  </si>
  <si>
    <t>617 Dobra - Lubieszyn</t>
  </si>
  <si>
    <t>prebudowa drogi</t>
  </si>
  <si>
    <t>20.11.08</t>
  </si>
  <si>
    <t>KD.JM.7331-37/08</t>
  </si>
  <si>
    <t>prośba o nasadzenie krzewów i drzew w pasie dr powiatowej ulSzczecińska Dobra</t>
  </si>
  <si>
    <t>0607Z Szczecin - Dobieszczyn</t>
  </si>
  <si>
    <t>11.09.08/          31.07.08</t>
  </si>
  <si>
    <t>nie ma zgody</t>
  </si>
  <si>
    <t>Marek Agata Stobno 50 72 - 002 Dołuje</t>
  </si>
  <si>
    <t>usunięcie wywrotu leżącego w pasie dr pow nr 0613Z Leśno Górne</t>
  </si>
  <si>
    <t>UG Dobra / Artur Korneluk ul. Przytulna 1a Dobra</t>
  </si>
  <si>
    <t>21.11.2008</t>
  </si>
  <si>
    <t>znak pisma od Gminy GN.WC.72241/17/08</t>
  </si>
  <si>
    <t>KD.JM.7331-38/08</t>
  </si>
  <si>
    <t>613 Pilchowo - Police w Leśno Górne</t>
  </si>
  <si>
    <t>zgoda na usunięcie leżącego pnia</t>
  </si>
  <si>
    <t>13.11.08</t>
  </si>
  <si>
    <t>Zbigniew Hedrych Buk 5A 72 - 003 Dobra</t>
  </si>
  <si>
    <t>prośba o pozwolenie na przycinkę  drzew</t>
  </si>
  <si>
    <t>Alina Witorzęć ul. Wschodnia 11 Łęgi       tel 06063530336</t>
  </si>
  <si>
    <t>27.11.08 fax</t>
  </si>
  <si>
    <t>Urząd Gminy Kołbaskowo</t>
  </si>
  <si>
    <t>prośba o pozwolenie na wycinkę  drzew</t>
  </si>
  <si>
    <t>0627Z Szczecin - Siadło Górne</t>
  </si>
  <si>
    <t>?</t>
  </si>
  <si>
    <t>dąb i jesion</t>
  </si>
  <si>
    <t>03.12.08</t>
  </si>
  <si>
    <t>KD.JM.5445-41/08</t>
  </si>
  <si>
    <t xml:space="preserve">donos bo wycieto nam 2 drzewa  nr 6 i bez nr w Grzepnicy </t>
  </si>
  <si>
    <t xml:space="preserve">donos bo wycieto nam 2 drzewa  nr 4 i 5 w Grzepnicy </t>
  </si>
  <si>
    <t>28.11.08</t>
  </si>
  <si>
    <t>V-Serwis J.K. Tymecki ul. Reymonta 3 71 - 267 Szczecin</t>
  </si>
  <si>
    <t>drogi powiatowe</t>
  </si>
  <si>
    <t>tel od Agataw dniu 09.12.08r. Prace zakończowne</t>
  </si>
  <si>
    <t xml:space="preserve"> nowa decyzja 01.12.2008 znak WSO.OŚ.RA-7635-110a/08</t>
  </si>
  <si>
    <t xml:space="preserve"> nowa decyzja 01.12.2008 znak WSO.OŚ.RA-7635-109a/08</t>
  </si>
  <si>
    <t>WSO.OŚ.RA-7635-111/08</t>
  </si>
  <si>
    <t xml:space="preserve"> nowa decyzja 01.12.2008 znak WSO.OŚ.RA-7635-111a/08</t>
  </si>
  <si>
    <t>nie wymagana decyzja</t>
  </si>
  <si>
    <t>uzupełnione w dniu 02.12.08</t>
  </si>
  <si>
    <t>14.11.08</t>
  </si>
  <si>
    <t>OŚ-7635-86/08</t>
  </si>
  <si>
    <t>czekamy na decyzję gminy</t>
  </si>
  <si>
    <t>10.12.08</t>
  </si>
  <si>
    <t>elżbieta Zielińska ul. Długa 20a 72 - 006 Mierzyn</t>
  </si>
  <si>
    <t>podcięcia sanitarne 12 wierzb przy ul. Dluga 20A</t>
  </si>
  <si>
    <t>wierzba</t>
  </si>
  <si>
    <t>0622Z Mierzyn ul Długa</t>
  </si>
  <si>
    <t xml:space="preserve">przeszkadzaja linią telefonicznym </t>
  </si>
  <si>
    <t>przekazano z Gminy Dobra postanowieniem z dnia 28.11.08 znak" WSO.OŚ.AR-7635/105a/08</t>
  </si>
  <si>
    <t>odp   KD.JW.5445-8/08</t>
  </si>
  <si>
    <t>odp   KD.JW.5445-9/08</t>
  </si>
  <si>
    <t>15.12.08</t>
  </si>
  <si>
    <t>nie zagraża bezpieczeńswu ruchu</t>
  </si>
  <si>
    <t>27,03,08</t>
  </si>
  <si>
    <t>rada Sołecka Sołtys wsi Stolec Irena Wasylów Stolec 12/1 72 - 003 Dobra</t>
  </si>
  <si>
    <t>zgłoszenie potrzeby dokonania cięć sanitarnych w m. Stolec - w ciągu dr pow</t>
  </si>
  <si>
    <t>a/a</t>
  </si>
  <si>
    <t>0607Z  i 0608Z</t>
  </si>
  <si>
    <t>otrzymalam w dniu 15.12.08</t>
  </si>
  <si>
    <t>wykonc sięcia sanitarne</t>
  </si>
  <si>
    <t>16.12.08</t>
  </si>
  <si>
    <t>ZZDW Rejon Chojna</t>
  </si>
  <si>
    <t>zawiapomienie o wycince drzew</t>
  </si>
  <si>
    <t>kasztoanowiec</t>
  </si>
  <si>
    <t>dr wojewódzkia nr 114 Niekłończyca</t>
  </si>
  <si>
    <t>17,12,08</t>
  </si>
  <si>
    <t xml:space="preserve">tel.Pan Bigos </t>
  </si>
  <si>
    <t>regulacja Topul w Bęargowie</t>
  </si>
  <si>
    <t>topole</t>
  </si>
  <si>
    <t>0624Z Będargowo</t>
  </si>
  <si>
    <t>zgobić przycinki</t>
  </si>
  <si>
    <t>Urząd Gminy Dobra</t>
  </si>
  <si>
    <t xml:space="preserve">decyzja na wycinkę drzew 207 z 222 </t>
  </si>
  <si>
    <t>17.12.08</t>
  </si>
  <si>
    <t>WSO.OŚ.RA-7635-131/08</t>
  </si>
  <si>
    <t>różne</t>
  </si>
  <si>
    <t xml:space="preserve">nie ma zgody na wycinkę drzew z nr 25, 26, 27, 28, 29, 30, 31, 32,36, 40,44, 46, 51, 52, 59 </t>
  </si>
  <si>
    <t>odpowiedz na pismo KD.JM.5445-36/08 z dnia 18.11,08</t>
  </si>
  <si>
    <t xml:space="preserve">wniosek  o wycinkę 222 drzew </t>
  </si>
  <si>
    <t xml:space="preserve"> zgodna na 207</t>
  </si>
  <si>
    <t>18.12.08</t>
  </si>
  <si>
    <t>19.12.08</t>
  </si>
  <si>
    <t>SP biuro Bezpieczeństwa Publicznego w miejscu</t>
  </si>
  <si>
    <t>konat leżacy na drodze Leśno Górne - Pilchowo</t>
  </si>
  <si>
    <t>konar drzewa</t>
  </si>
  <si>
    <t>613 Leśno Górne - Pilchowo</t>
  </si>
  <si>
    <t xml:space="preserve">otrzymałam pismo 19.12.08 ponoc już uprzątniete </t>
  </si>
  <si>
    <t>pismo do gminy złozyl Stanisław Sadowski ul. Lipowa 63 Wołczkowo tel. 3112227 tel kom 694075894</t>
  </si>
  <si>
    <t>nr drogi</t>
  </si>
  <si>
    <t>nr dzialki</t>
  </si>
  <si>
    <t>Drogoradz - Uniemyśl</t>
  </si>
  <si>
    <t>Uniemyśl</t>
  </si>
  <si>
    <t>Dobra</t>
  </si>
  <si>
    <t>273; 210/1; 327; 220</t>
  </si>
  <si>
    <t>Wołczkowo</t>
  </si>
  <si>
    <t>Pilchowo</t>
  </si>
  <si>
    <t>Siedlice</t>
  </si>
  <si>
    <t>Przęsocin</t>
  </si>
  <si>
    <t>96; 70; 124</t>
  </si>
  <si>
    <t>Bezrzecze - Wołczkowo</t>
  </si>
  <si>
    <t>Bezrzecze</t>
  </si>
  <si>
    <t>488</t>
  </si>
  <si>
    <t>Dobra - Lubieszyn</t>
  </si>
  <si>
    <t>116</t>
  </si>
  <si>
    <t>Dołuje</t>
  </si>
  <si>
    <t>Wąwelnica</t>
  </si>
  <si>
    <t>Wąwelnica - Dołuje</t>
  </si>
  <si>
    <t>Kościno - Dołuje</t>
  </si>
  <si>
    <t>Kościno</t>
  </si>
  <si>
    <t>Stobno</t>
  </si>
  <si>
    <t>Będargowo</t>
  </si>
  <si>
    <t>Warzymice</t>
  </si>
  <si>
    <t>Przecław</t>
  </si>
  <si>
    <t>Stobno - Mierzyn</t>
  </si>
  <si>
    <t>Mierzyn</t>
  </si>
  <si>
    <t>Ostoja</t>
  </si>
  <si>
    <t>2/2</t>
  </si>
  <si>
    <t>Warnik</t>
  </si>
  <si>
    <t>Barnisław</t>
  </si>
  <si>
    <t>Kołbaskowo</t>
  </si>
  <si>
    <t>Rajkowo</t>
  </si>
  <si>
    <t>5/3</t>
  </si>
  <si>
    <t>Ustowo</t>
  </si>
  <si>
    <t>Kamieniec</t>
  </si>
  <si>
    <t>ul. Leśna</t>
  </si>
  <si>
    <t>ul. Szczecińska</t>
  </si>
  <si>
    <t>ul. Lipowa</t>
  </si>
  <si>
    <t>ul. Policka</t>
  </si>
  <si>
    <t>ul. Słoneczna</t>
  </si>
  <si>
    <t>ul. Graniczna</t>
  </si>
  <si>
    <t>ul. Jesienny Sad</t>
  </si>
  <si>
    <t>ul. Daniela</t>
  </si>
  <si>
    <t>ul. Długa</t>
  </si>
  <si>
    <t>nazwa ulic</t>
  </si>
  <si>
    <t>wniosek na wycinke drzew i krzaków</t>
  </si>
  <si>
    <t xml:space="preserve">0622Z Stobno - Mierzyn </t>
  </si>
  <si>
    <t>obwód pnia</t>
  </si>
  <si>
    <t>2pi r</t>
  </si>
  <si>
    <t>r=</t>
  </si>
  <si>
    <t>obw / 2pi</t>
  </si>
  <si>
    <t>Rada Sołecka w Przęsocinie</t>
  </si>
  <si>
    <t>wniosek na wycinke drzewa w Przęsocinie drzewo nr 1</t>
  </si>
  <si>
    <t>614 Szczecin - Police</t>
  </si>
  <si>
    <t>dec z 03 11 08 OŚ-7635-73/08 UG Police</t>
  </si>
  <si>
    <t>drzewo w terenie oznaczone nr 1</t>
  </si>
  <si>
    <t>ul.   Żubrza</t>
  </si>
  <si>
    <t>Sierakowo</t>
  </si>
  <si>
    <t>Police</t>
  </si>
  <si>
    <t>ul. Graniczna                            ul. Dębowa</t>
  </si>
  <si>
    <t>6; 8/1</t>
  </si>
  <si>
    <t>Asfaltowa</t>
  </si>
  <si>
    <t>Władysława Broniewskiego</t>
  </si>
  <si>
    <t>Plac Chrobrego</t>
  </si>
  <si>
    <t>Cisowa</t>
  </si>
  <si>
    <t>Nadbrzeżna</t>
  </si>
  <si>
    <t xml:space="preserve">Ogrodowa </t>
  </si>
  <si>
    <t>Józefa Piłsudskiego</t>
  </si>
  <si>
    <t>Wojska Polskiego</t>
  </si>
  <si>
    <t xml:space="preserve">Stefana Kardynała Wyszyńskiego </t>
  </si>
  <si>
    <t>110; 43/2</t>
  </si>
  <si>
    <t>49</t>
  </si>
  <si>
    <t>3907Z</t>
  </si>
  <si>
    <t>3917Z</t>
  </si>
  <si>
    <t>3922Z</t>
  </si>
  <si>
    <t>3911Z</t>
  </si>
  <si>
    <t>3923Z</t>
  </si>
  <si>
    <t>2089, 3185</t>
  </si>
  <si>
    <t>3924Z</t>
  </si>
  <si>
    <t>3916Z</t>
  </si>
  <si>
    <t>3920Z</t>
  </si>
  <si>
    <t>3927Z</t>
  </si>
  <si>
    <t>3918Z</t>
  </si>
  <si>
    <t>3926Z</t>
  </si>
  <si>
    <t>3914Z</t>
  </si>
  <si>
    <t>3902Z</t>
  </si>
  <si>
    <t>3928Z</t>
  </si>
  <si>
    <t>3913Z</t>
  </si>
  <si>
    <t>3919Z</t>
  </si>
  <si>
    <t>3929Z</t>
  </si>
  <si>
    <t>nazwa i przebieg drogi</t>
  </si>
  <si>
    <t>333/2; 333/1; 305/5; 254/1;257/4; 269/2; 257/6; 257/3; 256/1; 221/1; 303/1; 268/1</t>
  </si>
  <si>
    <t>65; 66; 88; 209; 212/1</t>
  </si>
  <si>
    <t>133</t>
  </si>
  <si>
    <t>181</t>
  </si>
  <si>
    <t>111/1; 103; 102/9</t>
  </si>
  <si>
    <t>131; 135; 66/1;, 65/1; 72/1</t>
  </si>
  <si>
    <t xml:space="preserve">32; 33/4; 2/119 </t>
  </si>
  <si>
    <t xml:space="preserve">130; 140/2; </t>
  </si>
  <si>
    <t xml:space="preserve">92/3; 130/2; 118/9; 116/70; 130/4, </t>
  </si>
  <si>
    <t>2672/1, 2672/4</t>
  </si>
  <si>
    <t>2693/3 część asfaltowa</t>
  </si>
  <si>
    <t>89</t>
  </si>
  <si>
    <t>89/1; 318</t>
  </si>
  <si>
    <t>432</t>
  </si>
  <si>
    <r>
      <t xml:space="preserve"> 3066 obr 9; 3065 obr 9; 2669/1 obr 16; 2652/2 obr 15; 2652/1 obr 14; 27 obr 12; 2415/1</t>
    </r>
    <r>
      <rPr>
        <sz val="10"/>
        <color rgb="FFFF0000"/>
        <rFont val="Arial CE"/>
        <charset val="238"/>
      </rPr>
      <t xml:space="preserve">, </t>
    </r>
  </si>
  <si>
    <t>3931Z</t>
  </si>
  <si>
    <t>3932Z</t>
  </si>
  <si>
    <t>3933Z</t>
  </si>
  <si>
    <t>3934Z</t>
  </si>
  <si>
    <t>3935Z</t>
  </si>
  <si>
    <t>3936Z</t>
  </si>
  <si>
    <t>strona lewa i prawa</t>
  </si>
  <si>
    <t>długości krawężników</t>
  </si>
  <si>
    <t>431cz dz. 432</t>
  </si>
  <si>
    <t>obreb/ odcinek</t>
  </si>
  <si>
    <t xml:space="preserve">ul. Koralowa i Górna </t>
  </si>
  <si>
    <t>Stolec</t>
  </si>
  <si>
    <t xml:space="preserve"> </t>
  </si>
  <si>
    <t>Załącznik nr 1.2 - Wykaz długości krawężników w ciągach dróg powiatowych na terenie Powiatu Polickiego</t>
  </si>
  <si>
    <t>Wykaz ulic w m. Police</t>
  </si>
  <si>
    <t>3906Z</t>
  </si>
  <si>
    <t>Mikołaja Kopernika</t>
  </si>
  <si>
    <t>strona prawa</t>
  </si>
  <si>
    <t xml:space="preserve">      Razem=</t>
  </si>
  <si>
    <r>
      <t xml:space="preserve">5; </t>
    </r>
    <r>
      <rPr>
        <sz val="10"/>
        <rFont val="Arial CE"/>
        <charset val="238"/>
      </rPr>
      <t>112; część dz nr  416 - asfalt; 44/3</t>
    </r>
  </si>
  <si>
    <r>
      <rPr>
        <b/>
        <sz val="10"/>
        <rFont val="Arial CE"/>
        <charset val="238"/>
      </rPr>
      <t>Szczecin</t>
    </r>
    <r>
      <rPr>
        <sz val="10"/>
        <rFont val="Arial CE"/>
        <charset val="238"/>
      </rPr>
      <t xml:space="preserve"> - Wołczkowo - Dobra - Buk - Stolec - </t>
    </r>
    <r>
      <rPr>
        <b/>
        <sz val="10"/>
        <rFont val="Arial CE"/>
        <charset val="238"/>
      </rPr>
      <t xml:space="preserve">Dobieszczyn </t>
    </r>
  </si>
  <si>
    <r>
      <rPr>
        <b/>
        <sz val="10"/>
        <rFont val="Arial CE"/>
        <charset val="238"/>
      </rPr>
      <t>Dobra</t>
    </r>
    <r>
      <rPr>
        <sz val="10"/>
        <rFont val="Arial CE"/>
        <charset val="238"/>
      </rPr>
      <t xml:space="preserve"> - Sławoszewo - </t>
    </r>
    <r>
      <rPr>
        <b/>
        <sz val="10"/>
        <rFont val="Arial CE"/>
        <charset val="238"/>
      </rPr>
      <t>Bartoszewo</t>
    </r>
  </si>
  <si>
    <r>
      <t xml:space="preserve">272; 215/1, 216/3- </t>
    </r>
    <r>
      <rPr>
        <sz val="10"/>
        <rFont val="Arial CE"/>
        <charset val="238"/>
      </rPr>
      <t>do skrzyżowania z ul. Dębowa</t>
    </r>
  </si>
  <si>
    <r>
      <rPr>
        <b/>
        <sz val="10"/>
        <rFont val="Arial CE"/>
        <charset val="238"/>
      </rPr>
      <t>Pilchowo</t>
    </r>
    <r>
      <rPr>
        <sz val="10"/>
        <rFont val="Arial CE"/>
        <charset val="238"/>
      </rPr>
      <t xml:space="preserve"> - Lesno Górne - Siedlice - </t>
    </r>
    <r>
      <rPr>
        <b/>
        <sz val="10"/>
        <rFont val="Arial CE"/>
        <charset val="238"/>
      </rPr>
      <t>Police</t>
    </r>
  </si>
  <si>
    <r>
      <t>101/1; 102; 24/1; 39/3; 39/4; 801/3;</t>
    </r>
    <r>
      <rPr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801/5; 802/8; 802/6; 803/11; 803/15; 803/13; 803/17; 804/10; 803/20; 803/18; 804/10; 804/12</t>
    </r>
  </si>
  <si>
    <r>
      <rPr>
        <b/>
        <sz val="10"/>
        <rFont val="Arial CE"/>
        <charset val="238"/>
      </rPr>
      <t>Szczecin</t>
    </r>
    <r>
      <rPr>
        <sz val="10"/>
        <rFont val="Arial CE"/>
        <charset val="238"/>
      </rPr>
      <t xml:space="preserve"> - Przęsocin - </t>
    </r>
    <r>
      <rPr>
        <b/>
        <sz val="10"/>
        <rFont val="Arial CE"/>
        <charset val="238"/>
      </rPr>
      <t>Police</t>
    </r>
  </si>
  <si>
    <r>
      <t xml:space="preserve">30; 71- </t>
    </r>
    <r>
      <rPr>
        <sz val="10"/>
        <rFont val="Arial CE"/>
        <charset val="238"/>
      </rPr>
      <t>główna ul. Górna; 511; 510; 34/34; 33/18; 33/20; 66/12;66/91</t>
    </r>
    <r>
      <rPr>
        <sz val="10"/>
        <color rgb="FFFF0000"/>
        <rFont val="Arial CE"/>
        <charset val="238"/>
      </rPr>
      <t xml:space="preserve">; </t>
    </r>
    <r>
      <rPr>
        <sz val="10"/>
        <rFont val="Arial CE"/>
        <charset val="238"/>
      </rPr>
      <t>65/1</t>
    </r>
  </si>
  <si>
    <r>
      <t xml:space="preserve">216/2; 301/10; 303; 205; 1502/2; 293; </t>
    </r>
    <r>
      <rPr>
        <sz val="10"/>
        <rFont val="Arial CE"/>
        <charset val="238"/>
      </rPr>
      <t xml:space="preserve">183/1; 184/1; 185/1; 186/1; 187/1; 188/1; 189/1; 1270/1; 190/1; 191/1; 192/1; 193/1; 195/1; </t>
    </r>
  </si>
  <si>
    <r>
      <t xml:space="preserve">112 - </t>
    </r>
    <r>
      <rPr>
        <sz val="10"/>
        <rFont val="Arial CE"/>
        <charset val="238"/>
      </rPr>
      <t>część asfaltowa</t>
    </r>
  </si>
  <si>
    <r>
      <t>25</t>
    </r>
    <r>
      <rPr>
        <sz val="10"/>
        <rFont val="Arial CE"/>
        <charset val="238"/>
      </rPr>
      <t>; 26; 34; 18(przepust)</t>
    </r>
  </si>
  <si>
    <r>
      <rPr>
        <b/>
        <sz val="10"/>
        <rFont val="Arial CE"/>
        <charset val="238"/>
      </rPr>
      <t>Dołuje</t>
    </r>
    <r>
      <rPr>
        <sz val="10"/>
        <rFont val="Arial CE"/>
        <charset val="238"/>
      </rPr>
      <t xml:space="preserve"> - Stobno - Będargowo - Warzymice - </t>
    </r>
    <r>
      <rPr>
        <b/>
        <sz val="10"/>
        <rFont val="Arial CE"/>
        <charset val="238"/>
      </rPr>
      <t>Przecław</t>
    </r>
  </si>
  <si>
    <r>
      <rPr>
        <b/>
        <sz val="10"/>
        <rFont val="Arial CE"/>
        <charset val="238"/>
      </rPr>
      <t>Szczecin</t>
    </r>
    <r>
      <rPr>
        <sz val="10"/>
        <rFont val="Arial CE"/>
        <charset val="238"/>
      </rPr>
      <t xml:space="preserve"> - Stobno - Małe Stobno - Bobolin - </t>
    </r>
    <r>
      <rPr>
        <b/>
        <sz val="10"/>
        <rFont val="Arial CE"/>
        <charset val="238"/>
      </rPr>
      <t>Warnik</t>
    </r>
  </si>
  <si>
    <r>
      <rPr>
        <b/>
        <sz val="10"/>
        <rFont val="Arial CE"/>
        <charset val="238"/>
      </rPr>
      <t>Będargowo</t>
    </r>
    <r>
      <rPr>
        <sz val="10"/>
        <rFont val="Arial CE"/>
        <charset val="238"/>
      </rPr>
      <t xml:space="preserve"> - Warnik - Barnisław - Smolęcin - </t>
    </r>
    <r>
      <rPr>
        <b/>
        <sz val="10"/>
        <rFont val="Arial CE"/>
        <charset val="238"/>
      </rPr>
      <t>Kołbaskowo</t>
    </r>
  </si>
  <si>
    <r>
      <t>92; 11/5; 11/7; 7/19; 9/22; 66; 84/2; 84/6;</t>
    </r>
    <r>
      <rPr>
        <sz val="10"/>
        <rFont val="Arial CE"/>
        <charset val="238"/>
      </rPr>
      <t xml:space="preserve"> 9/20; 83/6</t>
    </r>
  </si>
  <si>
    <r>
      <t>25; 26; 6/23; 12/8; 12/10; 4/35; 4/46; 10/1; 10/4; 4/47; 9/1;</t>
    </r>
    <r>
      <rPr>
        <sz val="10"/>
        <rFont val="Arial CE"/>
        <charset val="238"/>
      </rPr>
      <t xml:space="preserve"> 11/1; 14/1; 8/3; 8/6</t>
    </r>
  </si>
  <si>
    <r>
      <t>39; 55  i 54</t>
    </r>
    <r>
      <rPr>
        <sz val="10"/>
        <rFont val="Arial CE"/>
        <charset val="238"/>
      </rPr>
      <t xml:space="preserve">- część - główna droga; 84 wiadukt nad autostr; </t>
    </r>
  </si>
  <si>
    <r>
      <rPr>
        <b/>
        <sz val="10"/>
        <rFont val="Arial CE"/>
        <charset val="238"/>
      </rPr>
      <t>Przylep</t>
    </r>
    <r>
      <rPr>
        <sz val="10"/>
        <rFont val="Arial CE"/>
        <charset val="238"/>
      </rPr>
      <t xml:space="preserve"> - Ostoja - Rajkowo - </t>
    </r>
    <r>
      <rPr>
        <b/>
        <sz val="10"/>
        <rFont val="Arial CE"/>
        <charset val="238"/>
      </rPr>
      <t>Szczecin</t>
    </r>
  </si>
  <si>
    <r>
      <rPr>
        <b/>
        <sz val="10"/>
        <rFont val="Arial CE"/>
        <charset val="238"/>
      </rPr>
      <t xml:space="preserve">Szczecin </t>
    </r>
    <r>
      <rPr>
        <sz val="10"/>
        <rFont val="Arial CE"/>
        <charset val="238"/>
      </rPr>
      <t xml:space="preserve">- Ustowo - Kurów - </t>
    </r>
    <r>
      <rPr>
        <b/>
        <sz val="10"/>
        <rFont val="Arial CE"/>
        <charset val="238"/>
      </rPr>
      <t>Siadło Górne</t>
    </r>
  </si>
  <si>
    <r>
      <rPr>
        <b/>
        <sz val="10"/>
        <rFont val="Arial CE"/>
        <charset val="238"/>
      </rPr>
      <t>Kołbaskowo</t>
    </r>
    <r>
      <rPr>
        <sz val="10"/>
        <rFont val="Arial CE"/>
        <charset val="238"/>
      </rPr>
      <t xml:space="preserve"> - Moczyły - </t>
    </r>
    <r>
      <rPr>
        <b/>
        <sz val="10"/>
        <rFont val="Arial CE"/>
        <charset val="238"/>
      </rPr>
      <t>Kamieniec</t>
    </r>
  </si>
  <si>
    <r>
      <t>151; 181; 183; 114/1</t>
    </r>
    <r>
      <rPr>
        <sz val="10"/>
        <rFont val="Arial CE"/>
        <charset val="238"/>
      </rPr>
      <t>; 113/3</t>
    </r>
  </si>
  <si>
    <r>
      <rPr>
        <b/>
        <sz val="10"/>
        <rFont val="Arial CE"/>
        <charset val="238"/>
      </rPr>
      <t>Pargowo</t>
    </r>
    <r>
      <rPr>
        <sz val="10"/>
        <rFont val="Arial CE"/>
        <charset val="238"/>
      </rPr>
      <t xml:space="preserve"> - Kamieniec - </t>
    </r>
    <r>
      <rPr>
        <b/>
        <sz val="10"/>
        <rFont val="Arial CE"/>
        <charset val="238"/>
      </rPr>
      <t>Rosówek</t>
    </r>
  </si>
  <si>
    <t>Siadło Górne</t>
  </si>
  <si>
    <t>3925Z</t>
  </si>
  <si>
    <t>Szczecin - Warzymice</t>
  </si>
  <si>
    <t>Aleja Śliwkowa</t>
  </si>
  <si>
    <t>3909Z</t>
  </si>
  <si>
    <t>Rzędziny - Buk</t>
  </si>
  <si>
    <t>Buk</t>
  </si>
  <si>
    <t>3910Z</t>
  </si>
  <si>
    <t>Grzepnica -Płochocin</t>
  </si>
  <si>
    <t>Grzepnica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</si>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</sst>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"/>
  </numFmts>
  <fonts count="26" x14ac:knownFonts="1">
    <font>
      <sz val="10"/>
      <name val="Arial CE"/>
      <charset val="238"/>
    </font>
    <font>
      <sz val="10"/>
      <name val="Arial CE"/>
      <charset val="238"/>
    </font>
    <font>
      <sz val="7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6"/>
      <name val="Arial CE"/>
      <charset val="238"/>
    </font>
    <font>
      <sz val="10"/>
      <name val="Times New Roman"/>
      <family val="1"/>
      <charset val="238"/>
    </font>
    <font>
      <sz val="8"/>
      <color indexed="10"/>
      <name val="Arial CE"/>
      <charset val="238"/>
    </font>
    <font>
      <sz val="9"/>
      <name val="Arial CE"/>
      <charset val="238"/>
    </font>
    <font>
      <sz val="10"/>
      <color rgb="FFFF0000"/>
      <name val="Arial CE"/>
      <charset val="238"/>
    </font>
    <font>
      <sz val="8"/>
      <color rgb="FF00B050"/>
      <name val="Arial CE"/>
      <charset val="238"/>
    </font>
    <font>
      <sz val="8"/>
      <color rgb="FFFF0000"/>
      <name val="Arial CE"/>
      <charset val="238"/>
    </font>
    <font>
      <sz val="7"/>
      <color rgb="FF00B0F0"/>
      <name val="Arial CE"/>
      <charset val="238"/>
    </font>
    <font>
      <sz val="6"/>
      <color rgb="FF00B050"/>
      <name val="Arial CE"/>
      <charset val="238"/>
    </font>
    <font>
      <sz val="8"/>
      <color rgb="FF00B0F0"/>
      <name val="Arial CE"/>
      <charset val="238"/>
    </font>
    <font>
      <b/>
      <sz val="8"/>
      <color rgb="FFFF0000"/>
      <name val="Arial CE"/>
      <charset val="238"/>
    </font>
    <font>
      <sz val="9"/>
      <color theme="3" tint="-0.249977111117893"/>
      <name val="Arial CE"/>
      <charset val="238"/>
    </font>
    <font>
      <sz val="13"/>
      <name val="Times New Roman"/>
      <family val="1"/>
      <charset val="238"/>
    </font>
    <font>
      <sz val="16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 CE"/>
      <charset val="238"/>
    </font>
    <font>
      <b/>
      <sz val="10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/>
    </xf>
    <xf numFmtId="1" fontId="23" fillId="0" borderId="0" xfId="0" applyNumberFormat="1" applyFont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4" borderId="31" xfId="0" applyNumberForma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0" fillId="4" borderId="32" xfId="0" applyNumberForma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0" fillId="0" borderId="4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 wrapText="1"/>
    </xf>
    <xf numFmtId="0" fontId="0" fillId="7" borderId="3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 wrapText="1"/>
    </xf>
    <xf numFmtId="0" fontId="0" fillId="7" borderId="55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49" fontId="0" fillId="0" borderId="58" xfId="0" applyNumberFormat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49" fontId="5" fillId="5" borderId="22" xfId="0" applyNumberFormat="1" applyFont="1" applyFill="1" applyBorder="1" applyAlignment="1">
      <alignment horizontal="center" vertical="center"/>
    </xf>
    <xf numFmtId="49" fontId="5" fillId="5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zoomScale="95" zoomScaleNormal="95" workbookViewId="0">
      <pane ySplit="1275" activePane="bottomLeft"/>
      <selection activeCell="H1" sqref="H1:H65536"/>
      <selection pane="bottomLeft" activeCell="F3" sqref="F3"/>
    </sheetView>
  </sheetViews>
  <sheetFormatPr defaultRowHeight="11.25" x14ac:dyDescent="0.2"/>
  <cols>
    <col min="1" max="1" width="5" style="9" customWidth="1"/>
    <col min="2" max="2" width="11.5703125" style="4" customWidth="1"/>
    <col min="3" max="3" width="15.7109375" style="7" customWidth="1"/>
    <col min="4" max="4" width="13" style="7" customWidth="1"/>
    <col min="5" max="5" width="8.5703125" style="7" customWidth="1"/>
    <col min="6" max="6" width="11.85546875" style="4" customWidth="1"/>
    <col min="7" max="7" width="6.5703125" style="4" customWidth="1"/>
    <col min="8" max="8" width="10.140625" style="4" customWidth="1"/>
    <col min="9" max="9" width="18.7109375" style="4" customWidth="1"/>
    <col min="10" max="10" width="16" style="4" customWidth="1"/>
    <col min="11" max="11" width="14.140625" style="4" customWidth="1"/>
    <col min="12" max="12" width="6.42578125" style="4" customWidth="1"/>
    <col min="13" max="13" width="9.140625" style="20"/>
    <col min="14" max="16384" width="9.140625" style="4"/>
  </cols>
  <sheetData>
    <row r="1" spans="1:13" x14ac:dyDescent="0.2">
      <c r="E1" s="148" t="s">
        <v>0</v>
      </c>
      <c r="F1" s="149"/>
    </row>
    <row r="2" spans="1:13" ht="33.75" x14ac:dyDescent="0.2">
      <c r="A2" s="10" t="s">
        <v>6</v>
      </c>
      <c r="B2" s="3" t="s">
        <v>11</v>
      </c>
      <c r="C2" s="3" t="s">
        <v>10</v>
      </c>
      <c r="D2" s="3" t="s">
        <v>14</v>
      </c>
      <c r="E2" s="5" t="s">
        <v>1</v>
      </c>
      <c r="F2" s="4" t="s">
        <v>31</v>
      </c>
      <c r="G2" s="1" t="s">
        <v>4</v>
      </c>
      <c r="H2" s="1" t="s">
        <v>7</v>
      </c>
      <c r="I2" s="1" t="s">
        <v>8</v>
      </c>
      <c r="J2" s="1" t="s">
        <v>9</v>
      </c>
      <c r="K2" s="15" t="s">
        <v>179</v>
      </c>
      <c r="L2" s="15" t="s">
        <v>5</v>
      </c>
      <c r="M2" s="6" t="s">
        <v>134</v>
      </c>
    </row>
    <row r="3" spans="1:13" ht="58.5" x14ac:dyDescent="0.2">
      <c r="A3" s="28">
        <v>1</v>
      </c>
      <c r="B3" s="3" t="s">
        <v>12</v>
      </c>
      <c r="C3" s="5" t="s">
        <v>13</v>
      </c>
      <c r="D3" s="5" t="s">
        <v>15</v>
      </c>
      <c r="E3" s="3" t="s">
        <v>20</v>
      </c>
      <c r="F3" s="8" t="s">
        <v>32</v>
      </c>
      <c r="G3" s="3" t="s">
        <v>16</v>
      </c>
      <c r="H3" s="3" t="s">
        <v>17</v>
      </c>
      <c r="I3" s="3" t="s">
        <v>18</v>
      </c>
      <c r="J3" s="3" t="s">
        <v>19</v>
      </c>
      <c r="K3" s="16"/>
      <c r="L3" s="16" t="s">
        <v>19</v>
      </c>
      <c r="M3" s="6"/>
    </row>
    <row r="4" spans="1:13" ht="48.75" x14ac:dyDescent="0.2">
      <c r="A4" s="28">
        <v>2</v>
      </c>
      <c r="B4" s="3" t="s">
        <v>22</v>
      </c>
      <c r="C4" s="5" t="s">
        <v>2</v>
      </c>
      <c r="D4" s="5" t="s">
        <v>23</v>
      </c>
      <c r="E4" s="3" t="s">
        <v>33</v>
      </c>
      <c r="F4" s="8" t="s">
        <v>34</v>
      </c>
      <c r="G4" s="3" t="s">
        <v>16</v>
      </c>
      <c r="H4" s="3" t="s">
        <v>16</v>
      </c>
      <c r="I4" s="3" t="s">
        <v>24</v>
      </c>
      <c r="J4" s="3" t="s">
        <v>25</v>
      </c>
      <c r="K4" s="16"/>
      <c r="L4" s="16" t="s">
        <v>19</v>
      </c>
      <c r="M4" s="6"/>
    </row>
    <row r="5" spans="1:13" ht="56.25" x14ac:dyDescent="0.2">
      <c r="A5" s="28">
        <v>3</v>
      </c>
      <c r="B5" s="3" t="s">
        <v>26</v>
      </c>
      <c r="C5" s="5" t="s">
        <v>27</v>
      </c>
      <c r="D5" s="5" t="s">
        <v>28</v>
      </c>
      <c r="E5" s="3" t="s">
        <v>35</v>
      </c>
      <c r="F5" s="8" t="s">
        <v>36</v>
      </c>
      <c r="G5" s="3" t="s">
        <v>16</v>
      </c>
      <c r="H5" s="3" t="s">
        <v>16</v>
      </c>
      <c r="I5" s="3" t="s">
        <v>29</v>
      </c>
      <c r="J5" s="3" t="s">
        <v>30</v>
      </c>
      <c r="K5" s="16"/>
      <c r="L5" s="16"/>
      <c r="M5" s="6"/>
    </row>
    <row r="6" spans="1:13" ht="48.75" x14ac:dyDescent="0.2">
      <c r="A6" s="28">
        <v>4</v>
      </c>
      <c r="B6" s="3" t="s">
        <v>37</v>
      </c>
      <c r="C6" s="5" t="s">
        <v>38</v>
      </c>
      <c r="D6" s="5" t="s">
        <v>39</v>
      </c>
      <c r="E6" s="5" t="s">
        <v>40</v>
      </c>
      <c r="F6" s="3" t="s">
        <v>16</v>
      </c>
      <c r="G6" s="3" t="s">
        <v>16</v>
      </c>
      <c r="H6" s="3" t="s">
        <v>16</v>
      </c>
      <c r="I6" s="3" t="s">
        <v>46</v>
      </c>
      <c r="J6" s="3" t="s">
        <v>19</v>
      </c>
      <c r="K6" s="16"/>
      <c r="L6" s="16" t="s">
        <v>19</v>
      </c>
      <c r="M6" s="6"/>
    </row>
    <row r="7" spans="1:13" ht="48.75" x14ac:dyDescent="0.2">
      <c r="A7" s="11">
        <v>5</v>
      </c>
      <c r="B7" s="3" t="s">
        <v>41</v>
      </c>
      <c r="C7" s="5" t="s">
        <v>42</v>
      </c>
      <c r="D7" s="5" t="s">
        <v>43</v>
      </c>
      <c r="E7" s="5" t="s">
        <v>41</v>
      </c>
      <c r="F7" s="3" t="s">
        <v>44</v>
      </c>
      <c r="G7" s="3"/>
      <c r="H7" s="3"/>
      <c r="I7" s="3" t="s">
        <v>45</v>
      </c>
      <c r="J7" s="3"/>
      <c r="K7" s="16"/>
      <c r="L7" s="16"/>
      <c r="M7" s="6"/>
    </row>
    <row r="8" spans="1:13" ht="45" x14ac:dyDescent="0.2">
      <c r="A8" s="11">
        <v>6</v>
      </c>
      <c r="B8" s="3" t="s">
        <v>47</v>
      </c>
      <c r="C8" s="5" t="s">
        <v>42</v>
      </c>
      <c r="D8" s="5" t="s">
        <v>48</v>
      </c>
      <c r="E8" s="5" t="s">
        <v>41</v>
      </c>
      <c r="F8" s="3" t="s">
        <v>44</v>
      </c>
      <c r="G8" s="3"/>
      <c r="H8" s="3"/>
      <c r="I8" s="3" t="s">
        <v>49</v>
      </c>
      <c r="J8" s="3"/>
      <c r="K8" s="16"/>
      <c r="L8" s="16"/>
      <c r="M8" s="6"/>
    </row>
    <row r="9" spans="1:13" ht="48.75" x14ac:dyDescent="0.2">
      <c r="A9" s="28">
        <v>7</v>
      </c>
      <c r="B9" s="3" t="s">
        <v>50</v>
      </c>
      <c r="C9" s="5" t="s">
        <v>51</v>
      </c>
      <c r="D9" s="5" t="s">
        <v>52</v>
      </c>
      <c r="E9" s="5" t="s">
        <v>53</v>
      </c>
      <c r="F9" s="8" t="s">
        <v>54</v>
      </c>
      <c r="G9" s="3">
        <v>1</v>
      </c>
      <c r="H9" s="3" t="s">
        <v>55</v>
      </c>
      <c r="I9" s="3" t="s">
        <v>56</v>
      </c>
      <c r="J9" s="3"/>
      <c r="K9" s="16"/>
      <c r="L9" s="16"/>
      <c r="M9" s="6"/>
    </row>
    <row r="10" spans="1:13" ht="46.5" customHeight="1" x14ac:dyDescent="0.2">
      <c r="A10" s="28">
        <v>8</v>
      </c>
      <c r="B10" s="3" t="s">
        <v>57</v>
      </c>
      <c r="C10" s="5" t="s">
        <v>61</v>
      </c>
      <c r="D10" s="5" t="s">
        <v>58</v>
      </c>
      <c r="E10" s="5" t="s">
        <v>255</v>
      </c>
      <c r="F10" s="8" t="s">
        <v>253</v>
      </c>
      <c r="G10" s="3">
        <v>1</v>
      </c>
      <c r="H10" s="3" t="s">
        <v>59</v>
      </c>
      <c r="I10" s="3" t="s">
        <v>60</v>
      </c>
      <c r="J10" s="5" t="s">
        <v>70</v>
      </c>
      <c r="K10" s="18"/>
      <c r="L10" s="16"/>
      <c r="M10" s="6" t="s">
        <v>256</v>
      </c>
    </row>
    <row r="11" spans="1:13" ht="48.75" x14ac:dyDescent="0.2">
      <c r="A11" s="28">
        <v>9</v>
      </c>
      <c r="B11" s="3" t="s">
        <v>62</v>
      </c>
      <c r="C11" s="5" t="s">
        <v>291</v>
      </c>
      <c r="D11" s="5" t="s">
        <v>63</v>
      </c>
      <c r="E11" s="5" t="s">
        <v>255</v>
      </c>
      <c r="F11" s="8" t="s">
        <v>254</v>
      </c>
      <c r="G11" s="3">
        <v>1</v>
      </c>
      <c r="H11" s="3" t="s">
        <v>55</v>
      </c>
      <c r="I11" s="3" t="s">
        <v>64</v>
      </c>
      <c r="J11" s="5" t="s">
        <v>69</v>
      </c>
      <c r="K11" s="18"/>
      <c r="L11" s="16"/>
      <c r="M11" s="6" t="s">
        <v>256</v>
      </c>
    </row>
    <row r="12" spans="1:13" ht="74.25" x14ac:dyDescent="0.2">
      <c r="A12" s="28">
        <v>10</v>
      </c>
      <c r="B12" s="3" t="s">
        <v>65</v>
      </c>
      <c r="C12" s="3" t="s">
        <v>144</v>
      </c>
      <c r="D12" s="5" t="s">
        <v>66</v>
      </c>
      <c r="E12" s="5" t="s">
        <v>145</v>
      </c>
      <c r="F12" s="12" t="s">
        <v>147</v>
      </c>
      <c r="G12" s="3"/>
      <c r="I12" s="3" t="s">
        <v>67</v>
      </c>
      <c r="J12" s="5" t="s">
        <v>68</v>
      </c>
      <c r="K12" s="18"/>
      <c r="L12" s="17" t="s">
        <v>133</v>
      </c>
      <c r="M12" s="21" t="s">
        <v>263</v>
      </c>
    </row>
    <row r="13" spans="1:13" ht="45" x14ac:dyDescent="0.2">
      <c r="A13" s="28">
        <v>11</v>
      </c>
      <c r="B13" s="3" t="s">
        <v>71</v>
      </c>
      <c r="C13" s="3" t="s">
        <v>135</v>
      </c>
      <c r="D13" s="5" t="s">
        <v>73</v>
      </c>
      <c r="E13" s="5" t="s">
        <v>75</v>
      </c>
      <c r="F13" s="12" t="s">
        <v>77</v>
      </c>
      <c r="G13" s="3">
        <v>4</v>
      </c>
      <c r="H13" s="3" t="s">
        <v>76</v>
      </c>
      <c r="I13" s="3" t="s">
        <v>74</v>
      </c>
      <c r="J13" s="5" t="s">
        <v>72</v>
      </c>
      <c r="K13" s="5"/>
      <c r="M13" s="21" t="s">
        <v>263</v>
      </c>
    </row>
    <row r="14" spans="1:13" ht="33.75" x14ac:dyDescent="0.2">
      <c r="A14" s="28">
        <v>12</v>
      </c>
      <c r="B14" s="3" t="s">
        <v>78</v>
      </c>
      <c r="C14" s="5" t="s">
        <v>79</v>
      </c>
      <c r="D14" s="5" t="s">
        <v>80</v>
      </c>
      <c r="E14" s="5" t="s">
        <v>81</v>
      </c>
      <c r="F14" s="12" t="s">
        <v>82</v>
      </c>
      <c r="G14" s="3" t="s">
        <v>16</v>
      </c>
      <c r="H14" s="3" t="s">
        <v>16</v>
      </c>
      <c r="I14" s="3" t="s">
        <v>16</v>
      </c>
      <c r="J14" s="3" t="s">
        <v>16</v>
      </c>
      <c r="K14" s="16"/>
      <c r="L14" s="16" t="s">
        <v>16</v>
      </c>
      <c r="M14" s="6" t="s">
        <v>137</v>
      </c>
    </row>
    <row r="15" spans="1:13" ht="19.5" x14ac:dyDescent="0.2">
      <c r="A15" s="28">
        <v>13</v>
      </c>
      <c r="B15" s="3" t="s">
        <v>53</v>
      </c>
      <c r="C15" s="5" t="s">
        <v>83</v>
      </c>
      <c r="D15" s="5" t="s">
        <v>84</v>
      </c>
      <c r="E15" s="5" t="s">
        <v>101</v>
      </c>
      <c r="F15" s="3"/>
      <c r="G15" s="3"/>
      <c r="H15" s="3"/>
      <c r="I15" s="3"/>
      <c r="J15" s="3"/>
      <c r="K15" s="16"/>
      <c r="L15" s="16"/>
      <c r="M15" s="6"/>
    </row>
    <row r="16" spans="1:13" ht="78.75" x14ac:dyDescent="0.2">
      <c r="A16" s="29">
        <v>14</v>
      </c>
      <c r="B16" s="21" t="s">
        <v>85</v>
      </c>
      <c r="C16" s="12" t="s">
        <v>156</v>
      </c>
      <c r="D16" s="14" t="s">
        <v>88</v>
      </c>
      <c r="E16" s="5" t="s">
        <v>130</v>
      </c>
      <c r="F16" s="3" t="s">
        <v>87</v>
      </c>
      <c r="G16" s="13" t="s">
        <v>89</v>
      </c>
      <c r="H16" s="21" t="s">
        <v>90</v>
      </c>
      <c r="I16" s="21" t="s">
        <v>91</v>
      </c>
      <c r="J16" s="14" t="s">
        <v>92</v>
      </c>
      <c r="K16" s="23"/>
      <c r="L16" s="22"/>
      <c r="M16" s="21" t="s">
        <v>263</v>
      </c>
    </row>
    <row r="17" spans="1:13" ht="78.75" x14ac:dyDescent="0.2">
      <c r="A17" s="29">
        <v>15</v>
      </c>
      <c r="B17" s="21" t="s">
        <v>93</v>
      </c>
      <c r="C17" s="12" t="s">
        <v>102</v>
      </c>
      <c r="D17" s="14" t="s">
        <v>94</v>
      </c>
      <c r="E17" s="5" t="s">
        <v>181</v>
      </c>
      <c r="F17" s="3" t="s">
        <v>182</v>
      </c>
      <c r="G17" s="13" t="s">
        <v>183</v>
      </c>
      <c r="H17" s="21" t="s">
        <v>184</v>
      </c>
      <c r="I17" s="21" t="s">
        <v>100</v>
      </c>
      <c r="J17" s="21" t="s">
        <v>185</v>
      </c>
      <c r="K17" s="22"/>
      <c r="L17" s="22"/>
      <c r="M17" s="21" t="s">
        <v>263</v>
      </c>
    </row>
    <row r="18" spans="1:13" s="2" customFormat="1" ht="22.5" x14ac:dyDescent="0.2">
      <c r="A18" s="28">
        <v>16</v>
      </c>
      <c r="B18" s="3" t="s">
        <v>95</v>
      </c>
      <c r="C18" s="5" t="s">
        <v>21</v>
      </c>
      <c r="D18" s="5" t="s">
        <v>96</v>
      </c>
      <c r="E18" s="5" t="s">
        <v>98</v>
      </c>
      <c r="F18" s="5"/>
      <c r="G18" s="5" t="s">
        <v>98</v>
      </c>
      <c r="H18" s="5" t="s">
        <v>98</v>
      </c>
      <c r="I18" s="5" t="s">
        <v>98</v>
      </c>
      <c r="J18" s="3" t="s">
        <v>97</v>
      </c>
      <c r="K18" s="16"/>
      <c r="L18" s="16"/>
      <c r="M18" s="6"/>
    </row>
    <row r="19" spans="1:13" ht="60.75" customHeight="1" x14ac:dyDescent="0.2">
      <c r="A19" s="29">
        <v>17</v>
      </c>
      <c r="B19" s="21" t="s">
        <v>99</v>
      </c>
      <c r="C19" s="12" t="s">
        <v>104</v>
      </c>
      <c r="D19" s="14" t="s">
        <v>154</v>
      </c>
      <c r="E19" s="5" t="s">
        <v>157</v>
      </c>
      <c r="F19" s="3" t="s">
        <v>158</v>
      </c>
      <c r="G19" s="13" t="s">
        <v>159</v>
      </c>
      <c r="H19" s="3" t="s">
        <v>155</v>
      </c>
      <c r="I19" s="21" t="s">
        <v>103</v>
      </c>
      <c r="J19" s="26" t="s">
        <v>237</v>
      </c>
      <c r="K19" s="26" t="s">
        <v>180</v>
      </c>
      <c r="L19" s="16"/>
      <c r="M19" s="21" t="s">
        <v>263</v>
      </c>
    </row>
    <row r="20" spans="1:13" ht="25.5" customHeight="1" x14ac:dyDescent="0.2">
      <c r="A20" s="28">
        <v>18</v>
      </c>
      <c r="B20" s="3" t="s">
        <v>105</v>
      </c>
      <c r="C20" s="12" t="s">
        <v>114</v>
      </c>
      <c r="D20" s="5" t="s">
        <v>106</v>
      </c>
      <c r="E20" s="5" t="s">
        <v>98</v>
      </c>
      <c r="F20" s="3"/>
      <c r="G20" s="5" t="s">
        <v>98</v>
      </c>
      <c r="H20" s="5" t="s">
        <v>98</v>
      </c>
      <c r="I20" s="5" t="s">
        <v>98</v>
      </c>
      <c r="J20" s="5" t="s">
        <v>98</v>
      </c>
      <c r="K20" s="27"/>
      <c r="L20" s="18" t="s">
        <v>98</v>
      </c>
      <c r="M20" s="6"/>
    </row>
    <row r="21" spans="1:13" ht="28.5" customHeight="1" x14ac:dyDescent="0.2">
      <c r="A21" s="28">
        <v>19</v>
      </c>
      <c r="B21" s="3" t="s">
        <v>107</v>
      </c>
      <c r="C21" s="12" t="s">
        <v>115</v>
      </c>
      <c r="D21" s="5" t="s">
        <v>108</v>
      </c>
      <c r="E21" s="5"/>
      <c r="F21" s="3"/>
      <c r="G21" s="3"/>
      <c r="H21" s="3"/>
      <c r="I21" s="3" t="s">
        <v>109</v>
      </c>
      <c r="J21" s="3" t="s">
        <v>132</v>
      </c>
      <c r="K21" s="27" t="s">
        <v>194</v>
      </c>
      <c r="L21" s="16"/>
      <c r="M21" s="19" t="s">
        <v>143</v>
      </c>
    </row>
    <row r="22" spans="1:13" ht="56.25" x14ac:dyDescent="0.2">
      <c r="A22" s="29">
        <v>20</v>
      </c>
      <c r="B22" s="21" t="s">
        <v>110</v>
      </c>
      <c r="C22" s="12" t="s">
        <v>113</v>
      </c>
      <c r="D22" s="14" t="s">
        <v>111</v>
      </c>
      <c r="E22" s="5" t="s">
        <v>160</v>
      </c>
      <c r="F22" s="3" t="s">
        <v>162</v>
      </c>
      <c r="G22" s="13" t="s">
        <v>161</v>
      </c>
      <c r="H22" s="3"/>
      <c r="I22" s="21" t="s">
        <v>112</v>
      </c>
      <c r="J22" s="26" t="s">
        <v>238</v>
      </c>
      <c r="K22" s="26" t="s">
        <v>180</v>
      </c>
      <c r="L22" s="16"/>
      <c r="M22" s="21" t="s">
        <v>263</v>
      </c>
    </row>
    <row r="23" spans="1:13" ht="45" x14ac:dyDescent="0.2">
      <c r="A23" s="29">
        <v>21</v>
      </c>
      <c r="B23" s="21" t="s">
        <v>110</v>
      </c>
      <c r="C23" s="12" t="s">
        <v>116</v>
      </c>
      <c r="D23" s="14" t="s">
        <v>117</v>
      </c>
      <c r="E23" s="5" t="s">
        <v>243</v>
      </c>
      <c r="F23" s="3" t="s">
        <v>244</v>
      </c>
      <c r="G23" s="13" t="s">
        <v>241</v>
      </c>
      <c r="H23" s="3"/>
      <c r="I23" s="21" t="s">
        <v>118</v>
      </c>
      <c r="J23" s="3"/>
      <c r="K23" s="27"/>
      <c r="L23" s="16"/>
      <c r="M23" s="21" t="s">
        <v>263</v>
      </c>
    </row>
    <row r="24" spans="1:13" ht="56.25" x14ac:dyDescent="0.2">
      <c r="A24" s="29">
        <v>22</v>
      </c>
      <c r="B24" s="21" t="s">
        <v>86</v>
      </c>
      <c r="C24" s="12" t="s">
        <v>119</v>
      </c>
      <c r="D24" s="14" t="s">
        <v>120</v>
      </c>
      <c r="E24" s="5" t="s">
        <v>160</v>
      </c>
      <c r="F24" s="3" t="s">
        <v>239</v>
      </c>
      <c r="G24" s="13" t="s">
        <v>163</v>
      </c>
      <c r="H24" s="3"/>
      <c r="I24" s="21" t="s">
        <v>121</v>
      </c>
      <c r="J24" s="26" t="s">
        <v>240</v>
      </c>
      <c r="K24" s="26" t="s">
        <v>180</v>
      </c>
      <c r="L24" s="16"/>
      <c r="M24" s="21" t="s">
        <v>263</v>
      </c>
    </row>
    <row r="25" spans="1:13" ht="45" x14ac:dyDescent="0.2">
      <c r="A25" s="28">
        <v>23</v>
      </c>
      <c r="B25" s="3" t="s">
        <v>122</v>
      </c>
      <c r="C25" s="12" t="s">
        <v>123</v>
      </c>
      <c r="D25" s="5" t="s">
        <v>232</v>
      </c>
      <c r="E25" s="5"/>
      <c r="F25" s="3"/>
      <c r="G25" s="3"/>
      <c r="H25" s="3"/>
      <c r="I25" s="3" t="s">
        <v>150</v>
      </c>
      <c r="J25" s="3" t="s">
        <v>124</v>
      </c>
      <c r="K25" s="16"/>
      <c r="L25" s="16"/>
      <c r="M25" s="6" t="s">
        <v>136</v>
      </c>
    </row>
    <row r="26" spans="1:13" ht="19.5" x14ac:dyDescent="0.2">
      <c r="A26" s="28">
        <v>24</v>
      </c>
      <c r="B26" s="3" t="s">
        <v>122</v>
      </c>
      <c r="C26" s="5" t="s">
        <v>21</v>
      </c>
      <c r="D26" s="5" t="s">
        <v>96</v>
      </c>
      <c r="E26" s="5"/>
      <c r="F26" s="3"/>
      <c r="G26" s="3"/>
      <c r="H26" s="3"/>
      <c r="I26" s="3"/>
      <c r="J26" s="3" t="s">
        <v>125</v>
      </c>
      <c r="K26" s="16"/>
      <c r="L26" s="16"/>
      <c r="M26" s="6"/>
    </row>
    <row r="27" spans="1:13" ht="48.75" x14ac:dyDescent="0.2">
      <c r="A27" s="11">
        <v>25</v>
      </c>
      <c r="B27" s="3" t="s">
        <v>3</v>
      </c>
      <c r="C27" s="5" t="s">
        <v>222</v>
      </c>
      <c r="D27" s="5" t="s">
        <v>126</v>
      </c>
      <c r="E27" s="5"/>
      <c r="F27" s="3"/>
      <c r="G27" s="3"/>
      <c r="H27" s="3"/>
      <c r="I27" s="3" t="s">
        <v>151</v>
      </c>
      <c r="J27" s="3"/>
      <c r="K27" s="16"/>
      <c r="L27" s="16"/>
      <c r="M27" s="21" t="s">
        <v>263</v>
      </c>
    </row>
    <row r="28" spans="1:13" ht="45" x14ac:dyDescent="0.2">
      <c r="A28" s="11">
        <v>26</v>
      </c>
      <c r="B28" s="3" t="s">
        <v>127</v>
      </c>
      <c r="C28" s="5" t="s">
        <v>128</v>
      </c>
      <c r="D28" s="5" t="s">
        <v>129</v>
      </c>
      <c r="E28" s="5"/>
      <c r="F28" s="3"/>
      <c r="G28" s="3"/>
      <c r="H28" s="3"/>
      <c r="I28" s="3" t="s">
        <v>152</v>
      </c>
      <c r="J28" s="3"/>
      <c r="K28" s="16"/>
      <c r="L28" s="16"/>
      <c r="M28" s="6"/>
    </row>
    <row r="29" spans="1:13" ht="58.5" x14ac:dyDescent="0.2">
      <c r="A29" s="11">
        <v>27</v>
      </c>
      <c r="B29" s="3" t="s">
        <v>130</v>
      </c>
      <c r="C29" s="5" t="s">
        <v>131</v>
      </c>
      <c r="D29" s="5" t="s">
        <v>15</v>
      </c>
      <c r="E29" s="5"/>
      <c r="F29" s="3"/>
      <c r="G29" s="3"/>
      <c r="H29" s="3"/>
      <c r="I29" s="3" t="s">
        <v>153</v>
      </c>
      <c r="J29" s="3"/>
      <c r="K29" s="16"/>
      <c r="L29" s="16"/>
      <c r="M29" s="21" t="s">
        <v>263</v>
      </c>
    </row>
    <row r="30" spans="1:13" ht="33.75" x14ac:dyDescent="0.2">
      <c r="A30" s="28">
        <v>28</v>
      </c>
      <c r="B30" s="3" t="s">
        <v>138</v>
      </c>
      <c r="C30" s="5" t="s">
        <v>139</v>
      </c>
      <c r="D30" s="5" t="s">
        <v>140</v>
      </c>
      <c r="E30" s="5" t="s">
        <v>141</v>
      </c>
      <c r="F30" s="3" t="s">
        <v>142</v>
      </c>
      <c r="G30" s="3"/>
      <c r="H30" s="3"/>
      <c r="I30" s="3" t="s">
        <v>103</v>
      </c>
      <c r="J30" s="11" t="s">
        <v>192</v>
      </c>
      <c r="K30" s="16" t="s">
        <v>193</v>
      </c>
      <c r="L30" s="16"/>
      <c r="M30" s="6"/>
    </row>
    <row r="31" spans="1:13" ht="22.5" x14ac:dyDescent="0.2">
      <c r="A31" s="28">
        <v>29</v>
      </c>
      <c r="B31" s="3" t="s">
        <v>145</v>
      </c>
      <c r="C31" s="12" t="s">
        <v>21</v>
      </c>
      <c r="D31" s="5" t="s">
        <v>146</v>
      </c>
      <c r="E31" s="5" t="s">
        <v>145</v>
      </c>
      <c r="F31" s="12" t="s">
        <v>147</v>
      </c>
      <c r="G31" s="3"/>
      <c r="H31" s="3" t="s">
        <v>148</v>
      </c>
      <c r="I31" s="3" t="s">
        <v>67</v>
      </c>
      <c r="J31" s="3"/>
      <c r="K31" s="16"/>
      <c r="L31" s="16"/>
      <c r="M31" s="6"/>
    </row>
    <row r="32" spans="1:13" ht="56.25" x14ac:dyDescent="0.2">
      <c r="A32" s="11">
        <v>30</v>
      </c>
      <c r="B32" s="3" t="s">
        <v>149</v>
      </c>
      <c r="C32" s="5" t="s">
        <v>164</v>
      </c>
      <c r="D32" s="5" t="s">
        <v>165</v>
      </c>
      <c r="E32" s="5"/>
      <c r="F32" s="3"/>
      <c r="G32" s="3"/>
      <c r="H32" s="3"/>
      <c r="I32" s="3"/>
      <c r="J32" s="3" t="s">
        <v>30</v>
      </c>
      <c r="K32" s="16"/>
      <c r="L32" s="21" t="s">
        <v>263</v>
      </c>
      <c r="M32" s="6" t="s">
        <v>173</v>
      </c>
    </row>
    <row r="33" spans="1:13" ht="56.25" customHeight="1" x14ac:dyDescent="0.2">
      <c r="A33" s="11">
        <v>31</v>
      </c>
      <c r="B33" s="3" t="s">
        <v>166</v>
      </c>
      <c r="C33" s="5" t="s">
        <v>167</v>
      </c>
      <c r="D33" s="5" t="s">
        <v>168</v>
      </c>
      <c r="E33" s="5"/>
      <c r="F33" s="3"/>
      <c r="G33" s="3"/>
      <c r="H33" s="3"/>
      <c r="I33" s="3"/>
      <c r="J33" s="3" t="s">
        <v>30</v>
      </c>
      <c r="K33" s="16"/>
      <c r="L33" s="21" t="s">
        <v>263</v>
      </c>
      <c r="M33" s="6" t="s">
        <v>174</v>
      </c>
    </row>
    <row r="34" spans="1:13" ht="43.5" customHeight="1" x14ac:dyDescent="0.2">
      <c r="A34" s="28">
        <v>32</v>
      </c>
      <c r="B34" s="3" t="s">
        <v>169</v>
      </c>
      <c r="C34" s="5" t="s">
        <v>170</v>
      </c>
      <c r="D34" s="5" t="s">
        <v>171</v>
      </c>
      <c r="E34" s="5" t="s">
        <v>195</v>
      </c>
      <c r="F34" s="12" t="s">
        <v>196</v>
      </c>
      <c r="G34" s="3"/>
      <c r="H34" s="3"/>
      <c r="I34" s="3"/>
      <c r="J34" s="3" t="s">
        <v>175</v>
      </c>
      <c r="K34" s="16"/>
      <c r="L34" s="16"/>
      <c r="M34" s="6"/>
    </row>
    <row r="35" spans="1:13" ht="45" x14ac:dyDescent="0.2">
      <c r="A35" s="11">
        <v>33</v>
      </c>
      <c r="B35" s="3" t="s">
        <v>176</v>
      </c>
      <c r="C35" s="5" t="s">
        <v>177</v>
      </c>
      <c r="D35" s="5" t="s">
        <v>178</v>
      </c>
      <c r="E35" s="5"/>
      <c r="F35" s="3"/>
      <c r="G35" s="3"/>
      <c r="H35" s="3"/>
      <c r="I35" s="3"/>
      <c r="J35" s="3" t="s">
        <v>175</v>
      </c>
      <c r="K35" s="16"/>
      <c r="L35" s="16"/>
      <c r="M35" s="6" t="s">
        <v>172</v>
      </c>
    </row>
    <row r="36" spans="1:13" ht="39" customHeight="1" x14ac:dyDescent="0.2">
      <c r="A36" s="28">
        <v>34</v>
      </c>
      <c r="B36" s="3" t="s">
        <v>187</v>
      </c>
      <c r="C36" s="25" t="s">
        <v>21</v>
      </c>
      <c r="D36" s="150" t="s">
        <v>186</v>
      </c>
      <c r="E36" s="151"/>
      <c r="F36" s="151"/>
      <c r="G36" s="151"/>
      <c r="H36" s="151"/>
      <c r="I36" s="151"/>
      <c r="J36" s="152"/>
      <c r="K36" s="16" t="s">
        <v>188</v>
      </c>
      <c r="L36" s="16"/>
      <c r="M36" s="6" t="s">
        <v>191</v>
      </c>
    </row>
    <row r="37" spans="1:13" ht="40.5" customHeight="1" x14ac:dyDescent="0.2">
      <c r="A37" s="11">
        <v>35</v>
      </c>
      <c r="B37" s="3" t="s">
        <v>75</v>
      </c>
      <c r="C37" s="5" t="s">
        <v>189</v>
      </c>
      <c r="D37" s="5" t="s">
        <v>190</v>
      </c>
      <c r="E37" s="5"/>
      <c r="F37" s="12" t="s">
        <v>197</v>
      </c>
      <c r="G37" s="3">
        <v>1</v>
      </c>
      <c r="H37" s="3" t="s">
        <v>198</v>
      </c>
      <c r="I37" s="3" t="s">
        <v>199</v>
      </c>
      <c r="J37" s="3" t="s">
        <v>200</v>
      </c>
      <c r="K37" s="16"/>
      <c r="L37" s="16"/>
      <c r="M37" s="6" t="s">
        <v>245</v>
      </c>
    </row>
    <row r="38" spans="1:13" ht="56.25" x14ac:dyDescent="0.2">
      <c r="A38" s="11">
        <v>36</v>
      </c>
      <c r="B38" s="3" t="s">
        <v>201</v>
      </c>
      <c r="C38" s="12" t="s">
        <v>202</v>
      </c>
      <c r="D38" s="5" t="s">
        <v>282</v>
      </c>
      <c r="E38" s="5" t="s">
        <v>277</v>
      </c>
      <c r="F38" s="3" t="s">
        <v>278</v>
      </c>
      <c r="G38" s="3" t="s">
        <v>283</v>
      </c>
      <c r="H38" s="3"/>
      <c r="I38" s="3" t="s">
        <v>203</v>
      </c>
      <c r="J38" s="3" t="s">
        <v>280</v>
      </c>
      <c r="K38" s="3" t="s">
        <v>204</v>
      </c>
      <c r="L38" s="16"/>
      <c r="M38" s="6"/>
    </row>
    <row r="39" spans="1:13" ht="58.5" x14ac:dyDescent="0.2">
      <c r="A39" s="28">
        <v>37</v>
      </c>
      <c r="B39" s="3" t="s">
        <v>209</v>
      </c>
      <c r="C39" s="3" t="s">
        <v>213</v>
      </c>
      <c r="D39" s="5" t="s">
        <v>207</v>
      </c>
      <c r="E39" s="7" t="s">
        <v>214</v>
      </c>
      <c r="F39" s="24" t="s">
        <v>206</v>
      </c>
      <c r="G39" s="3"/>
      <c r="H39" s="3"/>
      <c r="I39" s="3" t="s">
        <v>208</v>
      </c>
      <c r="J39" s="3" t="s">
        <v>210</v>
      </c>
      <c r="K39" s="3" t="s">
        <v>215</v>
      </c>
      <c r="L39" s="16"/>
      <c r="M39" s="6"/>
    </row>
    <row r="40" spans="1:13" ht="78.75" x14ac:dyDescent="0.2">
      <c r="A40" s="28">
        <v>38</v>
      </c>
      <c r="B40" s="3" t="s">
        <v>205</v>
      </c>
      <c r="C40" s="5" t="s">
        <v>211</v>
      </c>
      <c r="D40" s="5" t="s">
        <v>212</v>
      </c>
      <c r="E40" s="5" t="s">
        <v>214</v>
      </c>
      <c r="F40" s="24" t="s">
        <v>216</v>
      </c>
      <c r="G40" s="3"/>
      <c r="H40" s="3"/>
      <c r="I40" s="3" t="s">
        <v>217</v>
      </c>
      <c r="J40" s="3" t="s">
        <v>218</v>
      </c>
      <c r="K40" s="16"/>
      <c r="L40" s="16"/>
      <c r="M40" s="6" t="s">
        <v>236</v>
      </c>
    </row>
    <row r="41" spans="1:13" ht="30.75" customHeight="1" x14ac:dyDescent="0.2">
      <c r="A41" s="11">
        <v>39</v>
      </c>
      <c r="B41" s="3" t="s">
        <v>219</v>
      </c>
      <c r="C41" s="5" t="s">
        <v>220</v>
      </c>
      <c r="D41" s="5" t="s">
        <v>221</v>
      </c>
      <c r="E41" s="5"/>
      <c r="F41" s="3"/>
      <c r="G41" s="3"/>
      <c r="H41" s="3"/>
      <c r="I41" s="3"/>
      <c r="J41" s="3"/>
      <c r="K41" s="16"/>
      <c r="L41" s="16"/>
      <c r="M41" s="6"/>
    </row>
    <row r="42" spans="1:13" ht="54.75" customHeight="1" x14ac:dyDescent="0.2">
      <c r="A42" s="11">
        <v>40</v>
      </c>
      <c r="B42" s="3" t="s">
        <v>223</v>
      </c>
      <c r="C42" s="5" t="s">
        <v>224</v>
      </c>
      <c r="D42" s="5" t="s">
        <v>225</v>
      </c>
      <c r="E42" s="5"/>
      <c r="F42" s="3"/>
      <c r="G42" s="3" t="s">
        <v>227</v>
      </c>
      <c r="H42" s="3" t="s">
        <v>228</v>
      </c>
      <c r="I42" s="3" t="s">
        <v>226</v>
      </c>
      <c r="J42" s="3" t="s">
        <v>30</v>
      </c>
      <c r="K42" s="16" t="s">
        <v>242</v>
      </c>
      <c r="L42" s="16"/>
      <c r="M42" s="6"/>
    </row>
    <row r="43" spans="1:13" ht="45" x14ac:dyDescent="0.2">
      <c r="A43" s="28">
        <v>41</v>
      </c>
      <c r="B43" s="3" t="s">
        <v>229</v>
      </c>
      <c r="C43" s="12" t="s">
        <v>230</v>
      </c>
      <c r="D43" s="5" t="s">
        <v>231</v>
      </c>
      <c r="E43" s="5"/>
      <c r="F43" s="3"/>
      <c r="G43" s="3"/>
      <c r="H43" s="3"/>
      <c r="I43" s="3" t="s">
        <v>150</v>
      </c>
      <c r="J43" s="3" t="s">
        <v>124</v>
      </c>
      <c r="K43" s="16"/>
      <c r="L43" s="16"/>
      <c r="M43" s="6"/>
    </row>
    <row r="44" spans="1:13" ht="29.25" x14ac:dyDescent="0.2">
      <c r="A44" s="11">
        <v>42</v>
      </c>
      <c r="B44" s="3" t="s">
        <v>233</v>
      </c>
      <c r="C44" s="5" t="s">
        <v>234</v>
      </c>
      <c r="D44" s="5" t="s">
        <v>225</v>
      </c>
      <c r="E44" s="5"/>
      <c r="F44" s="3"/>
      <c r="G44" s="3"/>
      <c r="H44" s="3"/>
      <c r="I44" s="3" t="s">
        <v>235</v>
      </c>
      <c r="J44" s="3"/>
      <c r="K44" s="16"/>
      <c r="L44" s="16"/>
      <c r="M44" s="6"/>
    </row>
    <row r="45" spans="1:13" ht="33.75" x14ac:dyDescent="0.2">
      <c r="A45" s="11">
        <v>43</v>
      </c>
      <c r="B45" s="3" t="s">
        <v>246</v>
      </c>
      <c r="C45" s="5" t="s">
        <v>247</v>
      </c>
      <c r="D45" s="5" t="s">
        <v>248</v>
      </c>
      <c r="E45" s="5"/>
      <c r="F45" s="3"/>
      <c r="G45" s="3">
        <v>12</v>
      </c>
      <c r="H45" s="3" t="s">
        <v>249</v>
      </c>
      <c r="I45" s="3" t="s">
        <v>250</v>
      </c>
      <c r="J45" s="3" t="s">
        <v>251</v>
      </c>
      <c r="K45" s="17" t="s">
        <v>252</v>
      </c>
      <c r="L45" s="16"/>
      <c r="M45" s="21" t="s">
        <v>263</v>
      </c>
    </row>
    <row r="46" spans="1:13" ht="48.75" x14ac:dyDescent="0.2">
      <c r="A46" s="11">
        <v>44</v>
      </c>
      <c r="B46" s="3" t="s">
        <v>257</v>
      </c>
      <c r="C46" s="3" t="s">
        <v>258</v>
      </c>
      <c r="D46" s="5" t="s">
        <v>259</v>
      </c>
      <c r="E46" s="5" t="s">
        <v>260</v>
      </c>
      <c r="F46" s="3"/>
      <c r="G46" s="3"/>
      <c r="H46" s="3"/>
      <c r="I46" s="3" t="s">
        <v>261</v>
      </c>
      <c r="J46" s="3"/>
      <c r="K46" s="3"/>
      <c r="L46" s="3"/>
      <c r="M46" s="6" t="s">
        <v>262</v>
      </c>
    </row>
    <row r="47" spans="1:13" ht="22.5" x14ac:dyDescent="0.2">
      <c r="A47" s="28">
        <v>45</v>
      </c>
      <c r="B47" s="3" t="s">
        <v>264</v>
      </c>
      <c r="C47" s="5" t="s">
        <v>265</v>
      </c>
      <c r="D47" s="5" t="s">
        <v>266</v>
      </c>
      <c r="E47" s="5" t="s">
        <v>260</v>
      </c>
      <c r="F47" s="3"/>
      <c r="G47" s="3">
        <v>1</v>
      </c>
      <c r="H47" s="3" t="s">
        <v>267</v>
      </c>
      <c r="I47" s="3" t="s">
        <v>268</v>
      </c>
      <c r="J47" s="3"/>
      <c r="K47" s="3"/>
      <c r="L47" s="3"/>
      <c r="M47" s="6"/>
    </row>
    <row r="48" spans="1:13" ht="22.5" x14ac:dyDescent="0.2">
      <c r="A48" s="11">
        <v>46</v>
      </c>
      <c r="B48" s="3" t="s">
        <v>269</v>
      </c>
      <c r="C48" s="5" t="s">
        <v>270</v>
      </c>
      <c r="D48" s="5" t="s">
        <v>271</v>
      </c>
      <c r="E48" s="5"/>
      <c r="F48" s="3"/>
      <c r="G48" s="3"/>
      <c r="H48" s="3" t="s">
        <v>272</v>
      </c>
      <c r="I48" s="3" t="s">
        <v>273</v>
      </c>
      <c r="J48" s="3"/>
      <c r="K48" s="3"/>
      <c r="L48" s="3"/>
      <c r="M48" s="6" t="s">
        <v>274</v>
      </c>
    </row>
    <row r="49" spans="1:13" ht="56.25" x14ac:dyDescent="0.2">
      <c r="A49" s="11">
        <v>47</v>
      </c>
      <c r="B49" s="3" t="s">
        <v>255</v>
      </c>
      <c r="C49" s="5" t="s">
        <v>275</v>
      </c>
      <c r="D49" s="5" t="s">
        <v>276</v>
      </c>
      <c r="E49" s="5" t="s">
        <v>277</v>
      </c>
      <c r="F49" s="3" t="s">
        <v>278</v>
      </c>
      <c r="G49" s="3">
        <v>207</v>
      </c>
      <c r="H49" s="3" t="s">
        <v>279</v>
      </c>
      <c r="I49" s="3" t="s">
        <v>203</v>
      </c>
      <c r="J49" s="3" t="s">
        <v>280</v>
      </c>
      <c r="K49" s="8" t="s">
        <v>281</v>
      </c>
      <c r="L49" s="3"/>
      <c r="M49" s="6"/>
    </row>
    <row r="50" spans="1:13" ht="33.75" x14ac:dyDescent="0.2">
      <c r="A50" s="11">
        <v>48</v>
      </c>
      <c r="B50" s="3" t="s">
        <v>246</v>
      </c>
      <c r="C50" s="5" t="s">
        <v>286</v>
      </c>
      <c r="D50" s="5" t="s">
        <v>287</v>
      </c>
      <c r="E50" s="5" t="s">
        <v>285</v>
      </c>
      <c r="F50" s="3" t="s">
        <v>3</v>
      </c>
      <c r="G50" s="3">
        <v>1</v>
      </c>
      <c r="H50" s="3" t="s">
        <v>288</v>
      </c>
      <c r="I50" s="3" t="s">
        <v>289</v>
      </c>
      <c r="J50" s="3" t="s">
        <v>290</v>
      </c>
      <c r="K50" s="3"/>
      <c r="L50" s="3"/>
      <c r="M50" s="6"/>
    </row>
    <row r="51" spans="1:13" ht="19.5" x14ac:dyDescent="0.2">
      <c r="A51" s="11">
        <v>49</v>
      </c>
      <c r="B51" s="3"/>
      <c r="C51" s="5" t="s">
        <v>21</v>
      </c>
      <c r="D51" s="5" t="s">
        <v>338</v>
      </c>
      <c r="E51" s="5"/>
      <c r="F51" s="3"/>
      <c r="G51" s="3"/>
      <c r="H51" s="3"/>
      <c r="I51" s="3" t="s">
        <v>339</v>
      </c>
      <c r="J51" s="3"/>
      <c r="K51" s="3"/>
      <c r="L51" s="3"/>
      <c r="M51" s="6"/>
    </row>
    <row r="52" spans="1:13" ht="45" x14ac:dyDescent="0.2">
      <c r="A52" s="11">
        <v>50</v>
      </c>
      <c r="B52" s="3" t="s">
        <v>284</v>
      </c>
      <c r="C52" s="5" t="s">
        <v>344</v>
      </c>
      <c r="D52" s="5" t="s">
        <v>345</v>
      </c>
      <c r="E52" s="5"/>
      <c r="F52" s="3"/>
      <c r="G52" s="3">
        <v>1</v>
      </c>
      <c r="H52" s="3" t="s">
        <v>267</v>
      </c>
      <c r="I52" s="3" t="s">
        <v>346</v>
      </c>
      <c r="J52" s="3" t="s">
        <v>347</v>
      </c>
      <c r="K52" s="3"/>
      <c r="L52" s="3"/>
      <c r="M52" s="6" t="s">
        <v>348</v>
      </c>
    </row>
    <row r="58" spans="1:13" x14ac:dyDescent="0.2">
      <c r="C58" s="7" t="s">
        <v>340</v>
      </c>
      <c r="D58" s="7" t="s">
        <v>341</v>
      </c>
    </row>
    <row r="59" spans="1:13" x14ac:dyDescent="0.2">
      <c r="C59" s="7" t="s">
        <v>342</v>
      </c>
      <c r="D59" s="7" t="s">
        <v>343</v>
      </c>
    </row>
    <row r="62" spans="1:13" x14ac:dyDescent="0.2">
      <c r="C62" s="7" t="s">
        <v>342</v>
      </c>
      <c r="D62" s="32">
        <f>1.1/(2*3.14)</f>
        <v>0.17515923566878983</v>
      </c>
    </row>
  </sheetData>
  <mergeCells count="2">
    <mergeCell ref="E1:F1"/>
    <mergeCell ref="D36:J36"/>
  </mergeCells>
  <pageMargins left="0.42" right="0.28999999999999998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tabSelected="1" topLeftCell="A29" zoomScaleNormal="100" workbookViewId="0">
      <selection activeCell="I16" sqref="I16"/>
    </sheetView>
  </sheetViews>
  <sheetFormatPr defaultRowHeight="12.75" x14ac:dyDescent="0.2"/>
  <cols>
    <col min="1" max="1" width="9.42578125" style="30" customWidth="1"/>
    <col min="2" max="2" width="21.7109375" style="30" customWidth="1"/>
    <col min="3" max="3" width="15.5703125" style="30" customWidth="1"/>
    <col min="4" max="4" width="78.5703125" style="31" hidden="1" customWidth="1"/>
    <col min="5" max="5" width="19.5703125" style="30" customWidth="1"/>
    <col min="6" max="6" width="18.42578125" style="30" customWidth="1"/>
    <col min="7" max="7" width="16.85546875" style="30" customWidth="1"/>
    <col min="8" max="8" width="15.85546875" style="34" customWidth="1"/>
    <col min="9" max="9" width="18" style="30" customWidth="1"/>
    <col min="10" max="10" width="18.5703125" style="30" customWidth="1"/>
    <col min="11" max="16384" width="9.140625" style="30"/>
  </cols>
  <sheetData>
    <row r="1" spans="1:9" ht="13.5" thickBot="1" x14ac:dyDescent="0.25"/>
    <row r="2" spans="1:9" ht="37.5" customHeight="1" thickBot="1" x14ac:dyDescent="0.25">
      <c r="A2" s="168" t="s">
        <v>412</v>
      </c>
      <c r="B2" s="169"/>
      <c r="C2" s="169"/>
      <c r="D2" s="169"/>
      <c r="E2" s="169"/>
      <c r="F2" s="169"/>
      <c r="G2" s="49"/>
      <c r="H2" s="47"/>
    </row>
    <row r="3" spans="1:9" ht="12.75" customHeight="1" x14ac:dyDescent="0.2">
      <c r="A3" s="177" t="s">
        <v>292</v>
      </c>
      <c r="B3" s="155" t="s">
        <v>383</v>
      </c>
      <c r="C3" s="179" t="s">
        <v>408</v>
      </c>
      <c r="D3" s="157" t="s">
        <v>293</v>
      </c>
      <c r="E3" s="153" t="s">
        <v>337</v>
      </c>
      <c r="F3" s="172" t="s">
        <v>406</v>
      </c>
      <c r="G3" s="164"/>
      <c r="H3" s="37"/>
    </row>
    <row r="4" spans="1:9" ht="48" customHeight="1" thickBot="1" x14ac:dyDescent="0.25">
      <c r="A4" s="178"/>
      <c r="B4" s="156"/>
      <c r="C4" s="180"/>
      <c r="D4" s="158"/>
      <c r="E4" s="154"/>
      <c r="F4" s="173"/>
      <c r="G4" s="164"/>
      <c r="H4" s="37"/>
    </row>
    <row r="5" spans="1:9" ht="13.5" thickBot="1" x14ac:dyDescent="0.25">
      <c r="A5" s="53" t="s">
        <v>378</v>
      </c>
      <c r="B5" s="42" t="s">
        <v>294</v>
      </c>
      <c r="C5" s="41" t="s">
        <v>295</v>
      </c>
      <c r="D5" s="75" t="s">
        <v>418</v>
      </c>
      <c r="E5" s="41"/>
      <c r="F5" s="112">
        <v>32</v>
      </c>
    </row>
    <row r="6" spans="1:9" x14ac:dyDescent="0.2">
      <c r="A6" s="153" t="s">
        <v>365</v>
      </c>
      <c r="B6" s="160" t="s">
        <v>419</v>
      </c>
      <c r="C6" s="45" t="s">
        <v>296</v>
      </c>
      <c r="D6" s="76" t="s">
        <v>297</v>
      </c>
      <c r="E6" s="45" t="s">
        <v>329</v>
      </c>
      <c r="F6" s="113">
        <v>2532</v>
      </c>
      <c r="H6" s="38"/>
    </row>
    <row r="7" spans="1:9" x14ac:dyDescent="0.2">
      <c r="A7" s="167"/>
      <c r="B7" s="161"/>
      <c r="C7" s="40" t="s">
        <v>298</v>
      </c>
      <c r="D7" s="77"/>
      <c r="E7" s="40" t="s">
        <v>330</v>
      </c>
      <c r="F7" s="114">
        <v>370</v>
      </c>
      <c r="H7" s="38"/>
    </row>
    <row r="8" spans="1:9" ht="13.5" thickBot="1" x14ac:dyDescent="0.25">
      <c r="A8" s="167"/>
      <c r="B8" s="161"/>
      <c r="C8" s="36" t="s">
        <v>410</v>
      </c>
      <c r="D8" s="138"/>
      <c r="E8" s="36"/>
      <c r="F8" s="121">
        <v>640</v>
      </c>
      <c r="H8" s="38"/>
    </row>
    <row r="9" spans="1:9" x14ac:dyDescent="0.2">
      <c r="A9" s="142" t="s">
        <v>444</v>
      </c>
      <c r="B9" s="143" t="s">
        <v>445</v>
      </c>
      <c r="C9" s="144" t="s">
        <v>446</v>
      </c>
      <c r="D9" s="145"/>
      <c r="E9" s="144"/>
      <c r="F9" s="146">
        <v>687</v>
      </c>
      <c r="H9" s="38"/>
    </row>
    <row r="10" spans="1:9" x14ac:dyDescent="0.2">
      <c r="A10" s="139" t="s">
        <v>447</v>
      </c>
      <c r="B10" s="147" t="s">
        <v>448</v>
      </c>
      <c r="C10" s="64" t="s">
        <v>449</v>
      </c>
      <c r="D10" s="140"/>
      <c r="E10" s="64"/>
      <c r="F10" s="141">
        <v>520</v>
      </c>
      <c r="H10" s="38"/>
    </row>
    <row r="11" spans="1:9" ht="26.25" thickBot="1" x14ac:dyDescent="0.25">
      <c r="A11" s="62" t="s">
        <v>368</v>
      </c>
      <c r="B11" s="73" t="s">
        <v>420</v>
      </c>
      <c r="C11" s="60" t="s">
        <v>296</v>
      </c>
      <c r="D11" s="79" t="s">
        <v>421</v>
      </c>
      <c r="E11" s="80" t="s">
        <v>352</v>
      </c>
      <c r="F11" s="117">
        <f>400+307</f>
        <v>707</v>
      </c>
      <c r="G11" s="48"/>
    </row>
    <row r="12" spans="1:9" ht="12.75" customHeight="1" x14ac:dyDescent="0.2">
      <c r="A12" s="153" t="s">
        <v>380</v>
      </c>
      <c r="B12" s="174" t="s">
        <v>422</v>
      </c>
      <c r="C12" s="45" t="s">
        <v>300</v>
      </c>
      <c r="D12" s="81" t="s">
        <v>423</v>
      </c>
      <c r="E12" s="45" t="s">
        <v>331</v>
      </c>
      <c r="F12" s="118">
        <v>50</v>
      </c>
      <c r="G12" s="48"/>
      <c r="I12" s="43"/>
    </row>
    <row r="13" spans="1:9" ht="12.75" customHeight="1" x14ac:dyDescent="0.2">
      <c r="A13" s="167"/>
      <c r="B13" s="175"/>
      <c r="C13" s="40" t="s">
        <v>350</v>
      </c>
      <c r="D13" s="77" t="s">
        <v>353</v>
      </c>
      <c r="E13" s="40"/>
      <c r="F13" s="114">
        <v>135</v>
      </c>
      <c r="G13" s="48"/>
      <c r="H13" s="34" t="s">
        <v>450</v>
      </c>
    </row>
    <row r="14" spans="1:9" ht="13.5" thickBot="1" x14ac:dyDescent="0.25">
      <c r="A14" s="154"/>
      <c r="B14" s="176"/>
      <c r="C14" s="46" t="s">
        <v>299</v>
      </c>
      <c r="D14" s="78" t="s">
        <v>386</v>
      </c>
      <c r="E14" s="46" t="s">
        <v>328</v>
      </c>
      <c r="F14" s="116">
        <v>730</v>
      </c>
      <c r="G14" s="48"/>
    </row>
    <row r="15" spans="1:9" ht="27" customHeight="1" thickBot="1" x14ac:dyDescent="0.25">
      <c r="A15" s="63" t="s">
        <v>377</v>
      </c>
      <c r="B15" s="74" t="s">
        <v>424</v>
      </c>
      <c r="C15" s="39" t="s">
        <v>301</v>
      </c>
      <c r="D15" s="82" t="s">
        <v>302</v>
      </c>
      <c r="E15" s="83" t="s">
        <v>329</v>
      </c>
      <c r="F15" s="119">
        <v>3290</v>
      </c>
      <c r="I15" s="43"/>
    </row>
    <row r="16" spans="1:9" ht="23.25" customHeight="1" x14ac:dyDescent="0.2">
      <c r="A16" s="153" t="s">
        <v>372</v>
      </c>
      <c r="B16" s="165" t="s">
        <v>303</v>
      </c>
      <c r="C16" s="45" t="s">
        <v>304</v>
      </c>
      <c r="D16" s="84" t="s">
        <v>425</v>
      </c>
      <c r="E16" s="85" t="s">
        <v>409</v>
      </c>
      <c r="F16" s="120">
        <v>1790</v>
      </c>
      <c r="G16" s="48"/>
    </row>
    <row r="17" spans="1:9" ht="15" customHeight="1" thickBot="1" x14ac:dyDescent="0.25">
      <c r="A17" s="154"/>
      <c r="B17" s="166"/>
      <c r="C17" s="46" t="s">
        <v>298</v>
      </c>
      <c r="D17" s="86" t="s">
        <v>305</v>
      </c>
      <c r="E17" s="87" t="s">
        <v>332</v>
      </c>
      <c r="F17" s="121">
        <v>430</v>
      </c>
    </row>
    <row r="18" spans="1:9" ht="15" customHeight="1" thickBot="1" x14ac:dyDescent="0.25">
      <c r="A18" s="61" t="s">
        <v>366</v>
      </c>
      <c r="B18" s="41" t="s">
        <v>306</v>
      </c>
      <c r="C18" s="36" t="s">
        <v>296</v>
      </c>
      <c r="D18" s="88" t="s">
        <v>426</v>
      </c>
      <c r="E18" s="89" t="s">
        <v>333</v>
      </c>
      <c r="F18" s="112">
        <v>230</v>
      </c>
    </row>
    <row r="19" spans="1:9" x14ac:dyDescent="0.2">
      <c r="A19" s="153" t="s">
        <v>375</v>
      </c>
      <c r="B19" s="165" t="s">
        <v>310</v>
      </c>
      <c r="C19" s="45" t="s">
        <v>308</v>
      </c>
      <c r="D19" s="90" t="s">
        <v>307</v>
      </c>
      <c r="E19" s="91" t="s">
        <v>334</v>
      </c>
      <c r="F19" s="122"/>
      <c r="G19" s="159"/>
    </row>
    <row r="20" spans="1:9" ht="13.5" thickBot="1" x14ac:dyDescent="0.25">
      <c r="A20" s="154"/>
      <c r="B20" s="166"/>
      <c r="C20" s="46" t="s">
        <v>309</v>
      </c>
      <c r="D20" s="86" t="s">
        <v>427</v>
      </c>
      <c r="E20" s="87"/>
      <c r="F20" s="123">
        <v>615</v>
      </c>
      <c r="G20" s="159"/>
    </row>
    <row r="21" spans="1:9" ht="17.25" customHeight="1" x14ac:dyDescent="0.2">
      <c r="A21" s="153" t="s">
        <v>381</v>
      </c>
      <c r="B21" s="165" t="s">
        <v>311</v>
      </c>
      <c r="C21" s="45" t="s">
        <v>308</v>
      </c>
      <c r="D21" s="90" t="s">
        <v>387</v>
      </c>
      <c r="E21" s="91" t="s">
        <v>349</v>
      </c>
      <c r="F21" s="113">
        <v>1140</v>
      </c>
      <c r="I21" s="43"/>
    </row>
    <row r="22" spans="1:9" ht="13.5" thickBot="1" x14ac:dyDescent="0.25">
      <c r="A22" s="154"/>
      <c r="B22" s="166"/>
      <c r="C22" s="46" t="s">
        <v>312</v>
      </c>
      <c r="D22" s="86" t="s">
        <v>428</v>
      </c>
      <c r="E22" s="87"/>
      <c r="F22" s="116">
        <f>760+206</f>
        <v>966</v>
      </c>
    </row>
    <row r="23" spans="1:9" ht="12.75" customHeight="1" x14ac:dyDescent="0.2">
      <c r="A23" s="153" t="s">
        <v>373</v>
      </c>
      <c r="B23" s="174" t="s">
        <v>429</v>
      </c>
      <c r="C23" s="35" t="s">
        <v>308</v>
      </c>
      <c r="D23" s="92" t="s">
        <v>388</v>
      </c>
      <c r="E23" s="93" t="s">
        <v>335</v>
      </c>
      <c r="F23" s="124">
        <v>300</v>
      </c>
    </row>
    <row r="24" spans="1:9" x14ac:dyDescent="0.2">
      <c r="A24" s="167"/>
      <c r="B24" s="175"/>
      <c r="C24" s="40" t="s">
        <v>315</v>
      </c>
      <c r="D24" s="94" t="s">
        <v>389</v>
      </c>
      <c r="E24" s="95"/>
      <c r="F24" s="114">
        <v>1859</v>
      </c>
    </row>
    <row r="25" spans="1:9" ht="13.5" thickBot="1" x14ac:dyDescent="0.25">
      <c r="A25" s="154"/>
      <c r="B25" s="176"/>
      <c r="C25" s="36" t="s">
        <v>316</v>
      </c>
      <c r="D25" s="96" t="s">
        <v>390</v>
      </c>
      <c r="E25" s="89"/>
      <c r="F25" s="121">
        <v>1660</v>
      </c>
    </row>
    <row r="26" spans="1:9" ht="35.25" customHeight="1" thickBot="1" x14ac:dyDescent="0.25">
      <c r="A26" s="61" t="s">
        <v>367</v>
      </c>
      <c r="B26" s="41" t="s">
        <v>317</v>
      </c>
      <c r="C26" s="39" t="s">
        <v>318</v>
      </c>
      <c r="D26" s="97" t="s">
        <v>384</v>
      </c>
      <c r="E26" s="83" t="s">
        <v>336</v>
      </c>
      <c r="F26" s="125">
        <f>1155+804+519</f>
        <v>2478</v>
      </c>
      <c r="G26" s="48"/>
    </row>
    <row r="27" spans="1:9" ht="17.25" customHeight="1" x14ac:dyDescent="0.2">
      <c r="A27" s="153" t="s">
        <v>369</v>
      </c>
      <c r="B27" s="174" t="s">
        <v>430</v>
      </c>
      <c r="C27" s="98" t="s">
        <v>319</v>
      </c>
      <c r="D27" s="99" t="s">
        <v>320</v>
      </c>
      <c r="E27" s="45"/>
      <c r="F27" s="122">
        <v>180</v>
      </c>
    </row>
    <row r="28" spans="1:9" ht="19.5" customHeight="1" thickBot="1" x14ac:dyDescent="0.25">
      <c r="A28" s="154"/>
      <c r="B28" s="176"/>
      <c r="C28" s="100" t="s">
        <v>313</v>
      </c>
      <c r="D28" s="101" t="s">
        <v>391</v>
      </c>
      <c r="E28" s="46"/>
      <c r="F28" s="123">
        <v>140</v>
      </c>
    </row>
    <row r="29" spans="1:9" ht="12.75" customHeight="1" x14ac:dyDescent="0.2">
      <c r="A29" s="153" t="s">
        <v>371</v>
      </c>
      <c r="B29" s="174" t="s">
        <v>431</v>
      </c>
      <c r="C29" s="102" t="s">
        <v>314</v>
      </c>
      <c r="D29" s="103" t="s">
        <v>432</v>
      </c>
      <c r="E29" s="35"/>
      <c r="F29" s="127">
        <v>650</v>
      </c>
    </row>
    <row r="30" spans="1:9" ht="16.5" x14ac:dyDescent="0.2">
      <c r="A30" s="167"/>
      <c r="B30" s="175"/>
      <c r="C30" s="104" t="s">
        <v>321</v>
      </c>
      <c r="D30" s="105" t="s">
        <v>433</v>
      </c>
      <c r="E30" s="40"/>
      <c r="F30" s="128">
        <v>400</v>
      </c>
      <c r="I30" s="44"/>
    </row>
    <row r="31" spans="1:9" x14ac:dyDescent="0.2">
      <c r="A31" s="167"/>
      <c r="B31" s="175"/>
      <c r="C31" s="104" t="s">
        <v>322</v>
      </c>
      <c r="D31" s="106" t="s">
        <v>385</v>
      </c>
      <c r="E31" s="40"/>
      <c r="F31" s="128">
        <v>120</v>
      </c>
    </row>
    <row r="32" spans="1:9" ht="13.5" thickBot="1" x14ac:dyDescent="0.25">
      <c r="A32" s="167"/>
      <c r="B32" s="175"/>
      <c r="C32" s="107" t="s">
        <v>323</v>
      </c>
      <c r="D32" s="108" t="s">
        <v>434</v>
      </c>
      <c r="E32" s="36"/>
      <c r="F32" s="129">
        <v>300</v>
      </c>
    </row>
    <row r="33" spans="1:8" ht="13.5" thickBot="1" x14ac:dyDescent="0.25">
      <c r="A33" s="54" t="s">
        <v>441</v>
      </c>
      <c r="B33" s="74" t="s">
        <v>442</v>
      </c>
      <c r="C33" s="109" t="s">
        <v>315</v>
      </c>
      <c r="D33" s="110"/>
      <c r="E33" s="39" t="s">
        <v>443</v>
      </c>
      <c r="F33" s="135">
        <f>160+35+50</f>
        <v>245</v>
      </c>
    </row>
    <row r="34" spans="1:8" ht="24.75" customHeight="1" thickBot="1" x14ac:dyDescent="0.25">
      <c r="A34" s="54" t="s">
        <v>376</v>
      </c>
      <c r="B34" s="74" t="s">
        <v>435</v>
      </c>
      <c r="C34" s="131" t="s">
        <v>324</v>
      </c>
      <c r="D34" s="132" t="s">
        <v>325</v>
      </c>
      <c r="E34" s="41"/>
      <c r="F34" s="112">
        <v>550</v>
      </c>
    </row>
    <row r="35" spans="1:8" ht="12.75" customHeight="1" x14ac:dyDescent="0.2">
      <c r="A35" s="153" t="s">
        <v>374</v>
      </c>
      <c r="B35" s="160" t="s">
        <v>436</v>
      </c>
      <c r="C35" s="45" t="s">
        <v>326</v>
      </c>
      <c r="D35" s="76" t="s">
        <v>363</v>
      </c>
      <c r="E35" s="45"/>
      <c r="F35" s="113">
        <v>220</v>
      </c>
    </row>
    <row r="36" spans="1:8" ht="12.75" customHeight="1" thickBot="1" x14ac:dyDescent="0.25">
      <c r="A36" s="154"/>
      <c r="B36" s="181"/>
      <c r="C36" s="46" t="s">
        <v>440</v>
      </c>
      <c r="D36" s="78"/>
      <c r="E36" s="46"/>
      <c r="F36" s="116">
        <v>1193</v>
      </c>
    </row>
    <row r="37" spans="1:8" ht="26.25" thickBot="1" x14ac:dyDescent="0.25">
      <c r="A37" s="61" t="s">
        <v>379</v>
      </c>
      <c r="B37" s="42" t="s">
        <v>437</v>
      </c>
      <c r="C37" s="130" t="s">
        <v>323</v>
      </c>
      <c r="D37" s="133" t="s">
        <v>438</v>
      </c>
      <c r="E37" s="60"/>
      <c r="F37" s="126">
        <v>470</v>
      </c>
    </row>
    <row r="38" spans="1:8" ht="26.25" thickBot="1" x14ac:dyDescent="0.25">
      <c r="A38" s="54" t="s">
        <v>382</v>
      </c>
      <c r="B38" s="74" t="s">
        <v>439</v>
      </c>
      <c r="C38" s="111" t="s">
        <v>327</v>
      </c>
      <c r="D38" s="110" t="s">
        <v>392</v>
      </c>
      <c r="E38" s="39"/>
      <c r="F38" s="119">
        <v>93</v>
      </c>
    </row>
    <row r="39" spans="1:8" ht="13.5" thickBot="1" x14ac:dyDescent="0.25">
      <c r="A39" s="170" t="s">
        <v>417</v>
      </c>
      <c r="B39" s="171"/>
      <c r="C39" s="171"/>
      <c r="D39" s="171"/>
      <c r="E39" s="171"/>
      <c r="F39" s="39">
        <f>SUM(F5:F38)</f>
        <v>25722</v>
      </c>
      <c r="H39" s="52"/>
    </row>
    <row r="40" spans="1:8" x14ac:dyDescent="0.2">
      <c r="A40" s="50"/>
      <c r="B40" s="50"/>
      <c r="C40" s="50"/>
      <c r="D40" s="50"/>
      <c r="E40" s="50"/>
      <c r="H40" s="33"/>
    </row>
    <row r="41" spans="1:8" ht="21" customHeight="1" thickBot="1" x14ac:dyDescent="0.25">
      <c r="A41" s="51" t="s">
        <v>411</v>
      </c>
      <c r="B41" s="51"/>
      <c r="C41" s="51"/>
      <c r="D41" s="51"/>
      <c r="E41" s="51"/>
      <c r="F41" s="51"/>
      <c r="G41" s="51"/>
      <c r="H41" s="47"/>
    </row>
    <row r="42" spans="1:8" ht="13.5" thickBot="1" x14ac:dyDescent="0.25">
      <c r="A42" s="162" t="s">
        <v>413</v>
      </c>
      <c r="B42" s="163"/>
      <c r="C42" s="163"/>
      <c r="D42" s="163"/>
      <c r="E42" s="163"/>
      <c r="F42" s="163"/>
      <c r="H42" s="33"/>
    </row>
    <row r="43" spans="1:8" x14ac:dyDescent="0.2">
      <c r="A43" s="153" t="s">
        <v>292</v>
      </c>
      <c r="B43" s="182" t="s">
        <v>383</v>
      </c>
      <c r="C43" s="179" t="s">
        <v>408</v>
      </c>
      <c r="D43" s="157" t="s">
        <v>293</v>
      </c>
      <c r="E43" s="153" t="s">
        <v>337</v>
      </c>
      <c r="F43" s="172" t="s">
        <v>406</v>
      </c>
      <c r="H43" s="33"/>
    </row>
    <row r="44" spans="1:8" ht="13.5" thickBot="1" x14ac:dyDescent="0.25">
      <c r="A44" s="154"/>
      <c r="B44" s="183"/>
      <c r="C44" s="180"/>
      <c r="D44" s="158"/>
      <c r="E44" s="154"/>
      <c r="F44" s="173"/>
    </row>
    <row r="45" spans="1:8" x14ac:dyDescent="0.2">
      <c r="A45" s="62" t="s">
        <v>414</v>
      </c>
      <c r="B45" s="59" t="s">
        <v>415</v>
      </c>
      <c r="C45" s="30" t="s">
        <v>351</v>
      </c>
      <c r="D45" s="55"/>
      <c r="E45" s="60" t="s">
        <v>416</v>
      </c>
      <c r="F45" s="136">
        <f>139+358</f>
        <v>497</v>
      </c>
    </row>
    <row r="46" spans="1:8" ht="25.5" x14ac:dyDescent="0.2">
      <c r="A46" s="56" t="s">
        <v>380</v>
      </c>
      <c r="B46" s="65" t="s">
        <v>362</v>
      </c>
      <c r="C46" s="66" t="s">
        <v>351</v>
      </c>
      <c r="D46" s="67" t="s">
        <v>370</v>
      </c>
      <c r="E46" s="40" t="s">
        <v>405</v>
      </c>
      <c r="F46" s="134">
        <v>1593</v>
      </c>
    </row>
    <row r="47" spans="1:8" x14ac:dyDescent="0.2">
      <c r="A47" s="56" t="s">
        <v>377</v>
      </c>
      <c r="B47" s="68" t="s">
        <v>354</v>
      </c>
      <c r="C47" s="66" t="s">
        <v>351</v>
      </c>
      <c r="D47" s="67" t="s">
        <v>364</v>
      </c>
      <c r="E47" s="40" t="s">
        <v>405</v>
      </c>
      <c r="F47" s="134">
        <v>2118</v>
      </c>
    </row>
    <row r="48" spans="1:8" x14ac:dyDescent="0.2">
      <c r="A48" s="56" t="s">
        <v>377</v>
      </c>
      <c r="B48" s="68" t="s">
        <v>361</v>
      </c>
      <c r="C48" s="66" t="s">
        <v>351</v>
      </c>
      <c r="D48" s="67" t="s">
        <v>393</v>
      </c>
      <c r="E48" s="40" t="s">
        <v>405</v>
      </c>
      <c r="F48" s="134">
        <v>1587</v>
      </c>
    </row>
    <row r="49" spans="1:9" ht="25.5" x14ac:dyDescent="0.2">
      <c r="A49" s="57" t="s">
        <v>399</v>
      </c>
      <c r="B49" s="65" t="s">
        <v>355</v>
      </c>
      <c r="C49" s="66" t="s">
        <v>351</v>
      </c>
      <c r="D49" s="67" t="s">
        <v>407</v>
      </c>
      <c r="E49" s="40" t="s">
        <v>405</v>
      </c>
      <c r="F49" s="115">
        <v>440</v>
      </c>
    </row>
    <row r="50" spans="1:9" x14ac:dyDescent="0.2">
      <c r="A50" s="57" t="s">
        <v>400</v>
      </c>
      <c r="B50" s="65" t="s">
        <v>356</v>
      </c>
      <c r="C50" s="66" t="s">
        <v>351</v>
      </c>
      <c r="D50" s="67" t="s">
        <v>394</v>
      </c>
      <c r="E50" s="40" t="s">
        <v>405</v>
      </c>
      <c r="F50" s="115">
        <v>227</v>
      </c>
    </row>
    <row r="51" spans="1:9" x14ac:dyDescent="0.2">
      <c r="A51" s="57" t="s">
        <v>401</v>
      </c>
      <c r="B51" s="65" t="s">
        <v>357</v>
      </c>
      <c r="C51" s="66" t="s">
        <v>351</v>
      </c>
      <c r="D51" s="67" t="s">
        <v>395</v>
      </c>
      <c r="E51" s="40" t="s">
        <v>405</v>
      </c>
      <c r="F51" s="115">
        <v>928</v>
      </c>
    </row>
    <row r="52" spans="1:9" x14ac:dyDescent="0.2">
      <c r="A52" s="57" t="s">
        <v>402</v>
      </c>
      <c r="B52" s="65" t="s">
        <v>358</v>
      </c>
      <c r="C52" s="66" t="s">
        <v>351</v>
      </c>
      <c r="D52" s="67" t="s">
        <v>396</v>
      </c>
      <c r="E52" s="40" t="s">
        <v>405</v>
      </c>
      <c r="F52" s="115">
        <v>1197</v>
      </c>
    </row>
    <row r="53" spans="1:9" x14ac:dyDescent="0.2">
      <c r="A53" s="57" t="s">
        <v>403</v>
      </c>
      <c r="B53" s="65" t="s">
        <v>359</v>
      </c>
      <c r="C53" s="66" t="s">
        <v>351</v>
      </c>
      <c r="D53" s="67" t="s">
        <v>397</v>
      </c>
      <c r="E53" s="40" t="s">
        <v>405</v>
      </c>
      <c r="F53" s="115">
        <v>208</v>
      </c>
    </row>
    <row r="54" spans="1:9" ht="13.5" thickBot="1" x14ac:dyDescent="0.25">
      <c r="A54" s="58" t="s">
        <v>404</v>
      </c>
      <c r="B54" s="69" t="s">
        <v>360</v>
      </c>
      <c r="C54" s="70" t="s">
        <v>351</v>
      </c>
      <c r="D54" s="71" t="s">
        <v>398</v>
      </c>
      <c r="E54" s="46" t="s">
        <v>405</v>
      </c>
      <c r="F54" s="137">
        <v>4542</v>
      </c>
    </row>
    <row r="55" spans="1:9" ht="13.5" thickBot="1" x14ac:dyDescent="0.25">
      <c r="F55" s="72">
        <f>SUM(F45:F54)</f>
        <v>13337</v>
      </c>
    </row>
    <row r="56" spans="1:9" ht="17.25" customHeight="1" x14ac:dyDescent="0.2"/>
    <row r="58" spans="1:9" x14ac:dyDescent="0.2">
      <c r="I58" s="34"/>
    </row>
  </sheetData>
  <autoFilter ref="A3:F39" xr:uid="{00000000-0009-0000-0000-000001000000}"/>
  <mergeCells count="35">
    <mergeCell ref="F43:F44"/>
    <mergeCell ref="A43:A44"/>
    <mergeCell ref="B43:B44"/>
    <mergeCell ref="C43:C44"/>
    <mergeCell ref="D43:D44"/>
    <mergeCell ref="E43:E44"/>
    <mergeCell ref="A2:F2"/>
    <mergeCell ref="A39:E39"/>
    <mergeCell ref="F3:F4"/>
    <mergeCell ref="B29:B32"/>
    <mergeCell ref="A29:A32"/>
    <mergeCell ref="B12:B14"/>
    <mergeCell ref="A12:A14"/>
    <mergeCell ref="A23:A25"/>
    <mergeCell ref="B23:B25"/>
    <mergeCell ref="A3:A4"/>
    <mergeCell ref="C3:C4"/>
    <mergeCell ref="B27:B28"/>
    <mergeCell ref="B35:B36"/>
    <mergeCell ref="A35:A36"/>
    <mergeCell ref="A42:F42"/>
    <mergeCell ref="G3:G4"/>
    <mergeCell ref="E3:E4"/>
    <mergeCell ref="B16:B17"/>
    <mergeCell ref="B19:B20"/>
    <mergeCell ref="A6:A8"/>
    <mergeCell ref="A16:A17"/>
    <mergeCell ref="A19:A20"/>
    <mergeCell ref="A21:A22"/>
    <mergeCell ref="B21:B22"/>
    <mergeCell ref="A27:A28"/>
    <mergeCell ref="B3:B4"/>
    <mergeCell ref="D3:D4"/>
    <mergeCell ref="G19:G20"/>
    <mergeCell ref="B6:B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5445 drzewa</vt:lpstr>
      <vt:lpstr>zał. 1.2.</vt:lpstr>
    </vt:vector>
  </TitlesOfParts>
  <Company>Starostwo Powiatowe w Policach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Włodarczyk</dc:creator>
  <cp:lastModifiedBy>Bogumiła Kopocińska</cp:lastModifiedBy>
  <cp:lastPrinted>2022-01-11T08:17:02Z</cp:lastPrinted>
  <dcterms:created xsi:type="dcterms:W3CDTF">2008-08-07T05:49:37Z</dcterms:created>
  <dcterms:modified xsi:type="dcterms:W3CDTF">2024-01-16T07:27:40Z</dcterms:modified>
</cp:coreProperties>
</file>