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48695\Desktop\BAZA\IV GZ\"/>
    </mc:Choice>
  </mc:AlternateContent>
  <xr:revisionPtr revIDLastSave="0" documentId="13_ncr:1_{37B0E214-9722-4117-95A6-5FC552135F9F}" xr6:coauthVersionLast="47" xr6:coauthVersionMax="47" xr10:uidLastSave="{00000000-0000-0000-0000-000000000000}"/>
  <bookViews>
    <workbookView xWindow="-108" yWindow="-108" windowWidth="23256" windowHeight="12456" tabRatio="229" xr2:uid="{00000000-000D-0000-FFFF-FFFF00000000}"/>
  </bookViews>
  <sheets>
    <sheet name="Worksheet1" sheetId="1" r:id="rId1"/>
    <sheet name="Arkusz1" sheetId="2" r:id="rId2"/>
  </sheets>
  <definedNames>
    <definedName name="_xlnm._FilterDatabase" localSheetId="0" hidden="1">Worksheet1!$A$3:$FZ$14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G7" i="2"/>
  <c r="F7" i="2"/>
  <c r="E7" i="2"/>
  <c r="D7" i="2"/>
  <c r="C7" i="2"/>
  <c r="I31" i="1"/>
  <c r="H31" i="1"/>
  <c r="F31" i="1"/>
  <c r="E31" i="1"/>
  <c r="D31" i="1"/>
  <c r="G30" i="1"/>
  <c r="G29" i="1"/>
  <c r="G28" i="1"/>
  <c r="I23" i="1"/>
  <c r="H23" i="1"/>
  <c r="F23" i="1"/>
  <c r="E23" i="1"/>
  <c r="D23" i="1"/>
  <c r="G21" i="1"/>
  <c r="G22" i="1"/>
  <c r="G20" i="1"/>
  <c r="AF13" i="1"/>
  <c r="AE13" i="1"/>
  <c r="AC13" i="1"/>
  <c r="AB13" i="1"/>
  <c r="AA13" i="1"/>
  <c r="AD5" i="1"/>
  <c r="AD6" i="1"/>
  <c r="AD7" i="1"/>
  <c r="AD8" i="1"/>
  <c r="AD9" i="1"/>
  <c r="AD10" i="1"/>
  <c r="AD11" i="1"/>
  <c r="AD12" i="1"/>
  <c r="AD4" i="1"/>
  <c r="Y13" i="1"/>
  <c r="X13" i="1"/>
  <c r="W13" i="1"/>
  <c r="Z11" i="1"/>
  <c r="Z9" i="1"/>
  <c r="Z7" i="1"/>
  <c r="Z5" i="1"/>
  <c r="Z6" i="1"/>
  <c r="Z8" i="1"/>
  <c r="Z10" i="1"/>
  <c r="Z12" i="1"/>
  <c r="Z4" i="1"/>
  <c r="G31" i="1" l="1"/>
  <c r="G23" i="1"/>
  <c r="AD13" i="1"/>
  <c r="Z13" i="1"/>
  <c r="W14" i="1" l="1"/>
  <c r="F89" i="1"/>
  <c r="F90" i="1"/>
  <c r="F91" i="1"/>
  <c r="E89" i="1"/>
  <c r="G89" i="1" s="1"/>
  <c r="E90" i="1"/>
  <c r="G90" i="1" s="1"/>
  <c r="E91" i="1"/>
  <c r="G91" i="1" s="1"/>
  <c r="D92" i="1"/>
  <c r="E92" i="1" l="1"/>
  <c r="F92" i="1"/>
  <c r="G92" i="1"/>
</calcChain>
</file>

<file path=xl/sharedStrings.xml><?xml version="1.0" encoding="utf-8"?>
<sst xmlns="http://schemas.openxmlformats.org/spreadsheetml/2006/main" count="249" uniqueCount="140">
  <si>
    <t>Kod</t>
  </si>
  <si>
    <t>Miejscowość</t>
  </si>
  <si>
    <t>NIP</t>
  </si>
  <si>
    <t>Nazwa obiektu</t>
  </si>
  <si>
    <t>Ulica</t>
  </si>
  <si>
    <t>Nr</t>
  </si>
  <si>
    <t>Poczta</t>
  </si>
  <si>
    <t>Rodzaj umowy</t>
  </si>
  <si>
    <t>Obecna grupa taryfowa</t>
  </si>
  <si>
    <t>Obecna moc umowna</t>
  </si>
  <si>
    <t>Nr licznika</t>
  </si>
  <si>
    <t>Nr PPE</t>
  </si>
  <si>
    <t>Uwagi</t>
  </si>
  <si>
    <t>C12a</t>
  </si>
  <si>
    <t>C11</t>
  </si>
  <si>
    <t>3</t>
  </si>
  <si>
    <t>B23</t>
  </si>
  <si>
    <t>Nabywca</t>
  </si>
  <si>
    <t>Dane Nabywcy</t>
  </si>
  <si>
    <t>LP.</t>
  </si>
  <si>
    <t>11</t>
  </si>
  <si>
    <t>Dane Odbiorcy</t>
  </si>
  <si>
    <t>Adres Obiektu</t>
  </si>
  <si>
    <t>Dane OSD</t>
  </si>
  <si>
    <t>Nazwa Obecnego Sprzedawcy</t>
  </si>
  <si>
    <t>Od</t>
  </si>
  <si>
    <t>Do</t>
  </si>
  <si>
    <t>Gmina Nowa Karczma</t>
  </si>
  <si>
    <t>83-404</t>
  </si>
  <si>
    <t>Nowa Karczma</t>
  </si>
  <si>
    <t>591-165-04-84</t>
  </si>
  <si>
    <t>G11</t>
  </si>
  <si>
    <t>83-422</t>
  </si>
  <si>
    <t>7</t>
  </si>
  <si>
    <t>83-403</t>
  </si>
  <si>
    <t>Grabowo Kościerskie</t>
  </si>
  <si>
    <t>Grabówko</t>
  </si>
  <si>
    <t>16</t>
  </si>
  <si>
    <t>21</t>
  </si>
  <si>
    <t>23</t>
  </si>
  <si>
    <t>33</t>
  </si>
  <si>
    <t>Kościerska</t>
  </si>
  <si>
    <t>9</t>
  </si>
  <si>
    <t xml:space="preserve">Wiejska </t>
  </si>
  <si>
    <t>Wyszczególnienie - grupa taryfowa</t>
  </si>
  <si>
    <t>Łącznie wartość zamówienia  dla zamówienia na 2022 i 2023 r.</t>
  </si>
  <si>
    <t>C23 II strefa</t>
  </si>
  <si>
    <t>C23 III strefa</t>
  </si>
  <si>
    <t>Gmina Nowa Karczma, Kościerska 9, 83-404 Nowa Karczma</t>
  </si>
  <si>
    <t>ENERGA Operator SA.</t>
  </si>
  <si>
    <t>Okres dostaw (data)</t>
  </si>
  <si>
    <t>37</t>
  </si>
  <si>
    <t>6</t>
  </si>
  <si>
    <t>68</t>
  </si>
  <si>
    <t>Energa Obrót SA.</t>
  </si>
  <si>
    <t>Podsumowanie wg grup taryfowych:</t>
  </si>
  <si>
    <t>zużycie energii elektrycznej w trakcie trwania zamówienia w kWh - I strefa</t>
  </si>
  <si>
    <t>zużycie energii elektrycznej w trakcie trwania zamówienia w kWh - II strefa</t>
  </si>
  <si>
    <t>zużycie energii elektrycznej w trakcie trwania zamówienia w kWh - III strefa</t>
  </si>
  <si>
    <t>zużycie energii elektrycznej w trakcie trwania zamówienia w kWh -suma I, II, III strefa</t>
  </si>
  <si>
    <t>Ilość ppe</t>
  </si>
  <si>
    <t xml:space="preserve">C12a </t>
  </si>
  <si>
    <t>Nazwa Zamawiającego</t>
  </si>
  <si>
    <t>Zespół Szkół w Grabowie, ul. Starowiejska 68, 83-403 Grabowo Kośćierskie</t>
  </si>
  <si>
    <t xml:space="preserve">Starowiejska </t>
  </si>
  <si>
    <t>30524153</t>
  </si>
  <si>
    <t>590243835014419062</t>
  </si>
  <si>
    <t xml:space="preserve">Gdańska </t>
  </si>
  <si>
    <t>30119597</t>
  </si>
  <si>
    <t>590243835015235371</t>
  </si>
  <si>
    <t>Stary Barkoczyn</t>
  </si>
  <si>
    <t>30133521</t>
  </si>
  <si>
    <t>590243835014498500</t>
  </si>
  <si>
    <t>Skrzydłowo</t>
  </si>
  <si>
    <t>7A</t>
  </si>
  <si>
    <t>30089700</t>
  </si>
  <si>
    <t>590243835014794497</t>
  </si>
  <si>
    <t>Osiedlowa</t>
  </si>
  <si>
    <t>30042231</t>
  </si>
  <si>
    <t>590243835015145328</t>
  </si>
  <si>
    <t>590243835014794503</t>
  </si>
  <si>
    <t>30107461</t>
  </si>
  <si>
    <t>świetlica</t>
  </si>
  <si>
    <t>remiza</t>
  </si>
  <si>
    <t>urząd Gminy</t>
  </si>
  <si>
    <t>30524185</t>
  </si>
  <si>
    <t>590243835015104073</t>
  </si>
  <si>
    <t>szkoła GK</t>
  </si>
  <si>
    <t>83-230</t>
  </si>
  <si>
    <t>Smętowo Graniczne</t>
  </si>
  <si>
    <t>Długa</t>
  </si>
  <si>
    <t>Gmina Smętowo Graniczne, ul. Dworcowa 10, 83-230 Smętowo Graniczne</t>
  </si>
  <si>
    <t>Wybudowania</t>
  </si>
  <si>
    <t>szkoła</t>
  </si>
  <si>
    <t xml:space="preserve">Hydrofornia </t>
  </si>
  <si>
    <t>53998331</t>
  </si>
  <si>
    <t>590243834014154287</t>
  </si>
  <si>
    <t>Gmina Smętowo Graniczne</t>
  </si>
  <si>
    <t>Energa-Operator S.A.</t>
  </si>
  <si>
    <t>Energa Obrót S.A.</t>
  </si>
  <si>
    <t>Gmina Tczew</t>
  </si>
  <si>
    <t>Gmina Tczew, ul. Lecha 12, 83-110 Tczew</t>
  </si>
  <si>
    <t>5931004764</t>
  </si>
  <si>
    <t>Dąbrówka Tczewska</t>
  </si>
  <si>
    <t>590243833013132319</t>
  </si>
  <si>
    <t>30045753</t>
  </si>
  <si>
    <t>Zamawiający zawrze jedną umowę</t>
  </si>
  <si>
    <t>suma:</t>
  </si>
  <si>
    <t>Moc umowna</t>
  </si>
  <si>
    <t>Zużycie w trakcie trwania zamówienia - zamówienie podstawowe (kWh) rok 2025</t>
  </si>
  <si>
    <t>terminowa do 31.12.2024 r., nie wymaga wypowiedzenia</t>
  </si>
  <si>
    <t>Urząd Gminy  Nowa Karczma, ul. Kościerska 9, 83-404 Nowa Karczma</t>
  </si>
  <si>
    <t>Moc mikroinstalacji</t>
  </si>
  <si>
    <t>Szkoła Podstawowa w Dąbrówce, Dąbrówka Tczewska, ul. Długa 4, 83-111 Miłobądz</t>
  </si>
  <si>
    <t>83-111</t>
  </si>
  <si>
    <t>Miłobądz</t>
  </si>
  <si>
    <t>Morzeszczyn:</t>
  </si>
  <si>
    <t>zużycie:</t>
  </si>
  <si>
    <t>oddanie:</t>
  </si>
  <si>
    <t>I strefa</t>
  </si>
  <si>
    <t>II strefa</t>
  </si>
  <si>
    <t>III strefa</t>
  </si>
  <si>
    <t>suma</t>
  </si>
  <si>
    <t>Zużycie w trakcie trwania zamówienia - zamówienie podstawowe (kWh) rok 2026</t>
  </si>
  <si>
    <t>Załącznik nr 1B do SWZ - opis przedmiotu zamówienia prosument  2025/2026</t>
  </si>
  <si>
    <t>Łącznie wartość zamówienia  dla zamówienia na rok 2025</t>
  </si>
  <si>
    <t>Ilość energii oddanej do sieci rocznie</t>
  </si>
  <si>
    <t>Łącznie wartość zamówienia  dla zamówienia na rok 2026</t>
  </si>
  <si>
    <t>Zamawiający zawrze jedną umowę, układ dostosowany do uslugi tpa</t>
  </si>
  <si>
    <t>kompleksowa - prosument (net metering)</t>
  </si>
  <si>
    <t>Podsumowanie wg umów:</t>
  </si>
  <si>
    <t>L.p.</t>
  </si>
  <si>
    <t xml:space="preserve">Ilość ppe </t>
  </si>
  <si>
    <t>Moc</t>
  </si>
  <si>
    <t>Roczna ilość energii (kWh) I strefa</t>
  </si>
  <si>
    <t>Grupa taryfowa</t>
  </si>
  <si>
    <t>Roczna ilość energii (kWh) III strefa</t>
  </si>
  <si>
    <t>Okres obowiązywania  umowy/okres wypowiedzenia</t>
  </si>
  <si>
    <t>Typ rozliczenia/rodzaj oze</t>
  </si>
  <si>
    <t>umowa przyłączeniowa zawarta przed marcem 2022r., net metering, instalacja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</si>
</sst>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1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 applyBorder="0">
      <protection locked="0"/>
    </xf>
    <xf numFmtId="0" fontId="2" fillId="0" borderId="0"/>
    <xf numFmtId="0" fontId="1" fillId="0" borderId="0"/>
  </cellStyleXfs>
  <cellXfs count="139">
    <xf numFmtId="0" fontId="0" fillId="0" borderId="0" xfId="0" applyBorder="1">
      <protection locked="0"/>
    </xf>
    <xf numFmtId="0" fontId="4" fillId="0" borderId="0" xfId="0" applyFont="1" applyBorder="1">
      <protection locked="0"/>
    </xf>
    <xf numFmtId="0" fontId="4" fillId="0" borderId="1" xfId="0" applyFont="1" applyBorder="1" applyAlignment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 wrapText="1"/>
      <protection locked="0"/>
    </xf>
    <xf numFmtId="3" fontId="4" fillId="0" borderId="1" xfId="0" applyNumberFormat="1" applyFont="1" applyBorder="1" applyAlignment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  <protection locked="0"/>
    </xf>
    <xf numFmtId="0" fontId="5" fillId="2" borderId="0" xfId="0" applyFont="1" applyFill="1" applyBorder="1" applyAlignment="1">
      <alignment horizontal="right" vertical="center"/>
      <protection locked="0"/>
    </xf>
    <xf numFmtId="2" fontId="5" fillId="2" borderId="0" xfId="0" applyNumberFormat="1" applyFont="1" applyFill="1" applyBorder="1" applyAlignment="1">
      <alignment vertical="center"/>
      <protection locked="0"/>
    </xf>
    <xf numFmtId="0" fontId="5" fillId="0" borderId="0" xfId="0" applyFont="1" applyBorder="1" applyAlignment="1">
      <alignment horizontal="left" vertical="center"/>
      <protection locked="0"/>
    </xf>
    <xf numFmtId="3" fontId="5" fillId="0" borderId="0" xfId="0" applyNumberFormat="1" applyFont="1" applyAlignment="1" applyProtection="1">
      <alignment horizontal="right" vertical="center"/>
    </xf>
    <xf numFmtId="0" fontId="5" fillId="2" borderId="0" xfId="0" applyFont="1" applyFill="1" applyBorder="1" applyAlignment="1">
      <alignment horizontal="left" vertical="center"/>
      <protection locked="0"/>
    </xf>
    <xf numFmtId="0" fontId="6" fillId="2" borderId="7" xfId="0" applyFont="1" applyFill="1" applyBorder="1" applyAlignment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  <protection locked="0"/>
    </xf>
    <xf numFmtId="0" fontId="6" fillId="2" borderId="6" xfId="0" applyFont="1" applyFill="1" applyBorder="1" applyAlignment="1">
      <alignment horizontal="center" vertical="center" wrapText="1"/>
      <protection locked="0"/>
    </xf>
    <xf numFmtId="0" fontId="6" fillId="2" borderId="2" xfId="0" applyFont="1" applyFill="1" applyBorder="1" applyAlignment="1">
      <alignment horizontal="left" vertical="center" wrapText="1"/>
      <protection locked="0"/>
    </xf>
    <xf numFmtId="3" fontId="6" fillId="2" borderId="1" xfId="0" applyNumberFormat="1" applyFont="1" applyFill="1" applyBorder="1" applyAlignment="1">
      <alignment horizontal="center" vertical="center" wrapText="1"/>
      <protection locked="0"/>
    </xf>
    <xf numFmtId="3" fontId="6" fillId="2" borderId="0" xfId="0" applyNumberFormat="1" applyFont="1" applyFill="1" applyBorder="1" applyAlignment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  <protection locked="0"/>
    </xf>
    <xf numFmtId="0" fontId="7" fillId="2" borderId="0" xfId="0" applyFont="1" applyFill="1" applyAlignment="1" applyProtection="1">
      <alignment horizontal="left"/>
    </xf>
    <xf numFmtId="0" fontId="6" fillId="2" borderId="0" xfId="0" applyFont="1" applyFill="1" applyBorder="1" applyAlignment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  <protection locked="0"/>
    </xf>
    <xf numFmtId="0" fontId="6" fillId="2" borderId="4" xfId="0" applyFont="1" applyFill="1" applyBorder="1" applyAlignment="1">
      <alignment horizontal="left" vertical="center" wrapText="1"/>
      <protection locked="0"/>
    </xf>
    <xf numFmtId="3" fontId="6" fillId="2" borderId="1" xfId="0" applyNumberFormat="1" applyFont="1" applyFill="1" applyBorder="1" applyAlignment="1">
      <alignment horizontal="center" vertical="center" wrapText="1"/>
      <protection locked="0"/>
    </xf>
    <xf numFmtId="3" fontId="6" fillId="2" borderId="1" xfId="0" applyNumberFormat="1" applyFont="1" applyFill="1" applyBorder="1" applyAlignment="1">
      <alignment horizontal="right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textRotation="90" wrapText="1"/>
    </xf>
    <xf numFmtId="0" fontId="5" fillId="3" borderId="1" xfId="0" applyFont="1" applyFill="1" applyBorder="1" applyAlignment="1" applyProtection="1">
      <alignment horizontal="left" vertical="center"/>
    </xf>
    <xf numFmtId="49" fontId="5" fillId="3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/>
    </xf>
    <xf numFmtId="0" fontId="5" fillId="3" borderId="1" xfId="0" applyFont="1" applyFill="1" applyBorder="1" applyAlignment="1">
      <alignment horizontal="left" vertical="center"/>
      <protection locked="0"/>
    </xf>
    <xf numFmtId="0" fontId="5" fillId="3" borderId="1" xfId="0" applyFont="1" applyFill="1" applyBorder="1" applyAlignment="1">
      <alignment horizontal="left"/>
      <protection locked="0"/>
    </xf>
    <xf numFmtId="3" fontId="5" fillId="3" borderId="1" xfId="0" applyNumberFormat="1" applyFont="1" applyFill="1" applyBorder="1" applyAlignment="1" applyProtection="1">
      <alignment horizontal="right" vertical="center"/>
    </xf>
    <xf numFmtId="0" fontId="7" fillId="3" borderId="1" xfId="0" quotePrefix="1" applyFont="1" applyFill="1" applyBorder="1" applyAlignment="1" applyProtection="1">
      <alignment horizontal="center"/>
    </xf>
    <xf numFmtId="14" fontId="5" fillId="3" borderId="1" xfId="0" applyNumberFormat="1" applyFont="1" applyFill="1" applyBorder="1" applyAlignment="1">
      <alignment horizontal="center" vertical="center"/>
      <protection locked="0"/>
    </xf>
    <xf numFmtId="14" fontId="5" fillId="3" borderId="1" xfId="0" applyNumberFormat="1" applyFont="1" applyFill="1" applyBorder="1" applyAlignment="1">
      <alignment horizontal="right" vertical="center"/>
      <protection locked="0"/>
    </xf>
    <xf numFmtId="3" fontId="5" fillId="3" borderId="1" xfId="0" applyNumberFormat="1" applyFont="1" applyFill="1" applyBorder="1" applyAlignment="1">
      <alignment horizontal="right" vertical="center"/>
      <protection locked="0"/>
    </xf>
    <xf numFmtId="3" fontId="5" fillId="3" borderId="1" xfId="0" applyNumberFormat="1" applyFont="1" applyFill="1" applyBorder="1" applyAlignment="1">
      <alignment horizontal="left" vertical="center"/>
      <protection locked="0"/>
    </xf>
    <xf numFmtId="3" fontId="5" fillId="3" borderId="0" xfId="0" applyNumberFormat="1" applyFont="1" applyFill="1" applyBorder="1" applyAlignment="1">
      <alignment horizontal="right" vertical="center"/>
      <protection locked="0"/>
    </xf>
    <xf numFmtId="0" fontId="7" fillId="3" borderId="0" xfId="0" applyFont="1" applyFill="1" applyBorder="1" applyAlignment="1" applyProtection="1">
      <alignment horizontal="left"/>
    </xf>
    <xf numFmtId="3" fontId="5" fillId="3" borderId="0" xfId="0" applyNumberFormat="1" applyFont="1" applyFill="1" applyAlignment="1" applyProtection="1">
      <alignment horizontal="right" vertical="center"/>
    </xf>
    <xf numFmtId="0" fontId="7" fillId="3" borderId="0" xfId="0" applyFont="1" applyFill="1" applyAlignment="1" applyProtection="1">
      <alignment horizontal="left"/>
    </xf>
    <xf numFmtId="0" fontId="7" fillId="3" borderId="9" xfId="0" applyFont="1" applyFill="1" applyBorder="1" applyAlignment="1" applyProtection="1">
      <alignment horizontal="center" vertical="center" textRotation="90" wrapText="1"/>
    </xf>
    <xf numFmtId="0" fontId="7" fillId="3" borderId="4" xfId="0" applyFont="1" applyFill="1" applyBorder="1" applyAlignment="1" applyProtection="1">
      <alignment horizontal="center" vertical="center" textRotation="90" wrapText="1"/>
    </xf>
    <xf numFmtId="0" fontId="5" fillId="2" borderId="1" xfId="0" applyFont="1" applyFill="1" applyBorder="1" applyAlignment="1" applyProtection="1">
      <alignment horizontal="center" vertical="center" textRotation="90" wrapText="1"/>
    </xf>
    <xf numFmtId="0" fontId="5" fillId="2" borderId="2" xfId="0" applyFont="1" applyFill="1" applyBorder="1" applyAlignment="1" applyProtection="1">
      <alignment horizontal="left" vertical="center"/>
    </xf>
    <xf numFmtId="49" fontId="5" fillId="2" borderId="2" xfId="0" applyNumberFormat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>
      <alignment horizontal="left" vertical="center"/>
      <protection locked="0"/>
    </xf>
    <xf numFmtId="0" fontId="5" fillId="2" borderId="1" xfId="0" applyFont="1" applyFill="1" applyBorder="1" applyAlignment="1">
      <alignment horizontal="left"/>
      <protection locked="0"/>
    </xf>
    <xf numFmtId="0" fontId="5" fillId="2" borderId="2" xfId="0" applyFont="1" applyFill="1" applyBorder="1" applyAlignment="1" applyProtection="1">
      <alignment horizontal="right" vertical="center"/>
    </xf>
    <xf numFmtId="0" fontId="5" fillId="2" borderId="2" xfId="0" quotePrefix="1" applyFont="1" applyFill="1" applyBorder="1" applyAlignment="1" applyProtection="1">
      <alignment horizontal="left" vertical="center"/>
    </xf>
    <xf numFmtId="0" fontId="5" fillId="2" borderId="10" xfId="0" quotePrefix="1" applyFont="1" applyFill="1" applyBorder="1" applyAlignment="1" applyProtection="1">
      <alignment horizontal="center" vertical="center"/>
    </xf>
    <xf numFmtId="0" fontId="5" fillId="2" borderId="2" xfId="1" quotePrefix="1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center" vertical="center"/>
      <protection locked="0"/>
    </xf>
    <xf numFmtId="14" fontId="5" fillId="2" borderId="1" xfId="0" applyNumberFormat="1" applyFont="1" applyFill="1" applyBorder="1" applyAlignment="1">
      <alignment horizontal="right" vertical="center"/>
      <protection locked="0"/>
    </xf>
    <xf numFmtId="3" fontId="5" fillId="2" borderId="1" xfId="0" applyNumberFormat="1" applyFont="1" applyFill="1" applyBorder="1" applyAlignment="1" applyProtection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  <protection locked="0"/>
    </xf>
    <xf numFmtId="3" fontId="5" fillId="2" borderId="1" xfId="0" applyNumberFormat="1" applyFont="1" applyFill="1" applyBorder="1" applyAlignment="1">
      <alignment horizontal="left" vertical="center"/>
      <protection locked="0"/>
    </xf>
    <xf numFmtId="3" fontId="5" fillId="2" borderId="0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left"/>
    </xf>
    <xf numFmtId="3" fontId="5" fillId="0" borderId="0" xfId="0" applyNumberFormat="1" applyFont="1" applyBorder="1" applyAlignment="1">
      <alignment horizontal="right" vertical="center"/>
      <protection locked="0"/>
    </xf>
    <xf numFmtId="0" fontId="5" fillId="2" borderId="0" xfId="0" applyFont="1" applyFill="1" applyAlignment="1" applyProtection="1">
      <alignment horizontal="left"/>
    </xf>
    <xf numFmtId="0" fontId="7" fillId="3" borderId="1" xfId="0" applyFont="1" applyFill="1" applyBorder="1" applyAlignment="1" applyProtection="1">
      <alignment horizontal="center" vertical="center" textRotation="90" wrapText="1"/>
    </xf>
    <xf numFmtId="0" fontId="5" fillId="3" borderId="1" xfId="1" applyFont="1" applyFill="1" applyBorder="1" applyAlignment="1">
      <alignment horizontal="left" vertical="center"/>
    </xf>
    <xf numFmtId="49" fontId="5" fillId="3" borderId="1" xfId="1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right" vertical="center"/>
    </xf>
    <xf numFmtId="49" fontId="5" fillId="3" borderId="1" xfId="0" quotePrefix="1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vertical="center" wrapText="1"/>
    </xf>
    <xf numFmtId="3" fontId="5" fillId="3" borderId="1" xfId="1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vertical="center" textRotation="90"/>
    </xf>
    <xf numFmtId="0" fontId="5" fillId="0" borderId="0" xfId="1" applyFont="1" applyAlignment="1">
      <alignment horizontal="left" vertical="center"/>
    </xf>
    <xf numFmtId="49" fontId="5" fillId="0" borderId="0" xfId="0" applyNumberFormat="1" applyFont="1" applyBorder="1" applyAlignment="1" applyProtection="1">
      <alignment horizontal="left" vertical="center"/>
    </xf>
    <xf numFmtId="49" fontId="5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49" fontId="5" fillId="0" borderId="0" xfId="0" quotePrefix="1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14" fontId="5" fillId="0" borderId="0" xfId="0" applyNumberFormat="1" applyFont="1" applyBorder="1" applyAlignment="1" applyProtection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/>
    </xf>
    <xf numFmtId="3" fontId="6" fillId="0" borderId="5" xfId="0" applyNumberFormat="1" applyFont="1" applyBorder="1" applyAlignment="1" applyProtection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  <protection locked="0"/>
    </xf>
    <xf numFmtId="3" fontId="6" fillId="0" borderId="0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14" fontId="6" fillId="0" borderId="2" xfId="0" applyNumberFormat="1" applyFont="1" applyBorder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vertical="center"/>
    </xf>
    <xf numFmtId="14" fontId="5" fillId="0" borderId="0" xfId="0" applyNumberFormat="1" applyFont="1" applyBorder="1" applyAlignment="1" applyProtection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5" fillId="0" borderId="0" xfId="0" applyFont="1" applyAlignment="1">
      <alignment horizontal="left" vertical="center"/>
      <protection locked="0"/>
    </xf>
    <xf numFmtId="0" fontId="5" fillId="2" borderId="0" xfId="0" applyFont="1" applyFill="1" applyAlignment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</xf>
    <xf numFmtId="3" fontId="9" fillId="2" borderId="5" xfId="0" applyNumberFormat="1" applyFont="1" applyFill="1" applyBorder="1" applyAlignment="1" applyProtection="1">
      <alignment horizontal="right"/>
    </xf>
    <xf numFmtId="3" fontId="9" fillId="2" borderId="1" xfId="0" applyNumberFormat="1" applyFont="1" applyFill="1" applyBorder="1" applyAlignment="1" applyProtection="1">
      <alignment horizontal="right"/>
    </xf>
    <xf numFmtId="0" fontId="7" fillId="2" borderId="1" xfId="0" applyFont="1" applyFill="1" applyBorder="1" applyAlignment="1" applyProtection="1">
      <alignment horizontal="right"/>
    </xf>
    <xf numFmtId="3" fontId="5" fillId="2" borderId="1" xfId="0" applyNumberFormat="1" applyFont="1" applyFill="1" applyBorder="1" applyAlignment="1" applyProtection="1">
      <alignment horizontal="right"/>
    </xf>
    <xf numFmtId="0" fontId="6" fillId="0" borderId="4" xfId="0" applyFont="1" applyBorder="1" applyAlignment="1" applyProtection="1">
      <alignment horizontal="left" vertical="center" wrapText="1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10" fillId="2" borderId="1" xfId="0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left"/>
      <protection locked="0"/>
    </xf>
    <xf numFmtId="0" fontId="7" fillId="0" borderId="0" xfId="0" quotePrefix="1" applyFont="1" applyBorder="1" applyAlignment="1" applyProtection="1">
      <alignment horizontal="center"/>
    </xf>
    <xf numFmtId="14" fontId="5" fillId="0" borderId="0" xfId="0" applyNumberFormat="1" applyFont="1" applyBorder="1" applyAlignment="1">
      <alignment horizontal="center" vertical="center"/>
      <protection locked="0"/>
    </xf>
    <xf numFmtId="14" fontId="5" fillId="0" borderId="0" xfId="0" applyNumberFormat="1" applyFont="1" applyBorder="1" applyAlignment="1">
      <alignment horizontal="right" vertical="center"/>
      <protection locked="0"/>
    </xf>
    <xf numFmtId="0" fontId="5" fillId="0" borderId="0" xfId="0" applyFont="1" applyBorder="1" applyAlignment="1">
      <alignment horizontal="center" vertical="center"/>
      <protection locked="0"/>
    </xf>
    <xf numFmtId="0" fontId="5" fillId="0" borderId="0" xfId="0" applyFont="1" applyBorder="1" applyAlignment="1">
      <alignment horizontal="right" vertical="center"/>
      <protection locked="0"/>
    </xf>
    <xf numFmtId="0" fontId="5" fillId="0" borderId="0" xfId="1" applyFont="1" applyAlignment="1">
      <alignment horizontal="left"/>
    </xf>
    <xf numFmtId="0" fontId="5" fillId="2" borderId="0" xfId="1" applyFont="1" applyFill="1" applyAlignment="1">
      <alignment horizontal="left"/>
    </xf>
    <xf numFmtId="0" fontId="9" fillId="0" borderId="0" xfId="0" applyFont="1" applyAlignment="1" applyProtection="1">
      <alignment horizontal="left"/>
    </xf>
    <xf numFmtId="0" fontId="9" fillId="2" borderId="0" xfId="0" applyFont="1" applyFill="1" applyAlignment="1" applyProtection="1">
      <alignment horizontal="left"/>
    </xf>
    <xf numFmtId="0" fontId="9" fillId="0" borderId="1" xfId="0" applyFont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5" fillId="0" borderId="1" xfId="1" applyFont="1" applyBorder="1" applyAlignment="1">
      <alignment horizontal="left" vertical="center"/>
    </xf>
    <xf numFmtId="3" fontId="5" fillId="2" borderId="1" xfId="1" applyNumberFormat="1" applyFont="1" applyFill="1" applyBorder="1" applyAlignment="1">
      <alignment horizontal="left" vertical="center"/>
    </xf>
    <xf numFmtId="3" fontId="9" fillId="2" borderId="1" xfId="0" applyNumberFormat="1" applyFont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center" vertical="center"/>
      <protection locked="0"/>
    </xf>
    <xf numFmtId="0" fontId="5" fillId="2" borderId="0" xfId="0" applyFont="1" applyFill="1" applyBorder="1" applyAlignment="1">
      <alignment horizontal="right" vertical="center"/>
      <protection locked="0"/>
    </xf>
    <xf numFmtId="3" fontId="5" fillId="2" borderId="0" xfId="0" applyNumberFormat="1" applyFont="1" applyFill="1" applyBorder="1" applyAlignment="1">
      <alignment horizontal="right" vertical="center"/>
      <protection locked="0"/>
    </xf>
  </cellXfs>
  <cellStyles count="3">
    <cellStyle name="Normalny" xfId="0" builtinId="0"/>
    <cellStyle name="Normalny 2" xfId="1" xr:uid="{B0E641A6-63DD-466B-8E7D-925852925085}"/>
    <cellStyle name="Normalny 2 2" xfId="2" xr:uid="{EAE9008F-ECD4-4E89-A66E-E64516E17A11}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10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B731CD5-8C94-4083-943E-21BA529DF71B}"/>
            </a:ext>
          </a:extLst>
        </xdr:cNvPr>
        <xdr:cNvSpPr txBox="1"/>
      </xdr:nvSpPr>
      <xdr:spPr>
        <a:xfrm>
          <a:off x="27355507" y="9319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>
            <a:solidFill>
              <a:srgbClr val="00B0F0"/>
            </a:solidFill>
          </a:endParaRPr>
        </a:p>
      </xdr:txBody>
    </xdr:sp>
    <xdr:clientData/>
  </xdr:oneCellAnchor>
  <xdr:oneCellAnchor>
    <xdr:from>
      <xdr:col>34</xdr:col>
      <xdr:colOff>0</xdr:colOff>
      <xdr:row>10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2095EC94-464C-48F4-8808-EAA0D274B20D}"/>
            </a:ext>
          </a:extLst>
        </xdr:cNvPr>
        <xdr:cNvSpPr txBox="1"/>
      </xdr:nvSpPr>
      <xdr:spPr>
        <a:xfrm>
          <a:off x="29239699" y="9319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>
            <a:solidFill>
              <a:srgbClr val="00B0F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116"/>
  <sheetViews>
    <sheetView tabSelected="1" topLeftCell="N1" zoomScale="70" zoomScaleNormal="70" workbookViewId="0">
      <selection activeCell="O16" sqref="O16"/>
    </sheetView>
  </sheetViews>
  <sheetFormatPr defaultRowHeight="12" x14ac:dyDescent="0.25"/>
  <cols>
    <col min="1" max="1" width="15.88671875" style="136" customWidth="1"/>
    <col min="2" max="2" width="5.6640625" style="12" customWidth="1"/>
    <col min="3" max="3" width="49.21875" style="12" customWidth="1"/>
    <col min="4" max="4" width="29.33203125" style="12" customWidth="1"/>
    <col min="5" max="5" width="58.33203125" style="12" customWidth="1"/>
    <col min="6" max="6" width="23.33203125" style="12" customWidth="1"/>
    <col min="7" max="7" width="25.44140625" style="12" customWidth="1"/>
    <col min="8" max="8" width="16.21875" style="12" customWidth="1"/>
    <col min="9" max="9" width="12.44140625" style="12" customWidth="1"/>
    <col min="10" max="10" width="9" style="12" customWidth="1"/>
    <col min="11" max="11" width="17.5546875" style="12" customWidth="1"/>
    <col min="12" max="12" width="17.109375" style="12" customWidth="1"/>
    <col min="13" max="13" width="18.33203125" style="12" customWidth="1"/>
    <col min="14" max="14" width="37.109375" style="12" customWidth="1"/>
    <col min="15" max="15" width="45.5546875" style="12" customWidth="1"/>
    <col min="16" max="16" width="10" style="12" customWidth="1"/>
    <col min="17" max="17" width="9.5546875" style="12" customWidth="1"/>
    <col min="18" max="18" width="13.109375" style="12" customWidth="1"/>
    <col min="19" max="19" width="21.77734375" style="136" customWidth="1"/>
    <col min="20" max="20" width="61.33203125" style="12" customWidth="1"/>
    <col min="21" max="21" width="12.5546875" style="136" customWidth="1"/>
    <col min="22" max="22" width="11.109375" style="137" customWidth="1"/>
    <col min="23" max="23" width="8.109375" style="138" customWidth="1"/>
    <col min="24" max="24" width="10" style="138" customWidth="1"/>
    <col min="25" max="25" width="10.109375" style="138" customWidth="1"/>
    <col min="26" max="26" width="10.77734375" style="138" customWidth="1"/>
    <col min="27" max="27" width="11.77734375" style="138" customWidth="1"/>
    <col min="28" max="28" width="14" style="138" customWidth="1"/>
    <col min="29" max="29" width="9.21875" style="138" customWidth="1"/>
    <col min="30" max="30" width="13.33203125" style="138" customWidth="1"/>
    <col min="31" max="31" width="12.77734375" style="138" customWidth="1"/>
    <col min="32" max="32" width="12" style="138" customWidth="1"/>
    <col min="33" max="33" width="66.88671875" style="138" customWidth="1"/>
    <col min="34" max="34" width="11.33203125" style="138" customWidth="1"/>
    <col min="35" max="36" width="9.109375" style="10"/>
    <col min="37" max="37" width="7.77734375" style="10" customWidth="1"/>
    <col min="38" max="39" width="9.109375" style="10" hidden="1" customWidth="1"/>
    <col min="40" max="156" width="9.109375" style="10"/>
    <col min="157" max="166" width="9.109375" style="12"/>
    <col min="167" max="167" width="5.6640625" style="12" customWidth="1"/>
    <col min="168" max="168" width="27" style="12" customWidth="1"/>
    <col min="169" max="169" width="19.6640625" style="12" customWidth="1"/>
    <col min="170" max="170" width="18.109375" style="12" customWidth="1"/>
    <col min="171" max="171" width="23.33203125" style="12" customWidth="1"/>
    <col min="172" max="172" width="25.88671875" style="12" customWidth="1"/>
    <col min="173" max="173" width="64.44140625" style="12" customWidth="1"/>
    <col min="174" max="174" width="30.33203125" style="12" customWidth="1"/>
    <col min="175" max="179" width="10" style="12" customWidth="1"/>
    <col min="180" max="180" width="14" style="12" customWidth="1"/>
    <col min="181" max="181" width="12.88671875" style="12" customWidth="1"/>
    <col min="182" max="182" width="13.109375" style="12" customWidth="1"/>
    <col min="183" max="183" width="24.5546875" style="12" customWidth="1"/>
    <col min="184" max="186" width="10" style="12" customWidth="1"/>
    <col min="187" max="187" width="18.109375" style="12" customWidth="1"/>
    <col min="188" max="188" width="16" style="12" customWidth="1"/>
    <col min="189" max="190" width="10" style="12" customWidth="1"/>
    <col min="191" max="191" width="13.6640625" style="12" customWidth="1"/>
    <col min="192" max="192" width="13" style="12" customWidth="1"/>
    <col min="193" max="193" width="12.6640625" style="12" customWidth="1"/>
    <col min="194" max="194" width="12.109375" style="12" customWidth="1"/>
    <col min="195" max="422" width="9.109375" style="12"/>
    <col min="423" max="423" width="5.6640625" style="12" customWidth="1"/>
    <col min="424" max="424" width="27" style="12" customWidth="1"/>
    <col min="425" max="425" width="19.6640625" style="12" customWidth="1"/>
    <col min="426" max="426" width="18.109375" style="12" customWidth="1"/>
    <col min="427" max="427" width="23.33203125" style="12" customWidth="1"/>
    <col min="428" max="428" width="25.88671875" style="12" customWidth="1"/>
    <col min="429" max="429" width="64.44140625" style="12" customWidth="1"/>
    <col min="430" max="430" width="30.33203125" style="12" customWidth="1"/>
    <col min="431" max="435" width="10" style="12" customWidth="1"/>
    <col min="436" max="436" width="14" style="12" customWidth="1"/>
    <col min="437" max="437" width="12.88671875" style="12" customWidth="1"/>
    <col min="438" max="438" width="13.109375" style="12" customWidth="1"/>
    <col min="439" max="439" width="24.5546875" style="12" customWidth="1"/>
    <col min="440" max="442" width="10" style="12" customWidth="1"/>
    <col min="443" max="443" width="18.109375" style="12" customWidth="1"/>
    <col min="444" max="444" width="16" style="12" customWidth="1"/>
    <col min="445" max="446" width="10" style="12" customWidth="1"/>
    <col min="447" max="447" width="13.6640625" style="12" customWidth="1"/>
    <col min="448" max="448" width="13" style="12" customWidth="1"/>
    <col min="449" max="449" width="12.6640625" style="12" customWidth="1"/>
    <col min="450" max="450" width="12.109375" style="12" customWidth="1"/>
    <col min="451" max="678" width="9.109375" style="12"/>
    <col min="679" max="679" width="5.6640625" style="12" customWidth="1"/>
    <col min="680" max="680" width="27" style="12" customWidth="1"/>
    <col min="681" max="681" width="19.6640625" style="12" customWidth="1"/>
    <col min="682" max="682" width="18.109375" style="12" customWidth="1"/>
    <col min="683" max="683" width="23.33203125" style="12" customWidth="1"/>
    <col min="684" max="684" width="25.88671875" style="12" customWidth="1"/>
    <col min="685" max="685" width="64.44140625" style="12" customWidth="1"/>
    <col min="686" max="686" width="30.33203125" style="12" customWidth="1"/>
    <col min="687" max="691" width="10" style="12" customWidth="1"/>
    <col min="692" max="692" width="14" style="12" customWidth="1"/>
    <col min="693" max="693" width="12.88671875" style="12" customWidth="1"/>
    <col min="694" max="694" width="13.109375" style="12" customWidth="1"/>
    <col min="695" max="695" width="24.5546875" style="12" customWidth="1"/>
    <col min="696" max="698" width="10" style="12" customWidth="1"/>
    <col min="699" max="699" width="18.109375" style="12" customWidth="1"/>
    <col min="700" max="700" width="16" style="12" customWidth="1"/>
    <col min="701" max="702" width="10" style="12" customWidth="1"/>
    <col min="703" max="703" width="13.6640625" style="12" customWidth="1"/>
    <col min="704" max="704" width="13" style="12" customWidth="1"/>
    <col min="705" max="705" width="12.6640625" style="12" customWidth="1"/>
    <col min="706" max="706" width="12.109375" style="12" customWidth="1"/>
    <col min="707" max="934" width="9.109375" style="12"/>
    <col min="935" max="935" width="5.6640625" style="12" customWidth="1"/>
    <col min="936" max="936" width="27" style="12" customWidth="1"/>
    <col min="937" max="937" width="19.6640625" style="12" customWidth="1"/>
    <col min="938" max="938" width="18.109375" style="12" customWidth="1"/>
    <col min="939" max="939" width="23.33203125" style="12" customWidth="1"/>
    <col min="940" max="940" width="25.88671875" style="12" customWidth="1"/>
    <col min="941" max="941" width="64.44140625" style="12" customWidth="1"/>
    <col min="942" max="942" width="30.33203125" style="12" customWidth="1"/>
    <col min="943" max="947" width="10" style="12" customWidth="1"/>
    <col min="948" max="948" width="14" style="12" customWidth="1"/>
    <col min="949" max="949" width="12.88671875" style="12" customWidth="1"/>
    <col min="950" max="950" width="13.109375" style="12" customWidth="1"/>
    <col min="951" max="951" width="24.5546875" style="12" customWidth="1"/>
    <col min="952" max="954" width="10" style="12" customWidth="1"/>
    <col min="955" max="955" width="18.109375" style="12" customWidth="1"/>
    <col min="956" max="956" width="16" style="12" customWidth="1"/>
    <col min="957" max="958" width="10" style="12" customWidth="1"/>
    <col min="959" max="959" width="13.6640625" style="12" customWidth="1"/>
    <col min="960" max="960" width="13" style="12" customWidth="1"/>
    <col min="961" max="961" width="12.6640625" style="12" customWidth="1"/>
    <col min="962" max="962" width="12.109375" style="12" customWidth="1"/>
    <col min="963" max="1190" width="9.109375" style="12"/>
    <col min="1191" max="1191" width="5.6640625" style="12" customWidth="1"/>
    <col min="1192" max="1192" width="27" style="12" customWidth="1"/>
    <col min="1193" max="1193" width="19.6640625" style="12" customWidth="1"/>
    <col min="1194" max="1194" width="18.109375" style="12" customWidth="1"/>
    <col min="1195" max="1195" width="23.33203125" style="12" customWidth="1"/>
    <col min="1196" max="1196" width="25.88671875" style="12" customWidth="1"/>
    <col min="1197" max="1197" width="64.44140625" style="12" customWidth="1"/>
    <col min="1198" max="1198" width="30.33203125" style="12" customWidth="1"/>
    <col min="1199" max="1203" width="10" style="12" customWidth="1"/>
    <col min="1204" max="1204" width="14" style="12" customWidth="1"/>
    <col min="1205" max="1205" width="12.88671875" style="12" customWidth="1"/>
    <col min="1206" max="1206" width="13.109375" style="12" customWidth="1"/>
    <col min="1207" max="1207" width="24.5546875" style="12" customWidth="1"/>
    <col min="1208" max="1210" width="10" style="12" customWidth="1"/>
    <col min="1211" max="1211" width="18.109375" style="12" customWidth="1"/>
    <col min="1212" max="1212" width="16" style="12" customWidth="1"/>
    <col min="1213" max="1214" width="10" style="12" customWidth="1"/>
    <col min="1215" max="1215" width="13.6640625" style="12" customWidth="1"/>
    <col min="1216" max="1216" width="13" style="12" customWidth="1"/>
    <col min="1217" max="1217" width="12.6640625" style="12" customWidth="1"/>
    <col min="1218" max="1218" width="12.109375" style="12" customWidth="1"/>
    <col min="1219" max="1446" width="9.109375" style="12"/>
    <col min="1447" max="1447" width="5.6640625" style="12" customWidth="1"/>
    <col min="1448" max="1448" width="27" style="12" customWidth="1"/>
    <col min="1449" max="1449" width="19.6640625" style="12" customWidth="1"/>
    <col min="1450" max="1450" width="18.109375" style="12" customWidth="1"/>
    <col min="1451" max="1451" width="23.33203125" style="12" customWidth="1"/>
    <col min="1452" max="1452" width="25.88671875" style="12" customWidth="1"/>
    <col min="1453" max="1453" width="64.44140625" style="12" customWidth="1"/>
    <col min="1454" max="1454" width="30.33203125" style="12" customWidth="1"/>
    <col min="1455" max="1459" width="10" style="12" customWidth="1"/>
    <col min="1460" max="1460" width="14" style="12" customWidth="1"/>
    <col min="1461" max="1461" width="12.88671875" style="12" customWidth="1"/>
    <col min="1462" max="1462" width="13.109375" style="12" customWidth="1"/>
    <col min="1463" max="1463" width="24.5546875" style="12" customWidth="1"/>
    <col min="1464" max="1466" width="10" style="12" customWidth="1"/>
    <col min="1467" max="1467" width="18.109375" style="12" customWidth="1"/>
    <col min="1468" max="1468" width="16" style="12" customWidth="1"/>
    <col min="1469" max="1470" width="10" style="12" customWidth="1"/>
    <col min="1471" max="1471" width="13.6640625" style="12" customWidth="1"/>
    <col min="1472" max="1472" width="13" style="12" customWidth="1"/>
    <col min="1473" max="1473" width="12.6640625" style="12" customWidth="1"/>
    <col min="1474" max="1474" width="12.109375" style="12" customWidth="1"/>
    <col min="1475" max="1702" width="9.109375" style="12"/>
    <col min="1703" max="1703" width="5.6640625" style="12" customWidth="1"/>
    <col min="1704" max="1704" width="27" style="12" customWidth="1"/>
    <col min="1705" max="1705" width="19.6640625" style="12" customWidth="1"/>
    <col min="1706" max="1706" width="18.109375" style="12" customWidth="1"/>
    <col min="1707" max="1707" width="23.33203125" style="12" customWidth="1"/>
    <col min="1708" max="1708" width="25.88671875" style="12" customWidth="1"/>
    <col min="1709" max="1709" width="64.44140625" style="12" customWidth="1"/>
    <col min="1710" max="1710" width="30.33203125" style="12" customWidth="1"/>
    <col min="1711" max="1715" width="10" style="12" customWidth="1"/>
    <col min="1716" max="1716" width="14" style="12" customWidth="1"/>
    <col min="1717" max="1717" width="12.88671875" style="12" customWidth="1"/>
    <col min="1718" max="1718" width="13.109375" style="12" customWidth="1"/>
    <col min="1719" max="1719" width="24.5546875" style="12" customWidth="1"/>
    <col min="1720" max="1722" width="10" style="12" customWidth="1"/>
    <col min="1723" max="1723" width="18.109375" style="12" customWidth="1"/>
    <col min="1724" max="1724" width="16" style="12" customWidth="1"/>
    <col min="1725" max="1726" width="10" style="12" customWidth="1"/>
    <col min="1727" max="1727" width="13.6640625" style="12" customWidth="1"/>
    <col min="1728" max="1728" width="13" style="12" customWidth="1"/>
    <col min="1729" max="1729" width="12.6640625" style="12" customWidth="1"/>
    <col min="1730" max="1730" width="12.109375" style="12" customWidth="1"/>
    <col min="1731" max="1958" width="9.109375" style="12"/>
    <col min="1959" max="1959" width="5.6640625" style="12" customWidth="1"/>
    <col min="1960" max="1960" width="27" style="12" customWidth="1"/>
    <col min="1961" max="1961" width="19.6640625" style="12" customWidth="1"/>
    <col min="1962" max="1962" width="18.109375" style="12" customWidth="1"/>
    <col min="1963" max="1963" width="23.33203125" style="12" customWidth="1"/>
    <col min="1964" max="1964" width="25.88671875" style="12" customWidth="1"/>
    <col min="1965" max="1965" width="64.44140625" style="12" customWidth="1"/>
    <col min="1966" max="1966" width="30.33203125" style="12" customWidth="1"/>
    <col min="1967" max="1971" width="10" style="12" customWidth="1"/>
    <col min="1972" max="1972" width="14" style="12" customWidth="1"/>
    <col min="1973" max="1973" width="12.88671875" style="12" customWidth="1"/>
    <col min="1974" max="1974" width="13.109375" style="12" customWidth="1"/>
    <col min="1975" max="1975" width="24.5546875" style="12" customWidth="1"/>
    <col min="1976" max="1978" width="10" style="12" customWidth="1"/>
    <col min="1979" max="1979" width="18.109375" style="12" customWidth="1"/>
    <col min="1980" max="1980" width="16" style="12" customWidth="1"/>
    <col min="1981" max="1982" width="10" style="12" customWidth="1"/>
    <col min="1983" max="1983" width="13.6640625" style="12" customWidth="1"/>
    <col min="1984" max="1984" width="13" style="12" customWidth="1"/>
    <col min="1985" max="1985" width="12.6640625" style="12" customWidth="1"/>
    <col min="1986" max="1986" width="12.109375" style="12" customWidth="1"/>
    <col min="1987" max="2214" width="9.109375" style="12"/>
    <col min="2215" max="2215" width="5.6640625" style="12" customWidth="1"/>
    <col min="2216" max="2216" width="27" style="12" customWidth="1"/>
    <col min="2217" max="2217" width="19.6640625" style="12" customWidth="1"/>
    <col min="2218" max="2218" width="18.109375" style="12" customWidth="1"/>
    <col min="2219" max="2219" width="23.33203125" style="12" customWidth="1"/>
    <col min="2220" max="2220" width="25.88671875" style="12" customWidth="1"/>
    <col min="2221" max="2221" width="64.44140625" style="12" customWidth="1"/>
    <col min="2222" max="2222" width="30.33203125" style="12" customWidth="1"/>
    <col min="2223" max="2227" width="10" style="12" customWidth="1"/>
    <col min="2228" max="2228" width="14" style="12" customWidth="1"/>
    <col min="2229" max="2229" width="12.88671875" style="12" customWidth="1"/>
    <col min="2230" max="2230" width="13.109375" style="12" customWidth="1"/>
    <col min="2231" max="2231" width="24.5546875" style="12" customWidth="1"/>
    <col min="2232" max="2234" width="10" style="12" customWidth="1"/>
    <col min="2235" max="2235" width="18.109375" style="12" customWidth="1"/>
    <col min="2236" max="2236" width="16" style="12" customWidth="1"/>
    <col min="2237" max="2238" width="10" style="12" customWidth="1"/>
    <col min="2239" max="2239" width="13.6640625" style="12" customWidth="1"/>
    <col min="2240" max="2240" width="13" style="12" customWidth="1"/>
    <col min="2241" max="2241" width="12.6640625" style="12" customWidth="1"/>
    <col min="2242" max="2242" width="12.109375" style="12" customWidth="1"/>
    <col min="2243" max="2470" width="9.109375" style="12"/>
    <col min="2471" max="2471" width="5.6640625" style="12" customWidth="1"/>
    <col min="2472" max="2472" width="27" style="12" customWidth="1"/>
    <col min="2473" max="2473" width="19.6640625" style="12" customWidth="1"/>
    <col min="2474" max="2474" width="18.109375" style="12" customWidth="1"/>
    <col min="2475" max="2475" width="23.33203125" style="12" customWidth="1"/>
    <col min="2476" max="2476" width="25.88671875" style="12" customWidth="1"/>
    <col min="2477" max="2477" width="64.44140625" style="12" customWidth="1"/>
    <col min="2478" max="2478" width="30.33203125" style="12" customWidth="1"/>
    <col min="2479" max="2483" width="10" style="12" customWidth="1"/>
    <col min="2484" max="2484" width="14" style="12" customWidth="1"/>
    <col min="2485" max="2485" width="12.88671875" style="12" customWidth="1"/>
    <col min="2486" max="2486" width="13.109375" style="12" customWidth="1"/>
    <col min="2487" max="2487" width="24.5546875" style="12" customWidth="1"/>
    <col min="2488" max="2490" width="10" style="12" customWidth="1"/>
    <col min="2491" max="2491" width="18.109375" style="12" customWidth="1"/>
    <col min="2492" max="2492" width="16" style="12" customWidth="1"/>
    <col min="2493" max="2494" width="10" style="12" customWidth="1"/>
    <col min="2495" max="2495" width="13.6640625" style="12" customWidth="1"/>
    <col min="2496" max="2496" width="13" style="12" customWidth="1"/>
    <col min="2497" max="2497" width="12.6640625" style="12" customWidth="1"/>
    <col min="2498" max="2498" width="12.109375" style="12" customWidth="1"/>
    <col min="2499" max="2726" width="9.109375" style="12"/>
    <col min="2727" max="2727" width="5.6640625" style="12" customWidth="1"/>
    <col min="2728" max="2728" width="27" style="12" customWidth="1"/>
    <col min="2729" max="2729" width="19.6640625" style="12" customWidth="1"/>
    <col min="2730" max="2730" width="18.109375" style="12" customWidth="1"/>
    <col min="2731" max="2731" width="23.33203125" style="12" customWidth="1"/>
    <col min="2732" max="2732" width="25.88671875" style="12" customWidth="1"/>
    <col min="2733" max="2733" width="64.44140625" style="12" customWidth="1"/>
    <col min="2734" max="2734" width="30.33203125" style="12" customWidth="1"/>
    <col min="2735" max="2739" width="10" style="12" customWidth="1"/>
    <col min="2740" max="2740" width="14" style="12" customWidth="1"/>
    <col min="2741" max="2741" width="12.88671875" style="12" customWidth="1"/>
    <col min="2742" max="2742" width="13.109375" style="12" customWidth="1"/>
    <col min="2743" max="2743" width="24.5546875" style="12" customWidth="1"/>
    <col min="2744" max="2746" width="10" style="12" customWidth="1"/>
    <col min="2747" max="2747" width="18.109375" style="12" customWidth="1"/>
    <col min="2748" max="2748" width="16" style="12" customWidth="1"/>
    <col min="2749" max="2750" width="10" style="12" customWidth="1"/>
    <col min="2751" max="2751" width="13.6640625" style="12" customWidth="1"/>
    <col min="2752" max="2752" width="13" style="12" customWidth="1"/>
    <col min="2753" max="2753" width="12.6640625" style="12" customWidth="1"/>
    <col min="2754" max="2754" width="12.109375" style="12" customWidth="1"/>
    <col min="2755" max="2982" width="9.109375" style="12"/>
    <col min="2983" max="2983" width="5.6640625" style="12" customWidth="1"/>
    <col min="2984" max="2984" width="27" style="12" customWidth="1"/>
    <col min="2985" max="2985" width="19.6640625" style="12" customWidth="1"/>
    <col min="2986" max="2986" width="18.109375" style="12" customWidth="1"/>
    <col min="2987" max="2987" width="23.33203125" style="12" customWidth="1"/>
    <col min="2988" max="2988" width="25.88671875" style="12" customWidth="1"/>
    <col min="2989" max="2989" width="64.44140625" style="12" customWidth="1"/>
    <col min="2990" max="2990" width="30.33203125" style="12" customWidth="1"/>
    <col min="2991" max="2995" width="10" style="12" customWidth="1"/>
    <col min="2996" max="2996" width="14" style="12" customWidth="1"/>
    <col min="2997" max="2997" width="12.88671875" style="12" customWidth="1"/>
    <col min="2998" max="2998" width="13.109375" style="12" customWidth="1"/>
    <col min="2999" max="2999" width="24.5546875" style="12" customWidth="1"/>
    <col min="3000" max="3002" width="10" style="12" customWidth="1"/>
    <col min="3003" max="3003" width="18.109375" style="12" customWidth="1"/>
    <col min="3004" max="3004" width="16" style="12" customWidth="1"/>
    <col min="3005" max="3006" width="10" style="12" customWidth="1"/>
    <col min="3007" max="3007" width="13.6640625" style="12" customWidth="1"/>
    <col min="3008" max="3008" width="13" style="12" customWidth="1"/>
    <col min="3009" max="3009" width="12.6640625" style="12" customWidth="1"/>
    <col min="3010" max="3010" width="12.109375" style="12" customWidth="1"/>
    <col min="3011" max="3238" width="9.109375" style="12"/>
    <col min="3239" max="3239" width="5.6640625" style="12" customWidth="1"/>
    <col min="3240" max="3240" width="27" style="12" customWidth="1"/>
    <col min="3241" max="3241" width="19.6640625" style="12" customWidth="1"/>
    <col min="3242" max="3242" width="18.109375" style="12" customWidth="1"/>
    <col min="3243" max="3243" width="23.33203125" style="12" customWidth="1"/>
    <col min="3244" max="3244" width="25.88671875" style="12" customWidth="1"/>
    <col min="3245" max="3245" width="64.44140625" style="12" customWidth="1"/>
    <col min="3246" max="3246" width="30.33203125" style="12" customWidth="1"/>
    <col min="3247" max="3251" width="10" style="12" customWidth="1"/>
    <col min="3252" max="3252" width="14" style="12" customWidth="1"/>
    <col min="3253" max="3253" width="12.88671875" style="12" customWidth="1"/>
    <col min="3254" max="3254" width="13.109375" style="12" customWidth="1"/>
    <col min="3255" max="3255" width="24.5546875" style="12" customWidth="1"/>
    <col min="3256" max="3258" width="10" style="12" customWidth="1"/>
    <col min="3259" max="3259" width="18.109375" style="12" customWidth="1"/>
    <col min="3260" max="3260" width="16" style="12" customWidth="1"/>
    <col min="3261" max="3262" width="10" style="12" customWidth="1"/>
    <col min="3263" max="3263" width="13.6640625" style="12" customWidth="1"/>
    <col min="3264" max="3264" width="13" style="12" customWidth="1"/>
    <col min="3265" max="3265" width="12.6640625" style="12" customWidth="1"/>
    <col min="3266" max="3266" width="12.109375" style="12" customWidth="1"/>
    <col min="3267" max="3494" width="9.109375" style="12"/>
    <col min="3495" max="3495" width="5.6640625" style="12" customWidth="1"/>
    <col min="3496" max="3496" width="27" style="12" customWidth="1"/>
    <col min="3497" max="3497" width="19.6640625" style="12" customWidth="1"/>
    <col min="3498" max="3498" width="18.109375" style="12" customWidth="1"/>
    <col min="3499" max="3499" width="23.33203125" style="12" customWidth="1"/>
    <col min="3500" max="3500" width="25.88671875" style="12" customWidth="1"/>
    <col min="3501" max="3501" width="64.44140625" style="12" customWidth="1"/>
    <col min="3502" max="3502" width="30.33203125" style="12" customWidth="1"/>
    <col min="3503" max="3507" width="10" style="12" customWidth="1"/>
    <col min="3508" max="3508" width="14" style="12" customWidth="1"/>
    <col min="3509" max="3509" width="12.88671875" style="12" customWidth="1"/>
    <col min="3510" max="3510" width="13.109375" style="12" customWidth="1"/>
    <col min="3511" max="3511" width="24.5546875" style="12" customWidth="1"/>
    <col min="3512" max="3514" width="10" style="12" customWidth="1"/>
    <col min="3515" max="3515" width="18.109375" style="12" customWidth="1"/>
    <col min="3516" max="3516" width="16" style="12" customWidth="1"/>
    <col min="3517" max="3518" width="10" style="12" customWidth="1"/>
    <col min="3519" max="3519" width="13.6640625" style="12" customWidth="1"/>
    <col min="3520" max="3520" width="13" style="12" customWidth="1"/>
    <col min="3521" max="3521" width="12.6640625" style="12" customWidth="1"/>
    <col min="3522" max="3522" width="12.109375" style="12" customWidth="1"/>
    <col min="3523" max="3750" width="9.109375" style="12"/>
    <col min="3751" max="3751" width="5.6640625" style="12" customWidth="1"/>
    <col min="3752" max="3752" width="27" style="12" customWidth="1"/>
    <col min="3753" max="3753" width="19.6640625" style="12" customWidth="1"/>
    <col min="3754" max="3754" width="18.109375" style="12" customWidth="1"/>
    <col min="3755" max="3755" width="23.33203125" style="12" customWidth="1"/>
    <col min="3756" max="3756" width="25.88671875" style="12" customWidth="1"/>
    <col min="3757" max="3757" width="64.44140625" style="12" customWidth="1"/>
    <col min="3758" max="3758" width="30.33203125" style="12" customWidth="1"/>
    <col min="3759" max="3763" width="10" style="12" customWidth="1"/>
    <col min="3764" max="3764" width="14" style="12" customWidth="1"/>
    <col min="3765" max="3765" width="12.88671875" style="12" customWidth="1"/>
    <col min="3766" max="3766" width="13.109375" style="12" customWidth="1"/>
    <col min="3767" max="3767" width="24.5546875" style="12" customWidth="1"/>
    <col min="3768" max="3770" width="10" style="12" customWidth="1"/>
    <col min="3771" max="3771" width="18.109375" style="12" customWidth="1"/>
    <col min="3772" max="3772" width="16" style="12" customWidth="1"/>
    <col min="3773" max="3774" width="10" style="12" customWidth="1"/>
    <col min="3775" max="3775" width="13.6640625" style="12" customWidth="1"/>
    <col min="3776" max="3776" width="13" style="12" customWidth="1"/>
    <col min="3777" max="3777" width="12.6640625" style="12" customWidth="1"/>
    <col min="3778" max="3778" width="12.109375" style="12" customWidth="1"/>
    <col min="3779" max="4006" width="9.109375" style="12"/>
    <col min="4007" max="4007" width="5.6640625" style="12" customWidth="1"/>
    <col min="4008" max="4008" width="27" style="12" customWidth="1"/>
    <col min="4009" max="4009" width="19.6640625" style="12" customWidth="1"/>
    <col min="4010" max="4010" width="18.109375" style="12" customWidth="1"/>
    <col min="4011" max="4011" width="23.33203125" style="12" customWidth="1"/>
    <col min="4012" max="4012" width="25.88671875" style="12" customWidth="1"/>
    <col min="4013" max="4013" width="64.44140625" style="12" customWidth="1"/>
    <col min="4014" max="4014" width="30.33203125" style="12" customWidth="1"/>
    <col min="4015" max="4019" width="10" style="12" customWidth="1"/>
    <col min="4020" max="4020" width="14" style="12" customWidth="1"/>
    <col min="4021" max="4021" width="12.88671875" style="12" customWidth="1"/>
    <col min="4022" max="4022" width="13.109375" style="12" customWidth="1"/>
    <col min="4023" max="4023" width="24.5546875" style="12" customWidth="1"/>
    <col min="4024" max="4026" width="10" style="12" customWidth="1"/>
    <col min="4027" max="4027" width="18.109375" style="12" customWidth="1"/>
    <col min="4028" max="4028" width="16" style="12" customWidth="1"/>
    <col min="4029" max="4030" width="10" style="12" customWidth="1"/>
    <col min="4031" max="4031" width="13.6640625" style="12" customWidth="1"/>
    <col min="4032" max="4032" width="13" style="12" customWidth="1"/>
    <col min="4033" max="4033" width="12.6640625" style="12" customWidth="1"/>
    <col min="4034" max="4034" width="12.109375" style="12" customWidth="1"/>
    <col min="4035" max="4262" width="9.109375" style="12"/>
    <col min="4263" max="4263" width="5.6640625" style="12" customWidth="1"/>
    <col min="4264" max="4264" width="27" style="12" customWidth="1"/>
    <col min="4265" max="4265" width="19.6640625" style="12" customWidth="1"/>
    <col min="4266" max="4266" width="18.109375" style="12" customWidth="1"/>
    <col min="4267" max="4267" width="23.33203125" style="12" customWidth="1"/>
    <col min="4268" max="4268" width="25.88671875" style="12" customWidth="1"/>
    <col min="4269" max="4269" width="64.44140625" style="12" customWidth="1"/>
    <col min="4270" max="4270" width="30.33203125" style="12" customWidth="1"/>
    <col min="4271" max="4275" width="10" style="12" customWidth="1"/>
    <col min="4276" max="4276" width="14" style="12" customWidth="1"/>
    <col min="4277" max="4277" width="12.88671875" style="12" customWidth="1"/>
    <col min="4278" max="4278" width="13.109375" style="12" customWidth="1"/>
    <col min="4279" max="4279" width="24.5546875" style="12" customWidth="1"/>
    <col min="4280" max="4282" width="10" style="12" customWidth="1"/>
    <col min="4283" max="4283" width="18.109375" style="12" customWidth="1"/>
    <col min="4284" max="4284" width="16" style="12" customWidth="1"/>
    <col min="4285" max="4286" width="10" style="12" customWidth="1"/>
    <col min="4287" max="4287" width="13.6640625" style="12" customWidth="1"/>
    <col min="4288" max="4288" width="13" style="12" customWidth="1"/>
    <col min="4289" max="4289" width="12.6640625" style="12" customWidth="1"/>
    <col min="4290" max="4290" width="12.109375" style="12" customWidth="1"/>
    <col min="4291" max="4518" width="9.109375" style="12"/>
    <col min="4519" max="4519" width="5.6640625" style="12" customWidth="1"/>
    <col min="4520" max="4520" width="27" style="12" customWidth="1"/>
    <col min="4521" max="4521" width="19.6640625" style="12" customWidth="1"/>
    <col min="4522" max="4522" width="18.109375" style="12" customWidth="1"/>
    <col min="4523" max="4523" width="23.33203125" style="12" customWidth="1"/>
    <col min="4524" max="4524" width="25.88671875" style="12" customWidth="1"/>
    <col min="4525" max="4525" width="64.44140625" style="12" customWidth="1"/>
    <col min="4526" max="4526" width="30.33203125" style="12" customWidth="1"/>
    <col min="4527" max="4531" width="10" style="12" customWidth="1"/>
    <col min="4532" max="4532" width="14" style="12" customWidth="1"/>
    <col min="4533" max="4533" width="12.88671875" style="12" customWidth="1"/>
    <col min="4534" max="4534" width="13.109375" style="12" customWidth="1"/>
    <col min="4535" max="4535" width="24.5546875" style="12" customWidth="1"/>
    <col min="4536" max="4538" width="10" style="12" customWidth="1"/>
    <col min="4539" max="4539" width="18.109375" style="12" customWidth="1"/>
    <col min="4540" max="4540" width="16" style="12" customWidth="1"/>
    <col min="4541" max="4542" width="10" style="12" customWidth="1"/>
    <col min="4543" max="4543" width="13.6640625" style="12" customWidth="1"/>
    <col min="4544" max="4544" width="13" style="12" customWidth="1"/>
    <col min="4545" max="4545" width="12.6640625" style="12" customWidth="1"/>
    <col min="4546" max="4546" width="12.109375" style="12" customWidth="1"/>
    <col min="4547" max="4774" width="9.109375" style="12"/>
    <col min="4775" max="4775" width="5.6640625" style="12" customWidth="1"/>
    <col min="4776" max="4776" width="27" style="12" customWidth="1"/>
    <col min="4777" max="4777" width="19.6640625" style="12" customWidth="1"/>
    <col min="4778" max="4778" width="18.109375" style="12" customWidth="1"/>
    <col min="4779" max="4779" width="23.33203125" style="12" customWidth="1"/>
    <col min="4780" max="4780" width="25.88671875" style="12" customWidth="1"/>
    <col min="4781" max="4781" width="64.44140625" style="12" customWidth="1"/>
    <col min="4782" max="4782" width="30.33203125" style="12" customWidth="1"/>
    <col min="4783" max="4787" width="10" style="12" customWidth="1"/>
    <col min="4788" max="4788" width="14" style="12" customWidth="1"/>
    <col min="4789" max="4789" width="12.88671875" style="12" customWidth="1"/>
    <col min="4790" max="4790" width="13.109375" style="12" customWidth="1"/>
    <col min="4791" max="4791" width="24.5546875" style="12" customWidth="1"/>
    <col min="4792" max="4794" width="10" style="12" customWidth="1"/>
    <col min="4795" max="4795" width="18.109375" style="12" customWidth="1"/>
    <col min="4796" max="4796" width="16" style="12" customWidth="1"/>
    <col min="4797" max="4798" width="10" style="12" customWidth="1"/>
    <col min="4799" max="4799" width="13.6640625" style="12" customWidth="1"/>
    <col min="4800" max="4800" width="13" style="12" customWidth="1"/>
    <col min="4801" max="4801" width="12.6640625" style="12" customWidth="1"/>
    <col min="4802" max="4802" width="12.109375" style="12" customWidth="1"/>
    <col min="4803" max="5030" width="9.109375" style="12"/>
    <col min="5031" max="5031" width="5.6640625" style="12" customWidth="1"/>
    <col min="5032" max="5032" width="27" style="12" customWidth="1"/>
    <col min="5033" max="5033" width="19.6640625" style="12" customWidth="1"/>
    <col min="5034" max="5034" width="18.109375" style="12" customWidth="1"/>
    <col min="5035" max="5035" width="23.33203125" style="12" customWidth="1"/>
    <col min="5036" max="5036" width="25.88671875" style="12" customWidth="1"/>
    <col min="5037" max="5037" width="64.44140625" style="12" customWidth="1"/>
    <col min="5038" max="5038" width="30.33203125" style="12" customWidth="1"/>
    <col min="5039" max="5043" width="10" style="12" customWidth="1"/>
    <col min="5044" max="5044" width="14" style="12" customWidth="1"/>
    <col min="5045" max="5045" width="12.88671875" style="12" customWidth="1"/>
    <col min="5046" max="5046" width="13.109375" style="12" customWidth="1"/>
    <col min="5047" max="5047" width="24.5546875" style="12" customWidth="1"/>
    <col min="5048" max="5050" width="10" style="12" customWidth="1"/>
    <col min="5051" max="5051" width="18.109375" style="12" customWidth="1"/>
    <col min="5052" max="5052" width="16" style="12" customWidth="1"/>
    <col min="5053" max="5054" width="10" style="12" customWidth="1"/>
    <col min="5055" max="5055" width="13.6640625" style="12" customWidth="1"/>
    <col min="5056" max="5056" width="13" style="12" customWidth="1"/>
    <col min="5057" max="5057" width="12.6640625" style="12" customWidth="1"/>
    <col min="5058" max="5058" width="12.109375" style="12" customWidth="1"/>
    <col min="5059" max="5286" width="9.109375" style="12"/>
    <col min="5287" max="5287" width="5.6640625" style="12" customWidth="1"/>
    <col min="5288" max="5288" width="27" style="12" customWidth="1"/>
    <col min="5289" max="5289" width="19.6640625" style="12" customWidth="1"/>
    <col min="5290" max="5290" width="18.109375" style="12" customWidth="1"/>
    <col min="5291" max="5291" width="23.33203125" style="12" customWidth="1"/>
    <col min="5292" max="5292" width="25.88671875" style="12" customWidth="1"/>
    <col min="5293" max="5293" width="64.44140625" style="12" customWidth="1"/>
    <col min="5294" max="5294" width="30.33203125" style="12" customWidth="1"/>
    <col min="5295" max="5299" width="10" style="12" customWidth="1"/>
    <col min="5300" max="5300" width="14" style="12" customWidth="1"/>
    <col min="5301" max="5301" width="12.88671875" style="12" customWidth="1"/>
    <col min="5302" max="5302" width="13.109375" style="12" customWidth="1"/>
    <col min="5303" max="5303" width="24.5546875" style="12" customWidth="1"/>
    <col min="5304" max="5306" width="10" style="12" customWidth="1"/>
    <col min="5307" max="5307" width="18.109375" style="12" customWidth="1"/>
    <col min="5308" max="5308" width="16" style="12" customWidth="1"/>
    <col min="5309" max="5310" width="10" style="12" customWidth="1"/>
    <col min="5311" max="5311" width="13.6640625" style="12" customWidth="1"/>
    <col min="5312" max="5312" width="13" style="12" customWidth="1"/>
    <col min="5313" max="5313" width="12.6640625" style="12" customWidth="1"/>
    <col min="5314" max="5314" width="12.109375" style="12" customWidth="1"/>
    <col min="5315" max="5542" width="9.109375" style="12"/>
    <col min="5543" max="5543" width="5.6640625" style="12" customWidth="1"/>
    <col min="5544" max="5544" width="27" style="12" customWidth="1"/>
    <col min="5545" max="5545" width="19.6640625" style="12" customWidth="1"/>
    <col min="5546" max="5546" width="18.109375" style="12" customWidth="1"/>
    <col min="5547" max="5547" width="23.33203125" style="12" customWidth="1"/>
    <col min="5548" max="5548" width="25.88671875" style="12" customWidth="1"/>
    <col min="5549" max="5549" width="64.44140625" style="12" customWidth="1"/>
    <col min="5550" max="5550" width="30.33203125" style="12" customWidth="1"/>
    <col min="5551" max="5555" width="10" style="12" customWidth="1"/>
    <col min="5556" max="5556" width="14" style="12" customWidth="1"/>
    <col min="5557" max="5557" width="12.88671875" style="12" customWidth="1"/>
    <col min="5558" max="5558" width="13.109375" style="12" customWidth="1"/>
    <col min="5559" max="5559" width="24.5546875" style="12" customWidth="1"/>
    <col min="5560" max="5562" width="10" style="12" customWidth="1"/>
    <col min="5563" max="5563" width="18.109375" style="12" customWidth="1"/>
    <col min="5564" max="5564" width="16" style="12" customWidth="1"/>
    <col min="5565" max="5566" width="10" style="12" customWidth="1"/>
    <col min="5567" max="5567" width="13.6640625" style="12" customWidth="1"/>
    <col min="5568" max="5568" width="13" style="12" customWidth="1"/>
    <col min="5569" max="5569" width="12.6640625" style="12" customWidth="1"/>
    <col min="5570" max="5570" width="12.109375" style="12" customWidth="1"/>
    <col min="5571" max="5798" width="9.109375" style="12"/>
    <col min="5799" max="5799" width="5.6640625" style="12" customWidth="1"/>
    <col min="5800" max="5800" width="27" style="12" customWidth="1"/>
    <col min="5801" max="5801" width="19.6640625" style="12" customWidth="1"/>
    <col min="5802" max="5802" width="18.109375" style="12" customWidth="1"/>
    <col min="5803" max="5803" width="23.33203125" style="12" customWidth="1"/>
    <col min="5804" max="5804" width="25.88671875" style="12" customWidth="1"/>
    <col min="5805" max="5805" width="64.44140625" style="12" customWidth="1"/>
    <col min="5806" max="5806" width="30.33203125" style="12" customWidth="1"/>
    <col min="5807" max="5811" width="10" style="12" customWidth="1"/>
    <col min="5812" max="5812" width="14" style="12" customWidth="1"/>
    <col min="5813" max="5813" width="12.88671875" style="12" customWidth="1"/>
    <col min="5814" max="5814" width="13.109375" style="12" customWidth="1"/>
    <col min="5815" max="5815" width="24.5546875" style="12" customWidth="1"/>
    <col min="5816" max="5818" width="10" style="12" customWidth="1"/>
    <col min="5819" max="5819" width="18.109375" style="12" customWidth="1"/>
    <col min="5820" max="5820" width="16" style="12" customWidth="1"/>
    <col min="5821" max="5822" width="10" style="12" customWidth="1"/>
    <col min="5823" max="5823" width="13.6640625" style="12" customWidth="1"/>
    <col min="5824" max="5824" width="13" style="12" customWidth="1"/>
    <col min="5825" max="5825" width="12.6640625" style="12" customWidth="1"/>
    <col min="5826" max="5826" width="12.109375" style="12" customWidth="1"/>
    <col min="5827" max="6054" width="9.109375" style="12"/>
    <col min="6055" max="6055" width="5.6640625" style="12" customWidth="1"/>
    <col min="6056" max="6056" width="27" style="12" customWidth="1"/>
    <col min="6057" max="6057" width="19.6640625" style="12" customWidth="1"/>
    <col min="6058" max="6058" width="18.109375" style="12" customWidth="1"/>
    <col min="6059" max="6059" width="23.33203125" style="12" customWidth="1"/>
    <col min="6060" max="6060" width="25.88671875" style="12" customWidth="1"/>
    <col min="6061" max="6061" width="64.44140625" style="12" customWidth="1"/>
    <col min="6062" max="6062" width="30.33203125" style="12" customWidth="1"/>
    <col min="6063" max="6067" width="10" style="12" customWidth="1"/>
    <col min="6068" max="6068" width="14" style="12" customWidth="1"/>
    <col min="6069" max="6069" width="12.88671875" style="12" customWidth="1"/>
    <col min="6070" max="6070" width="13.109375" style="12" customWidth="1"/>
    <col min="6071" max="6071" width="24.5546875" style="12" customWidth="1"/>
    <col min="6072" max="6074" width="10" style="12" customWidth="1"/>
    <col min="6075" max="6075" width="18.109375" style="12" customWidth="1"/>
    <col min="6076" max="6076" width="16" style="12" customWidth="1"/>
    <col min="6077" max="6078" width="10" style="12" customWidth="1"/>
    <col min="6079" max="6079" width="13.6640625" style="12" customWidth="1"/>
    <col min="6080" max="6080" width="13" style="12" customWidth="1"/>
    <col min="6081" max="6081" width="12.6640625" style="12" customWidth="1"/>
    <col min="6082" max="6082" width="12.109375" style="12" customWidth="1"/>
    <col min="6083" max="6310" width="9.109375" style="12"/>
    <col min="6311" max="6311" width="5.6640625" style="12" customWidth="1"/>
    <col min="6312" max="6312" width="27" style="12" customWidth="1"/>
    <col min="6313" max="6313" width="19.6640625" style="12" customWidth="1"/>
    <col min="6314" max="6314" width="18.109375" style="12" customWidth="1"/>
    <col min="6315" max="6315" width="23.33203125" style="12" customWidth="1"/>
    <col min="6316" max="6316" width="25.88671875" style="12" customWidth="1"/>
    <col min="6317" max="6317" width="64.44140625" style="12" customWidth="1"/>
    <col min="6318" max="6318" width="30.33203125" style="12" customWidth="1"/>
    <col min="6319" max="6323" width="10" style="12" customWidth="1"/>
    <col min="6324" max="6324" width="14" style="12" customWidth="1"/>
    <col min="6325" max="6325" width="12.88671875" style="12" customWidth="1"/>
    <col min="6326" max="6326" width="13.109375" style="12" customWidth="1"/>
    <col min="6327" max="6327" width="24.5546875" style="12" customWidth="1"/>
    <col min="6328" max="6330" width="10" style="12" customWidth="1"/>
    <col min="6331" max="6331" width="18.109375" style="12" customWidth="1"/>
    <col min="6332" max="6332" width="16" style="12" customWidth="1"/>
    <col min="6333" max="6334" width="10" style="12" customWidth="1"/>
    <col min="6335" max="6335" width="13.6640625" style="12" customWidth="1"/>
    <col min="6336" max="6336" width="13" style="12" customWidth="1"/>
    <col min="6337" max="6337" width="12.6640625" style="12" customWidth="1"/>
    <col min="6338" max="6338" width="12.109375" style="12" customWidth="1"/>
    <col min="6339" max="6566" width="9.109375" style="12"/>
    <col min="6567" max="6567" width="5.6640625" style="12" customWidth="1"/>
    <col min="6568" max="6568" width="27" style="12" customWidth="1"/>
    <col min="6569" max="6569" width="19.6640625" style="12" customWidth="1"/>
    <col min="6570" max="6570" width="18.109375" style="12" customWidth="1"/>
    <col min="6571" max="6571" width="23.33203125" style="12" customWidth="1"/>
    <col min="6572" max="6572" width="25.88671875" style="12" customWidth="1"/>
    <col min="6573" max="6573" width="64.44140625" style="12" customWidth="1"/>
    <col min="6574" max="6574" width="30.33203125" style="12" customWidth="1"/>
    <col min="6575" max="6579" width="10" style="12" customWidth="1"/>
    <col min="6580" max="6580" width="14" style="12" customWidth="1"/>
    <col min="6581" max="6581" width="12.88671875" style="12" customWidth="1"/>
    <col min="6582" max="6582" width="13.109375" style="12" customWidth="1"/>
    <col min="6583" max="6583" width="24.5546875" style="12" customWidth="1"/>
    <col min="6584" max="6586" width="10" style="12" customWidth="1"/>
    <col min="6587" max="6587" width="18.109375" style="12" customWidth="1"/>
    <col min="6588" max="6588" width="16" style="12" customWidth="1"/>
    <col min="6589" max="6590" width="10" style="12" customWidth="1"/>
    <col min="6591" max="6591" width="13.6640625" style="12" customWidth="1"/>
    <col min="6592" max="6592" width="13" style="12" customWidth="1"/>
    <col min="6593" max="6593" width="12.6640625" style="12" customWidth="1"/>
    <col min="6594" max="6594" width="12.109375" style="12" customWidth="1"/>
    <col min="6595" max="6822" width="9.109375" style="12"/>
    <col min="6823" max="6823" width="5.6640625" style="12" customWidth="1"/>
    <col min="6824" max="6824" width="27" style="12" customWidth="1"/>
    <col min="6825" max="6825" width="19.6640625" style="12" customWidth="1"/>
    <col min="6826" max="6826" width="18.109375" style="12" customWidth="1"/>
    <col min="6827" max="6827" width="23.33203125" style="12" customWidth="1"/>
    <col min="6828" max="6828" width="25.88671875" style="12" customWidth="1"/>
    <col min="6829" max="6829" width="64.44140625" style="12" customWidth="1"/>
    <col min="6830" max="6830" width="30.33203125" style="12" customWidth="1"/>
    <col min="6831" max="6835" width="10" style="12" customWidth="1"/>
    <col min="6836" max="6836" width="14" style="12" customWidth="1"/>
    <col min="6837" max="6837" width="12.88671875" style="12" customWidth="1"/>
    <col min="6838" max="6838" width="13.109375" style="12" customWidth="1"/>
    <col min="6839" max="6839" width="24.5546875" style="12" customWidth="1"/>
    <col min="6840" max="6842" width="10" style="12" customWidth="1"/>
    <col min="6843" max="6843" width="18.109375" style="12" customWidth="1"/>
    <col min="6844" max="6844" width="16" style="12" customWidth="1"/>
    <col min="6845" max="6846" width="10" style="12" customWidth="1"/>
    <col min="6847" max="6847" width="13.6640625" style="12" customWidth="1"/>
    <col min="6848" max="6848" width="13" style="12" customWidth="1"/>
    <col min="6849" max="6849" width="12.6640625" style="12" customWidth="1"/>
    <col min="6850" max="6850" width="12.109375" style="12" customWidth="1"/>
    <col min="6851" max="7078" width="9.109375" style="12"/>
    <col min="7079" max="7079" width="5.6640625" style="12" customWidth="1"/>
    <col min="7080" max="7080" width="27" style="12" customWidth="1"/>
    <col min="7081" max="7081" width="19.6640625" style="12" customWidth="1"/>
    <col min="7082" max="7082" width="18.109375" style="12" customWidth="1"/>
    <col min="7083" max="7083" width="23.33203125" style="12" customWidth="1"/>
    <col min="7084" max="7084" width="25.88671875" style="12" customWidth="1"/>
    <col min="7085" max="7085" width="64.44140625" style="12" customWidth="1"/>
    <col min="7086" max="7086" width="30.33203125" style="12" customWidth="1"/>
    <col min="7087" max="7091" width="10" style="12" customWidth="1"/>
    <col min="7092" max="7092" width="14" style="12" customWidth="1"/>
    <col min="7093" max="7093" width="12.88671875" style="12" customWidth="1"/>
    <col min="7094" max="7094" width="13.109375" style="12" customWidth="1"/>
    <col min="7095" max="7095" width="24.5546875" style="12" customWidth="1"/>
    <col min="7096" max="7098" width="10" style="12" customWidth="1"/>
    <col min="7099" max="7099" width="18.109375" style="12" customWidth="1"/>
    <col min="7100" max="7100" width="16" style="12" customWidth="1"/>
    <col min="7101" max="7102" width="10" style="12" customWidth="1"/>
    <col min="7103" max="7103" width="13.6640625" style="12" customWidth="1"/>
    <col min="7104" max="7104" width="13" style="12" customWidth="1"/>
    <col min="7105" max="7105" width="12.6640625" style="12" customWidth="1"/>
    <col min="7106" max="7106" width="12.109375" style="12" customWidth="1"/>
    <col min="7107" max="7334" width="9.109375" style="12"/>
    <col min="7335" max="7335" width="5.6640625" style="12" customWidth="1"/>
    <col min="7336" max="7336" width="27" style="12" customWidth="1"/>
    <col min="7337" max="7337" width="19.6640625" style="12" customWidth="1"/>
    <col min="7338" max="7338" width="18.109375" style="12" customWidth="1"/>
    <col min="7339" max="7339" width="23.33203125" style="12" customWidth="1"/>
    <col min="7340" max="7340" width="25.88671875" style="12" customWidth="1"/>
    <col min="7341" max="7341" width="64.44140625" style="12" customWidth="1"/>
    <col min="7342" max="7342" width="30.33203125" style="12" customWidth="1"/>
    <col min="7343" max="7347" width="10" style="12" customWidth="1"/>
    <col min="7348" max="7348" width="14" style="12" customWidth="1"/>
    <col min="7349" max="7349" width="12.88671875" style="12" customWidth="1"/>
    <col min="7350" max="7350" width="13.109375" style="12" customWidth="1"/>
    <col min="7351" max="7351" width="24.5546875" style="12" customWidth="1"/>
    <col min="7352" max="7354" width="10" style="12" customWidth="1"/>
    <col min="7355" max="7355" width="18.109375" style="12" customWidth="1"/>
    <col min="7356" max="7356" width="16" style="12" customWidth="1"/>
    <col min="7357" max="7358" width="10" style="12" customWidth="1"/>
    <col min="7359" max="7359" width="13.6640625" style="12" customWidth="1"/>
    <col min="7360" max="7360" width="13" style="12" customWidth="1"/>
    <col min="7361" max="7361" width="12.6640625" style="12" customWidth="1"/>
    <col min="7362" max="7362" width="12.109375" style="12" customWidth="1"/>
    <col min="7363" max="7590" width="9.109375" style="12"/>
    <col min="7591" max="7591" width="5.6640625" style="12" customWidth="1"/>
    <col min="7592" max="7592" width="27" style="12" customWidth="1"/>
    <col min="7593" max="7593" width="19.6640625" style="12" customWidth="1"/>
    <col min="7594" max="7594" width="18.109375" style="12" customWidth="1"/>
    <col min="7595" max="7595" width="23.33203125" style="12" customWidth="1"/>
    <col min="7596" max="7596" width="25.88671875" style="12" customWidth="1"/>
    <col min="7597" max="7597" width="64.44140625" style="12" customWidth="1"/>
    <col min="7598" max="7598" width="30.33203125" style="12" customWidth="1"/>
    <col min="7599" max="7603" width="10" style="12" customWidth="1"/>
    <col min="7604" max="7604" width="14" style="12" customWidth="1"/>
    <col min="7605" max="7605" width="12.88671875" style="12" customWidth="1"/>
    <col min="7606" max="7606" width="13.109375" style="12" customWidth="1"/>
    <col min="7607" max="7607" width="24.5546875" style="12" customWidth="1"/>
    <col min="7608" max="7610" width="10" style="12" customWidth="1"/>
    <col min="7611" max="7611" width="18.109375" style="12" customWidth="1"/>
    <col min="7612" max="7612" width="16" style="12" customWidth="1"/>
    <col min="7613" max="7614" width="10" style="12" customWidth="1"/>
    <col min="7615" max="7615" width="13.6640625" style="12" customWidth="1"/>
    <col min="7616" max="7616" width="13" style="12" customWidth="1"/>
    <col min="7617" max="7617" width="12.6640625" style="12" customWidth="1"/>
    <col min="7618" max="7618" width="12.109375" style="12" customWidth="1"/>
    <col min="7619" max="7846" width="9.109375" style="12"/>
    <col min="7847" max="7847" width="5.6640625" style="12" customWidth="1"/>
    <col min="7848" max="7848" width="27" style="12" customWidth="1"/>
    <col min="7849" max="7849" width="19.6640625" style="12" customWidth="1"/>
    <col min="7850" max="7850" width="18.109375" style="12" customWidth="1"/>
    <col min="7851" max="7851" width="23.33203125" style="12" customWidth="1"/>
    <col min="7852" max="7852" width="25.88671875" style="12" customWidth="1"/>
    <col min="7853" max="7853" width="64.44140625" style="12" customWidth="1"/>
    <col min="7854" max="7854" width="30.33203125" style="12" customWidth="1"/>
    <col min="7855" max="7859" width="10" style="12" customWidth="1"/>
    <col min="7860" max="7860" width="14" style="12" customWidth="1"/>
    <col min="7861" max="7861" width="12.88671875" style="12" customWidth="1"/>
    <col min="7862" max="7862" width="13.109375" style="12" customWidth="1"/>
    <col min="7863" max="7863" width="24.5546875" style="12" customWidth="1"/>
    <col min="7864" max="7866" width="10" style="12" customWidth="1"/>
    <col min="7867" max="7867" width="18.109375" style="12" customWidth="1"/>
    <col min="7868" max="7868" width="16" style="12" customWidth="1"/>
    <col min="7869" max="7870" width="10" style="12" customWidth="1"/>
    <col min="7871" max="7871" width="13.6640625" style="12" customWidth="1"/>
    <col min="7872" max="7872" width="13" style="12" customWidth="1"/>
    <col min="7873" max="7873" width="12.6640625" style="12" customWidth="1"/>
    <col min="7874" max="7874" width="12.109375" style="12" customWidth="1"/>
    <col min="7875" max="8102" width="9.109375" style="12"/>
    <col min="8103" max="8103" width="5.6640625" style="12" customWidth="1"/>
    <col min="8104" max="8104" width="27" style="12" customWidth="1"/>
    <col min="8105" max="8105" width="19.6640625" style="12" customWidth="1"/>
    <col min="8106" max="8106" width="18.109375" style="12" customWidth="1"/>
    <col min="8107" max="8107" width="23.33203125" style="12" customWidth="1"/>
    <col min="8108" max="8108" width="25.88671875" style="12" customWidth="1"/>
    <col min="8109" max="8109" width="64.44140625" style="12" customWidth="1"/>
    <col min="8110" max="8110" width="30.33203125" style="12" customWidth="1"/>
    <col min="8111" max="8115" width="10" style="12" customWidth="1"/>
    <col min="8116" max="8116" width="14" style="12" customWidth="1"/>
    <col min="8117" max="8117" width="12.88671875" style="12" customWidth="1"/>
    <col min="8118" max="8118" width="13.109375" style="12" customWidth="1"/>
    <col min="8119" max="8119" width="24.5546875" style="12" customWidth="1"/>
    <col min="8120" max="8122" width="10" style="12" customWidth="1"/>
    <col min="8123" max="8123" width="18.109375" style="12" customWidth="1"/>
    <col min="8124" max="8124" width="16" style="12" customWidth="1"/>
    <col min="8125" max="8126" width="10" style="12" customWidth="1"/>
    <col min="8127" max="8127" width="13.6640625" style="12" customWidth="1"/>
    <col min="8128" max="8128" width="13" style="12" customWidth="1"/>
    <col min="8129" max="8129" width="12.6640625" style="12" customWidth="1"/>
    <col min="8130" max="8130" width="12.109375" style="12" customWidth="1"/>
    <col min="8131" max="8358" width="9.109375" style="12"/>
    <col min="8359" max="8359" width="5.6640625" style="12" customWidth="1"/>
    <col min="8360" max="8360" width="27" style="12" customWidth="1"/>
    <col min="8361" max="8361" width="19.6640625" style="12" customWidth="1"/>
    <col min="8362" max="8362" width="18.109375" style="12" customWidth="1"/>
    <col min="8363" max="8363" width="23.33203125" style="12" customWidth="1"/>
    <col min="8364" max="8364" width="25.88671875" style="12" customWidth="1"/>
    <col min="8365" max="8365" width="64.44140625" style="12" customWidth="1"/>
    <col min="8366" max="8366" width="30.33203125" style="12" customWidth="1"/>
    <col min="8367" max="8371" width="10" style="12" customWidth="1"/>
    <col min="8372" max="8372" width="14" style="12" customWidth="1"/>
    <col min="8373" max="8373" width="12.88671875" style="12" customWidth="1"/>
    <col min="8374" max="8374" width="13.109375" style="12" customWidth="1"/>
    <col min="8375" max="8375" width="24.5546875" style="12" customWidth="1"/>
    <col min="8376" max="8378" width="10" style="12" customWidth="1"/>
    <col min="8379" max="8379" width="18.109375" style="12" customWidth="1"/>
    <col min="8380" max="8380" width="16" style="12" customWidth="1"/>
    <col min="8381" max="8382" width="10" style="12" customWidth="1"/>
    <col min="8383" max="8383" width="13.6640625" style="12" customWidth="1"/>
    <col min="8384" max="8384" width="13" style="12" customWidth="1"/>
    <col min="8385" max="8385" width="12.6640625" style="12" customWidth="1"/>
    <col min="8386" max="8386" width="12.109375" style="12" customWidth="1"/>
    <col min="8387" max="8614" width="9.109375" style="12"/>
    <col min="8615" max="8615" width="5.6640625" style="12" customWidth="1"/>
    <col min="8616" max="8616" width="27" style="12" customWidth="1"/>
    <col min="8617" max="8617" width="19.6640625" style="12" customWidth="1"/>
    <col min="8618" max="8618" width="18.109375" style="12" customWidth="1"/>
    <col min="8619" max="8619" width="23.33203125" style="12" customWidth="1"/>
    <col min="8620" max="8620" width="25.88671875" style="12" customWidth="1"/>
    <col min="8621" max="8621" width="64.44140625" style="12" customWidth="1"/>
    <col min="8622" max="8622" width="30.33203125" style="12" customWidth="1"/>
    <col min="8623" max="8627" width="10" style="12" customWidth="1"/>
    <col min="8628" max="8628" width="14" style="12" customWidth="1"/>
    <col min="8629" max="8629" width="12.88671875" style="12" customWidth="1"/>
    <col min="8630" max="8630" width="13.109375" style="12" customWidth="1"/>
    <col min="8631" max="8631" width="24.5546875" style="12" customWidth="1"/>
    <col min="8632" max="8634" width="10" style="12" customWidth="1"/>
    <col min="8635" max="8635" width="18.109375" style="12" customWidth="1"/>
    <col min="8636" max="8636" width="16" style="12" customWidth="1"/>
    <col min="8637" max="8638" width="10" style="12" customWidth="1"/>
    <col min="8639" max="8639" width="13.6640625" style="12" customWidth="1"/>
    <col min="8640" max="8640" width="13" style="12" customWidth="1"/>
    <col min="8641" max="8641" width="12.6640625" style="12" customWidth="1"/>
    <col min="8642" max="8642" width="12.109375" style="12" customWidth="1"/>
    <col min="8643" max="8870" width="9.109375" style="12"/>
    <col min="8871" max="8871" width="5.6640625" style="12" customWidth="1"/>
    <col min="8872" max="8872" width="27" style="12" customWidth="1"/>
    <col min="8873" max="8873" width="19.6640625" style="12" customWidth="1"/>
    <col min="8874" max="8874" width="18.109375" style="12" customWidth="1"/>
    <col min="8875" max="8875" width="23.33203125" style="12" customWidth="1"/>
    <col min="8876" max="8876" width="25.88671875" style="12" customWidth="1"/>
    <col min="8877" max="8877" width="64.44140625" style="12" customWidth="1"/>
    <col min="8878" max="8878" width="30.33203125" style="12" customWidth="1"/>
    <col min="8879" max="8883" width="10" style="12" customWidth="1"/>
    <col min="8884" max="8884" width="14" style="12" customWidth="1"/>
    <col min="8885" max="8885" width="12.88671875" style="12" customWidth="1"/>
    <col min="8886" max="8886" width="13.109375" style="12" customWidth="1"/>
    <col min="8887" max="8887" width="24.5546875" style="12" customWidth="1"/>
    <col min="8888" max="8890" width="10" style="12" customWidth="1"/>
    <col min="8891" max="8891" width="18.109375" style="12" customWidth="1"/>
    <col min="8892" max="8892" width="16" style="12" customWidth="1"/>
    <col min="8893" max="8894" width="10" style="12" customWidth="1"/>
    <col min="8895" max="8895" width="13.6640625" style="12" customWidth="1"/>
    <col min="8896" max="8896" width="13" style="12" customWidth="1"/>
    <col min="8897" max="8897" width="12.6640625" style="12" customWidth="1"/>
    <col min="8898" max="8898" width="12.109375" style="12" customWidth="1"/>
    <col min="8899" max="9126" width="9.109375" style="12"/>
    <col min="9127" max="9127" width="5.6640625" style="12" customWidth="1"/>
    <col min="9128" max="9128" width="27" style="12" customWidth="1"/>
    <col min="9129" max="9129" width="19.6640625" style="12" customWidth="1"/>
    <col min="9130" max="9130" width="18.109375" style="12" customWidth="1"/>
    <col min="9131" max="9131" width="23.33203125" style="12" customWidth="1"/>
    <col min="9132" max="9132" width="25.88671875" style="12" customWidth="1"/>
    <col min="9133" max="9133" width="64.44140625" style="12" customWidth="1"/>
    <col min="9134" max="9134" width="30.33203125" style="12" customWidth="1"/>
    <col min="9135" max="9139" width="10" style="12" customWidth="1"/>
    <col min="9140" max="9140" width="14" style="12" customWidth="1"/>
    <col min="9141" max="9141" width="12.88671875" style="12" customWidth="1"/>
    <col min="9142" max="9142" width="13.109375" style="12" customWidth="1"/>
    <col min="9143" max="9143" width="24.5546875" style="12" customWidth="1"/>
    <col min="9144" max="9146" width="10" style="12" customWidth="1"/>
    <col min="9147" max="9147" width="18.109375" style="12" customWidth="1"/>
    <col min="9148" max="9148" width="16" style="12" customWidth="1"/>
    <col min="9149" max="9150" width="10" style="12" customWidth="1"/>
    <col min="9151" max="9151" width="13.6640625" style="12" customWidth="1"/>
    <col min="9152" max="9152" width="13" style="12" customWidth="1"/>
    <col min="9153" max="9153" width="12.6640625" style="12" customWidth="1"/>
    <col min="9154" max="9154" width="12.109375" style="12" customWidth="1"/>
    <col min="9155" max="9382" width="9.109375" style="12"/>
    <col min="9383" max="9383" width="5.6640625" style="12" customWidth="1"/>
    <col min="9384" max="9384" width="27" style="12" customWidth="1"/>
    <col min="9385" max="9385" width="19.6640625" style="12" customWidth="1"/>
    <col min="9386" max="9386" width="18.109375" style="12" customWidth="1"/>
    <col min="9387" max="9387" width="23.33203125" style="12" customWidth="1"/>
    <col min="9388" max="9388" width="25.88671875" style="12" customWidth="1"/>
    <col min="9389" max="9389" width="64.44140625" style="12" customWidth="1"/>
    <col min="9390" max="9390" width="30.33203125" style="12" customWidth="1"/>
    <col min="9391" max="9395" width="10" style="12" customWidth="1"/>
    <col min="9396" max="9396" width="14" style="12" customWidth="1"/>
    <col min="9397" max="9397" width="12.88671875" style="12" customWidth="1"/>
    <col min="9398" max="9398" width="13.109375" style="12" customWidth="1"/>
    <col min="9399" max="9399" width="24.5546875" style="12" customWidth="1"/>
    <col min="9400" max="9402" width="10" style="12" customWidth="1"/>
    <col min="9403" max="9403" width="18.109375" style="12" customWidth="1"/>
    <col min="9404" max="9404" width="16" style="12" customWidth="1"/>
    <col min="9405" max="9406" width="10" style="12" customWidth="1"/>
    <col min="9407" max="9407" width="13.6640625" style="12" customWidth="1"/>
    <col min="9408" max="9408" width="13" style="12" customWidth="1"/>
    <col min="9409" max="9409" width="12.6640625" style="12" customWidth="1"/>
    <col min="9410" max="9410" width="12.109375" style="12" customWidth="1"/>
    <col min="9411" max="9638" width="9.109375" style="12"/>
    <col min="9639" max="9639" width="5.6640625" style="12" customWidth="1"/>
    <col min="9640" max="9640" width="27" style="12" customWidth="1"/>
    <col min="9641" max="9641" width="19.6640625" style="12" customWidth="1"/>
    <col min="9642" max="9642" width="18.109375" style="12" customWidth="1"/>
    <col min="9643" max="9643" width="23.33203125" style="12" customWidth="1"/>
    <col min="9644" max="9644" width="25.88671875" style="12" customWidth="1"/>
    <col min="9645" max="9645" width="64.44140625" style="12" customWidth="1"/>
    <col min="9646" max="9646" width="30.33203125" style="12" customWidth="1"/>
    <col min="9647" max="9651" width="10" style="12" customWidth="1"/>
    <col min="9652" max="9652" width="14" style="12" customWidth="1"/>
    <col min="9653" max="9653" width="12.88671875" style="12" customWidth="1"/>
    <col min="9654" max="9654" width="13.109375" style="12" customWidth="1"/>
    <col min="9655" max="9655" width="24.5546875" style="12" customWidth="1"/>
    <col min="9656" max="9658" width="10" style="12" customWidth="1"/>
    <col min="9659" max="9659" width="18.109375" style="12" customWidth="1"/>
    <col min="9660" max="9660" width="16" style="12" customWidth="1"/>
    <col min="9661" max="9662" width="10" style="12" customWidth="1"/>
    <col min="9663" max="9663" width="13.6640625" style="12" customWidth="1"/>
    <col min="9664" max="9664" width="13" style="12" customWidth="1"/>
    <col min="9665" max="9665" width="12.6640625" style="12" customWidth="1"/>
    <col min="9666" max="9666" width="12.109375" style="12" customWidth="1"/>
    <col min="9667" max="9894" width="9.109375" style="12"/>
    <col min="9895" max="9895" width="5.6640625" style="12" customWidth="1"/>
    <col min="9896" max="9896" width="27" style="12" customWidth="1"/>
    <col min="9897" max="9897" width="19.6640625" style="12" customWidth="1"/>
    <col min="9898" max="9898" width="18.109375" style="12" customWidth="1"/>
    <col min="9899" max="9899" width="23.33203125" style="12" customWidth="1"/>
    <col min="9900" max="9900" width="25.88671875" style="12" customWidth="1"/>
    <col min="9901" max="9901" width="64.44140625" style="12" customWidth="1"/>
    <col min="9902" max="9902" width="30.33203125" style="12" customWidth="1"/>
    <col min="9903" max="9907" width="10" style="12" customWidth="1"/>
    <col min="9908" max="9908" width="14" style="12" customWidth="1"/>
    <col min="9909" max="9909" width="12.88671875" style="12" customWidth="1"/>
    <col min="9910" max="9910" width="13.109375" style="12" customWidth="1"/>
    <col min="9911" max="9911" width="24.5546875" style="12" customWidth="1"/>
    <col min="9912" max="9914" width="10" style="12" customWidth="1"/>
    <col min="9915" max="9915" width="18.109375" style="12" customWidth="1"/>
    <col min="9916" max="9916" width="16" style="12" customWidth="1"/>
    <col min="9917" max="9918" width="10" style="12" customWidth="1"/>
    <col min="9919" max="9919" width="13.6640625" style="12" customWidth="1"/>
    <col min="9920" max="9920" width="13" style="12" customWidth="1"/>
    <col min="9921" max="9921" width="12.6640625" style="12" customWidth="1"/>
    <col min="9922" max="9922" width="12.109375" style="12" customWidth="1"/>
    <col min="9923" max="10150" width="9.109375" style="12"/>
    <col min="10151" max="10151" width="5.6640625" style="12" customWidth="1"/>
    <col min="10152" max="10152" width="27" style="12" customWidth="1"/>
    <col min="10153" max="10153" width="19.6640625" style="12" customWidth="1"/>
    <col min="10154" max="10154" width="18.109375" style="12" customWidth="1"/>
    <col min="10155" max="10155" width="23.33203125" style="12" customWidth="1"/>
    <col min="10156" max="10156" width="25.88671875" style="12" customWidth="1"/>
    <col min="10157" max="10157" width="64.44140625" style="12" customWidth="1"/>
    <col min="10158" max="10158" width="30.33203125" style="12" customWidth="1"/>
    <col min="10159" max="10163" width="10" style="12" customWidth="1"/>
    <col min="10164" max="10164" width="14" style="12" customWidth="1"/>
    <col min="10165" max="10165" width="12.88671875" style="12" customWidth="1"/>
    <col min="10166" max="10166" width="13.109375" style="12" customWidth="1"/>
    <col min="10167" max="10167" width="24.5546875" style="12" customWidth="1"/>
    <col min="10168" max="10170" width="10" style="12" customWidth="1"/>
    <col min="10171" max="10171" width="18.109375" style="12" customWidth="1"/>
    <col min="10172" max="10172" width="16" style="12" customWidth="1"/>
    <col min="10173" max="10174" width="10" style="12" customWidth="1"/>
    <col min="10175" max="10175" width="13.6640625" style="12" customWidth="1"/>
    <col min="10176" max="10176" width="13" style="12" customWidth="1"/>
    <col min="10177" max="10177" width="12.6640625" style="12" customWidth="1"/>
    <col min="10178" max="10178" width="12.109375" style="12" customWidth="1"/>
    <col min="10179" max="10406" width="9.109375" style="12"/>
    <col min="10407" max="10407" width="5.6640625" style="12" customWidth="1"/>
    <col min="10408" max="10408" width="27" style="12" customWidth="1"/>
    <col min="10409" max="10409" width="19.6640625" style="12" customWidth="1"/>
    <col min="10410" max="10410" width="18.109375" style="12" customWidth="1"/>
    <col min="10411" max="10411" width="23.33203125" style="12" customWidth="1"/>
    <col min="10412" max="10412" width="25.88671875" style="12" customWidth="1"/>
    <col min="10413" max="10413" width="64.44140625" style="12" customWidth="1"/>
    <col min="10414" max="10414" width="30.33203125" style="12" customWidth="1"/>
    <col min="10415" max="10419" width="10" style="12" customWidth="1"/>
    <col min="10420" max="10420" width="14" style="12" customWidth="1"/>
    <col min="10421" max="10421" width="12.88671875" style="12" customWidth="1"/>
    <col min="10422" max="10422" width="13.109375" style="12" customWidth="1"/>
    <col min="10423" max="10423" width="24.5546875" style="12" customWidth="1"/>
    <col min="10424" max="10426" width="10" style="12" customWidth="1"/>
    <col min="10427" max="10427" width="18.109375" style="12" customWidth="1"/>
    <col min="10428" max="10428" width="16" style="12" customWidth="1"/>
    <col min="10429" max="10430" width="10" style="12" customWidth="1"/>
    <col min="10431" max="10431" width="13.6640625" style="12" customWidth="1"/>
    <col min="10432" max="10432" width="13" style="12" customWidth="1"/>
    <col min="10433" max="10433" width="12.6640625" style="12" customWidth="1"/>
    <col min="10434" max="10434" width="12.109375" style="12" customWidth="1"/>
    <col min="10435" max="10662" width="9.109375" style="12"/>
    <col min="10663" max="10663" width="5.6640625" style="12" customWidth="1"/>
    <col min="10664" max="10664" width="27" style="12" customWidth="1"/>
    <col min="10665" max="10665" width="19.6640625" style="12" customWidth="1"/>
    <col min="10666" max="10666" width="18.109375" style="12" customWidth="1"/>
    <col min="10667" max="10667" width="23.33203125" style="12" customWidth="1"/>
    <col min="10668" max="10668" width="25.88671875" style="12" customWidth="1"/>
    <col min="10669" max="10669" width="64.44140625" style="12" customWidth="1"/>
    <col min="10670" max="10670" width="30.33203125" style="12" customWidth="1"/>
    <col min="10671" max="10675" width="10" style="12" customWidth="1"/>
    <col min="10676" max="10676" width="14" style="12" customWidth="1"/>
    <col min="10677" max="10677" width="12.88671875" style="12" customWidth="1"/>
    <col min="10678" max="10678" width="13.109375" style="12" customWidth="1"/>
    <col min="10679" max="10679" width="24.5546875" style="12" customWidth="1"/>
    <col min="10680" max="10682" width="10" style="12" customWidth="1"/>
    <col min="10683" max="10683" width="18.109375" style="12" customWidth="1"/>
    <col min="10684" max="10684" width="16" style="12" customWidth="1"/>
    <col min="10685" max="10686" width="10" style="12" customWidth="1"/>
    <col min="10687" max="10687" width="13.6640625" style="12" customWidth="1"/>
    <col min="10688" max="10688" width="13" style="12" customWidth="1"/>
    <col min="10689" max="10689" width="12.6640625" style="12" customWidth="1"/>
    <col min="10690" max="10690" width="12.109375" style="12" customWidth="1"/>
    <col min="10691" max="10918" width="9.109375" style="12"/>
    <col min="10919" max="10919" width="5.6640625" style="12" customWidth="1"/>
    <col min="10920" max="10920" width="27" style="12" customWidth="1"/>
    <col min="10921" max="10921" width="19.6640625" style="12" customWidth="1"/>
    <col min="10922" max="10922" width="18.109375" style="12" customWidth="1"/>
    <col min="10923" max="10923" width="23.33203125" style="12" customWidth="1"/>
    <col min="10924" max="10924" width="25.88671875" style="12" customWidth="1"/>
    <col min="10925" max="10925" width="64.44140625" style="12" customWidth="1"/>
    <col min="10926" max="10926" width="30.33203125" style="12" customWidth="1"/>
    <col min="10927" max="10931" width="10" style="12" customWidth="1"/>
    <col min="10932" max="10932" width="14" style="12" customWidth="1"/>
    <col min="10933" max="10933" width="12.88671875" style="12" customWidth="1"/>
    <col min="10934" max="10934" width="13.109375" style="12" customWidth="1"/>
    <col min="10935" max="10935" width="24.5546875" style="12" customWidth="1"/>
    <col min="10936" max="10938" width="10" style="12" customWidth="1"/>
    <col min="10939" max="10939" width="18.109375" style="12" customWidth="1"/>
    <col min="10940" max="10940" width="16" style="12" customWidth="1"/>
    <col min="10941" max="10942" width="10" style="12" customWidth="1"/>
    <col min="10943" max="10943" width="13.6640625" style="12" customWidth="1"/>
    <col min="10944" max="10944" width="13" style="12" customWidth="1"/>
    <col min="10945" max="10945" width="12.6640625" style="12" customWidth="1"/>
    <col min="10946" max="10946" width="12.109375" style="12" customWidth="1"/>
    <col min="10947" max="11174" width="9.109375" style="12"/>
    <col min="11175" max="11175" width="5.6640625" style="12" customWidth="1"/>
    <col min="11176" max="11176" width="27" style="12" customWidth="1"/>
    <col min="11177" max="11177" width="19.6640625" style="12" customWidth="1"/>
    <col min="11178" max="11178" width="18.109375" style="12" customWidth="1"/>
    <col min="11179" max="11179" width="23.33203125" style="12" customWidth="1"/>
    <col min="11180" max="11180" width="25.88671875" style="12" customWidth="1"/>
    <col min="11181" max="11181" width="64.44140625" style="12" customWidth="1"/>
    <col min="11182" max="11182" width="30.33203125" style="12" customWidth="1"/>
    <col min="11183" max="11187" width="10" style="12" customWidth="1"/>
    <col min="11188" max="11188" width="14" style="12" customWidth="1"/>
    <col min="11189" max="11189" width="12.88671875" style="12" customWidth="1"/>
    <col min="11190" max="11190" width="13.109375" style="12" customWidth="1"/>
    <col min="11191" max="11191" width="24.5546875" style="12" customWidth="1"/>
    <col min="11192" max="11194" width="10" style="12" customWidth="1"/>
    <col min="11195" max="11195" width="18.109375" style="12" customWidth="1"/>
    <col min="11196" max="11196" width="16" style="12" customWidth="1"/>
    <col min="11197" max="11198" width="10" style="12" customWidth="1"/>
    <col min="11199" max="11199" width="13.6640625" style="12" customWidth="1"/>
    <col min="11200" max="11200" width="13" style="12" customWidth="1"/>
    <col min="11201" max="11201" width="12.6640625" style="12" customWidth="1"/>
    <col min="11202" max="11202" width="12.109375" style="12" customWidth="1"/>
    <col min="11203" max="11430" width="9.109375" style="12"/>
    <col min="11431" max="11431" width="5.6640625" style="12" customWidth="1"/>
    <col min="11432" max="11432" width="27" style="12" customWidth="1"/>
    <col min="11433" max="11433" width="19.6640625" style="12" customWidth="1"/>
    <col min="11434" max="11434" width="18.109375" style="12" customWidth="1"/>
    <col min="11435" max="11435" width="23.33203125" style="12" customWidth="1"/>
    <col min="11436" max="11436" width="25.88671875" style="12" customWidth="1"/>
    <col min="11437" max="11437" width="64.44140625" style="12" customWidth="1"/>
    <col min="11438" max="11438" width="30.33203125" style="12" customWidth="1"/>
    <col min="11439" max="11443" width="10" style="12" customWidth="1"/>
    <col min="11444" max="11444" width="14" style="12" customWidth="1"/>
    <col min="11445" max="11445" width="12.88671875" style="12" customWidth="1"/>
    <col min="11446" max="11446" width="13.109375" style="12" customWidth="1"/>
    <col min="11447" max="11447" width="24.5546875" style="12" customWidth="1"/>
    <col min="11448" max="11450" width="10" style="12" customWidth="1"/>
    <col min="11451" max="11451" width="18.109375" style="12" customWidth="1"/>
    <col min="11452" max="11452" width="16" style="12" customWidth="1"/>
    <col min="11453" max="11454" width="10" style="12" customWidth="1"/>
    <col min="11455" max="11455" width="13.6640625" style="12" customWidth="1"/>
    <col min="11456" max="11456" width="13" style="12" customWidth="1"/>
    <col min="11457" max="11457" width="12.6640625" style="12" customWidth="1"/>
    <col min="11458" max="11458" width="12.109375" style="12" customWidth="1"/>
    <col min="11459" max="11686" width="9.109375" style="12"/>
    <col min="11687" max="11687" width="5.6640625" style="12" customWidth="1"/>
    <col min="11688" max="11688" width="27" style="12" customWidth="1"/>
    <col min="11689" max="11689" width="19.6640625" style="12" customWidth="1"/>
    <col min="11690" max="11690" width="18.109375" style="12" customWidth="1"/>
    <col min="11691" max="11691" width="23.33203125" style="12" customWidth="1"/>
    <col min="11692" max="11692" width="25.88671875" style="12" customWidth="1"/>
    <col min="11693" max="11693" width="64.44140625" style="12" customWidth="1"/>
    <col min="11694" max="11694" width="30.33203125" style="12" customWidth="1"/>
    <col min="11695" max="11699" width="10" style="12" customWidth="1"/>
    <col min="11700" max="11700" width="14" style="12" customWidth="1"/>
    <col min="11701" max="11701" width="12.88671875" style="12" customWidth="1"/>
    <col min="11702" max="11702" width="13.109375" style="12" customWidth="1"/>
    <col min="11703" max="11703" width="24.5546875" style="12" customWidth="1"/>
    <col min="11704" max="11706" width="10" style="12" customWidth="1"/>
    <col min="11707" max="11707" width="18.109375" style="12" customWidth="1"/>
    <col min="11708" max="11708" width="16" style="12" customWidth="1"/>
    <col min="11709" max="11710" width="10" style="12" customWidth="1"/>
    <col min="11711" max="11711" width="13.6640625" style="12" customWidth="1"/>
    <col min="11712" max="11712" width="13" style="12" customWidth="1"/>
    <col min="11713" max="11713" width="12.6640625" style="12" customWidth="1"/>
    <col min="11714" max="11714" width="12.109375" style="12" customWidth="1"/>
    <col min="11715" max="11942" width="9.109375" style="12"/>
    <col min="11943" max="11943" width="5.6640625" style="12" customWidth="1"/>
    <col min="11944" max="11944" width="27" style="12" customWidth="1"/>
    <col min="11945" max="11945" width="19.6640625" style="12" customWidth="1"/>
    <col min="11946" max="11946" width="18.109375" style="12" customWidth="1"/>
    <col min="11947" max="11947" width="23.33203125" style="12" customWidth="1"/>
    <col min="11948" max="11948" width="25.88671875" style="12" customWidth="1"/>
    <col min="11949" max="11949" width="64.44140625" style="12" customWidth="1"/>
    <col min="11950" max="11950" width="30.33203125" style="12" customWidth="1"/>
    <col min="11951" max="11955" width="10" style="12" customWidth="1"/>
    <col min="11956" max="11956" width="14" style="12" customWidth="1"/>
    <col min="11957" max="11957" width="12.88671875" style="12" customWidth="1"/>
    <col min="11958" max="11958" width="13.109375" style="12" customWidth="1"/>
    <col min="11959" max="11959" width="24.5546875" style="12" customWidth="1"/>
    <col min="11960" max="11962" width="10" style="12" customWidth="1"/>
    <col min="11963" max="11963" width="18.109375" style="12" customWidth="1"/>
    <col min="11964" max="11964" width="16" style="12" customWidth="1"/>
    <col min="11965" max="11966" width="10" style="12" customWidth="1"/>
    <col min="11967" max="11967" width="13.6640625" style="12" customWidth="1"/>
    <col min="11968" max="11968" width="13" style="12" customWidth="1"/>
    <col min="11969" max="11969" width="12.6640625" style="12" customWidth="1"/>
    <col min="11970" max="11970" width="12.109375" style="12" customWidth="1"/>
    <col min="11971" max="12198" width="9.109375" style="12"/>
    <col min="12199" max="12199" width="5.6640625" style="12" customWidth="1"/>
    <col min="12200" max="12200" width="27" style="12" customWidth="1"/>
    <col min="12201" max="12201" width="19.6640625" style="12" customWidth="1"/>
    <col min="12202" max="12202" width="18.109375" style="12" customWidth="1"/>
    <col min="12203" max="12203" width="23.33203125" style="12" customWidth="1"/>
    <col min="12204" max="12204" width="25.88671875" style="12" customWidth="1"/>
    <col min="12205" max="12205" width="64.44140625" style="12" customWidth="1"/>
    <col min="12206" max="12206" width="30.33203125" style="12" customWidth="1"/>
    <col min="12207" max="12211" width="10" style="12" customWidth="1"/>
    <col min="12212" max="12212" width="14" style="12" customWidth="1"/>
    <col min="12213" max="12213" width="12.88671875" style="12" customWidth="1"/>
    <col min="12214" max="12214" width="13.109375" style="12" customWidth="1"/>
    <col min="12215" max="12215" width="24.5546875" style="12" customWidth="1"/>
    <col min="12216" max="12218" width="10" style="12" customWidth="1"/>
    <col min="12219" max="12219" width="18.109375" style="12" customWidth="1"/>
    <col min="12220" max="12220" width="16" style="12" customWidth="1"/>
    <col min="12221" max="12222" width="10" style="12" customWidth="1"/>
    <col min="12223" max="12223" width="13.6640625" style="12" customWidth="1"/>
    <col min="12224" max="12224" width="13" style="12" customWidth="1"/>
    <col min="12225" max="12225" width="12.6640625" style="12" customWidth="1"/>
    <col min="12226" max="12226" width="12.109375" style="12" customWidth="1"/>
    <col min="12227" max="12454" width="9.109375" style="12"/>
    <col min="12455" max="12455" width="5.6640625" style="12" customWidth="1"/>
    <col min="12456" max="12456" width="27" style="12" customWidth="1"/>
    <col min="12457" max="12457" width="19.6640625" style="12" customWidth="1"/>
    <col min="12458" max="12458" width="18.109375" style="12" customWidth="1"/>
    <col min="12459" max="12459" width="23.33203125" style="12" customWidth="1"/>
    <col min="12460" max="12460" width="25.88671875" style="12" customWidth="1"/>
    <col min="12461" max="12461" width="64.44140625" style="12" customWidth="1"/>
    <col min="12462" max="12462" width="30.33203125" style="12" customWidth="1"/>
    <col min="12463" max="12467" width="10" style="12" customWidth="1"/>
    <col min="12468" max="12468" width="14" style="12" customWidth="1"/>
    <col min="12469" max="12469" width="12.88671875" style="12" customWidth="1"/>
    <col min="12470" max="12470" width="13.109375" style="12" customWidth="1"/>
    <col min="12471" max="12471" width="24.5546875" style="12" customWidth="1"/>
    <col min="12472" max="12474" width="10" style="12" customWidth="1"/>
    <col min="12475" max="12475" width="18.109375" style="12" customWidth="1"/>
    <col min="12476" max="12476" width="16" style="12" customWidth="1"/>
    <col min="12477" max="12478" width="10" style="12" customWidth="1"/>
    <col min="12479" max="12479" width="13.6640625" style="12" customWidth="1"/>
    <col min="12480" max="12480" width="13" style="12" customWidth="1"/>
    <col min="12481" max="12481" width="12.6640625" style="12" customWidth="1"/>
    <col min="12482" max="12482" width="12.109375" style="12" customWidth="1"/>
    <col min="12483" max="12710" width="9.109375" style="12"/>
    <col min="12711" max="12711" width="5.6640625" style="12" customWidth="1"/>
    <col min="12712" max="12712" width="27" style="12" customWidth="1"/>
    <col min="12713" max="12713" width="19.6640625" style="12" customWidth="1"/>
    <col min="12714" max="12714" width="18.109375" style="12" customWidth="1"/>
    <col min="12715" max="12715" width="23.33203125" style="12" customWidth="1"/>
    <col min="12716" max="12716" width="25.88671875" style="12" customWidth="1"/>
    <col min="12717" max="12717" width="64.44140625" style="12" customWidth="1"/>
    <col min="12718" max="12718" width="30.33203125" style="12" customWidth="1"/>
    <col min="12719" max="12723" width="10" style="12" customWidth="1"/>
    <col min="12724" max="12724" width="14" style="12" customWidth="1"/>
    <col min="12725" max="12725" width="12.88671875" style="12" customWidth="1"/>
    <col min="12726" max="12726" width="13.109375" style="12" customWidth="1"/>
    <col min="12727" max="12727" width="24.5546875" style="12" customWidth="1"/>
    <col min="12728" max="12730" width="10" style="12" customWidth="1"/>
    <col min="12731" max="12731" width="18.109375" style="12" customWidth="1"/>
    <col min="12732" max="12732" width="16" style="12" customWidth="1"/>
    <col min="12733" max="12734" width="10" style="12" customWidth="1"/>
    <col min="12735" max="12735" width="13.6640625" style="12" customWidth="1"/>
    <col min="12736" max="12736" width="13" style="12" customWidth="1"/>
    <col min="12737" max="12737" width="12.6640625" style="12" customWidth="1"/>
    <col min="12738" max="12738" width="12.109375" style="12" customWidth="1"/>
    <col min="12739" max="12966" width="9.109375" style="12"/>
    <col min="12967" max="12967" width="5.6640625" style="12" customWidth="1"/>
    <col min="12968" max="12968" width="27" style="12" customWidth="1"/>
    <col min="12969" max="12969" width="19.6640625" style="12" customWidth="1"/>
    <col min="12970" max="12970" width="18.109375" style="12" customWidth="1"/>
    <col min="12971" max="12971" width="23.33203125" style="12" customWidth="1"/>
    <col min="12972" max="12972" width="25.88671875" style="12" customWidth="1"/>
    <col min="12973" max="12973" width="64.44140625" style="12" customWidth="1"/>
    <col min="12974" max="12974" width="30.33203125" style="12" customWidth="1"/>
    <col min="12975" max="12979" width="10" style="12" customWidth="1"/>
    <col min="12980" max="12980" width="14" style="12" customWidth="1"/>
    <col min="12981" max="12981" width="12.88671875" style="12" customWidth="1"/>
    <col min="12982" max="12982" width="13.109375" style="12" customWidth="1"/>
    <col min="12983" max="12983" width="24.5546875" style="12" customWidth="1"/>
    <col min="12984" max="12986" width="10" style="12" customWidth="1"/>
    <col min="12987" max="12987" width="18.109375" style="12" customWidth="1"/>
    <col min="12988" max="12988" width="16" style="12" customWidth="1"/>
    <col min="12989" max="12990" width="10" style="12" customWidth="1"/>
    <col min="12991" max="12991" width="13.6640625" style="12" customWidth="1"/>
    <col min="12992" max="12992" width="13" style="12" customWidth="1"/>
    <col min="12993" max="12993" width="12.6640625" style="12" customWidth="1"/>
    <col min="12994" max="12994" width="12.109375" style="12" customWidth="1"/>
    <col min="12995" max="13222" width="9.109375" style="12"/>
    <col min="13223" max="13223" width="5.6640625" style="12" customWidth="1"/>
    <col min="13224" max="13224" width="27" style="12" customWidth="1"/>
    <col min="13225" max="13225" width="19.6640625" style="12" customWidth="1"/>
    <col min="13226" max="13226" width="18.109375" style="12" customWidth="1"/>
    <col min="13227" max="13227" width="23.33203125" style="12" customWidth="1"/>
    <col min="13228" max="13228" width="25.88671875" style="12" customWidth="1"/>
    <col min="13229" max="13229" width="64.44140625" style="12" customWidth="1"/>
    <col min="13230" max="13230" width="30.33203125" style="12" customWidth="1"/>
    <col min="13231" max="13235" width="10" style="12" customWidth="1"/>
    <col min="13236" max="13236" width="14" style="12" customWidth="1"/>
    <col min="13237" max="13237" width="12.88671875" style="12" customWidth="1"/>
    <col min="13238" max="13238" width="13.109375" style="12" customWidth="1"/>
    <col min="13239" max="13239" width="24.5546875" style="12" customWidth="1"/>
    <col min="13240" max="13242" width="10" style="12" customWidth="1"/>
    <col min="13243" max="13243" width="18.109375" style="12" customWidth="1"/>
    <col min="13244" max="13244" width="16" style="12" customWidth="1"/>
    <col min="13245" max="13246" width="10" style="12" customWidth="1"/>
    <col min="13247" max="13247" width="13.6640625" style="12" customWidth="1"/>
    <col min="13248" max="13248" width="13" style="12" customWidth="1"/>
    <col min="13249" max="13249" width="12.6640625" style="12" customWidth="1"/>
    <col min="13250" max="13250" width="12.109375" style="12" customWidth="1"/>
    <col min="13251" max="13478" width="9.109375" style="12"/>
    <col min="13479" max="13479" width="5.6640625" style="12" customWidth="1"/>
    <col min="13480" max="13480" width="27" style="12" customWidth="1"/>
    <col min="13481" max="13481" width="19.6640625" style="12" customWidth="1"/>
    <col min="13482" max="13482" width="18.109375" style="12" customWidth="1"/>
    <col min="13483" max="13483" width="23.33203125" style="12" customWidth="1"/>
    <col min="13484" max="13484" width="25.88671875" style="12" customWidth="1"/>
    <col min="13485" max="13485" width="64.44140625" style="12" customWidth="1"/>
    <col min="13486" max="13486" width="30.33203125" style="12" customWidth="1"/>
    <col min="13487" max="13491" width="10" style="12" customWidth="1"/>
    <col min="13492" max="13492" width="14" style="12" customWidth="1"/>
    <col min="13493" max="13493" width="12.88671875" style="12" customWidth="1"/>
    <col min="13494" max="13494" width="13.109375" style="12" customWidth="1"/>
    <col min="13495" max="13495" width="24.5546875" style="12" customWidth="1"/>
    <col min="13496" max="13498" width="10" style="12" customWidth="1"/>
    <col min="13499" max="13499" width="18.109375" style="12" customWidth="1"/>
    <col min="13500" max="13500" width="16" style="12" customWidth="1"/>
    <col min="13501" max="13502" width="10" style="12" customWidth="1"/>
    <col min="13503" max="13503" width="13.6640625" style="12" customWidth="1"/>
    <col min="13504" max="13504" width="13" style="12" customWidth="1"/>
    <col min="13505" max="13505" width="12.6640625" style="12" customWidth="1"/>
    <col min="13506" max="13506" width="12.109375" style="12" customWidth="1"/>
    <col min="13507" max="13734" width="9.109375" style="12"/>
    <col min="13735" max="13735" width="5.6640625" style="12" customWidth="1"/>
    <col min="13736" max="13736" width="27" style="12" customWidth="1"/>
    <col min="13737" max="13737" width="19.6640625" style="12" customWidth="1"/>
    <col min="13738" max="13738" width="18.109375" style="12" customWidth="1"/>
    <col min="13739" max="13739" width="23.33203125" style="12" customWidth="1"/>
    <col min="13740" max="13740" width="25.88671875" style="12" customWidth="1"/>
    <col min="13741" max="13741" width="64.44140625" style="12" customWidth="1"/>
    <col min="13742" max="13742" width="30.33203125" style="12" customWidth="1"/>
    <col min="13743" max="13747" width="10" style="12" customWidth="1"/>
    <col min="13748" max="13748" width="14" style="12" customWidth="1"/>
    <col min="13749" max="13749" width="12.88671875" style="12" customWidth="1"/>
    <col min="13750" max="13750" width="13.109375" style="12" customWidth="1"/>
    <col min="13751" max="13751" width="24.5546875" style="12" customWidth="1"/>
    <col min="13752" max="13754" width="10" style="12" customWidth="1"/>
    <col min="13755" max="13755" width="18.109375" style="12" customWidth="1"/>
    <col min="13756" max="13756" width="16" style="12" customWidth="1"/>
    <col min="13757" max="13758" width="10" style="12" customWidth="1"/>
    <col min="13759" max="13759" width="13.6640625" style="12" customWidth="1"/>
    <col min="13760" max="13760" width="13" style="12" customWidth="1"/>
    <col min="13761" max="13761" width="12.6640625" style="12" customWidth="1"/>
    <col min="13762" max="13762" width="12.109375" style="12" customWidth="1"/>
    <col min="13763" max="13990" width="9.109375" style="12"/>
    <col min="13991" max="13991" width="5.6640625" style="12" customWidth="1"/>
    <col min="13992" max="13992" width="27" style="12" customWidth="1"/>
    <col min="13993" max="13993" width="19.6640625" style="12" customWidth="1"/>
    <col min="13994" max="13994" width="18.109375" style="12" customWidth="1"/>
    <col min="13995" max="13995" width="23.33203125" style="12" customWidth="1"/>
    <col min="13996" max="13996" width="25.88671875" style="12" customWidth="1"/>
    <col min="13997" max="13997" width="64.44140625" style="12" customWidth="1"/>
    <col min="13998" max="13998" width="30.33203125" style="12" customWidth="1"/>
    <col min="13999" max="14003" width="10" style="12" customWidth="1"/>
    <col min="14004" max="14004" width="14" style="12" customWidth="1"/>
    <col min="14005" max="14005" width="12.88671875" style="12" customWidth="1"/>
    <col min="14006" max="14006" width="13.109375" style="12" customWidth="1"/>
    <col min="14007" max="14007" width="24.5546875" style="12" customWidth="1"/>
    <col min="14008" max="14010" width="10" style="12" customWidth="1"/>
    <col min="14011" max="14011" width="18.109375" style="12" customWidth="1"/>
    <col min="14012" max="14012" width="16" style="12" customWidth="1"/>
    <col min="14013" max="14014" width="10" style="12" customWidth="1"/>
    <col min="14015" max="14015" width="13.6640625" style="12" customWidth="1"/>
    <col min="14016" max="14016" width="13" style="12" customWidth="1"/>
    <col min="14017" max="14017" width="12.6640625" style="12" customWidth="1"/>
    <col min="14018" max="14018" width="12.109375" style="12" customWidth="1"/>
    <col min="14019" max="14246" width="9.109375" style="12"/>
    <col min="14247" max="14247" width="5.6640625" style="12" customWidth="1"/>
    <col min="14248" max="14248" width="27" style="12" customWidth="1"/>
    <col min="14249" max="14249" width="19.6640625" style="12" customWidth="1"/>
    <col min="14250" max="14250" width="18.109375" style="12" customWidth="1"/>
    <col min="14251" max="14251" width="23.33203125" style="12" customWidth="1"/>
    <col min="14252" max="14252" width="25.88671875" style="12" customWidth="1"/>
    <col min="14253" max="14253" width="64.44140625" style="12" customWidth="1"/>
    <col min="14254" max="14254" width="30.33203125" style="12" customWidth="1"/>
    <col min="14255" max="14259" width="10" style="12" customWidth="1"/>
    <col min="14260" max="14260" width="14" style="12" customWidth="1"/>
    <col min="14261" max="14261" width="12.88671875" style="12" customWidth="1"/>
    <col min="14262" max="14262" width="13.109375" style="12" customWidth="1"/>
    <col min="14263" max="14263" width="24.5546875" style="12" customWidth="1"/>
    <col min="14264" max="14266" width="10" style="12" customWidth="1"/>
    <col min="14267" max="14267" width="18.109375" style="12" customWidth="1"/>
    <col min="14268" max="14268" width="16" style="12" customWidth="1"/>
    <col min="14269" max="14270" width="10" style="12" customWidth="1"/>
    <col min="14271" max="14271" width="13.6640625" style="12" customWidth="1"/>
    <col min="14272" max="14272" width="13" style="12" customWidth="1"/>
    <col min="14273" max="14273" width="12.6640625" style="12" customWidth="1"/>
    <col min="14274" max="14274" width="12.109375" style="12" customWidth="1"/>
    <col min="14275" max="14502" width="9.109375" style="12"/>
    <col min="14503" max="14503" width="5.6640625" style="12" customWidth="1"/>
    <col min="14504" max="14504" width="27" style="12" customWidth="1"/>
    <col min="14505" max="14505" width="19.6640625" style="12" customWidth="1"/>
    <col min="14506" max="14506" width="18.109375" style="12" customWidth="1"/>
    <col min="14507" max="14507" width="23.33203125" style="12" customWidth="1"/>
    <col min="14508" max="14508" width="25.88671875" style="12" customWidth="1"/>
    <col min="14509" max="14509" width="64.44140625" style="12" customWidth="1"/>
    <col min="14510" max="14510" width="30.33203125" style="12" customWidth="1"/>
    <col min="14511" max="14515" width="10" style="12" customWidth="1"/>
    <col min="14516" max="14516" width="14" style="12" customWidth="1"/>
    <col min="14517" max="14517" width="12.88671875" style="12" customWidth="1"/>
    <col min="14518" max="14518" width="13.109375" style="12" customWidth="1"/>
    <col min="14519" max="14519" width="24.5546875" style="12" customWidth="1"/>
    <col min="14520" max="14522" width="10" style="12" customWidth="1"/>
    <col min="14523" max="14523" width="18.109375" style="12" customWidth="1"/>
    <col min="14524" max="14524" width="16" style="12" customWidth="1"/>
    <col min="14525" max="14526" width="10" style="12" customWidth="1"/>
    <col min="14527" max="14527" width="13.6640625" style="12" customWidth="1"/>
    <col min="14528" max="14528" width="13" style="12" customWidth="1"/>
    <col min="14529" max="14529" width="12.6640625" style="12" customWidth="1"/>
    <col min="14530" max="14530" width="12.109375" style="12" customWidth="1"/>
    <col min="14531" max="14758" width="9.109375" style="12"/>
    <col min="14759" max="14759" width="5.6640625" style="12" customWidth="1"/>
    <col min="14760" max="14760" width="27" style="12" customWidth="1"/>
    <col min="14761" max="14761" width="19.6640625" style="12" customWidth="1"/>
    <col min="14762" max="14762" width="18.109375" style="12" customWidth="1"/>
    <col min="14763" max="14763" width="23.33203125" style="12" customWidth="1"/>
    <col min="14764" max="14764" width="25.88671875" style="12" customWidth="1"/>
    <col min="14765" max="14765" width="64.44140625" style="12" customWidth="1"/>
    <col min="14766" max="14766" width="30.33203125" style="12" customWidth="1"/>
    <col min="14767" max="14771" width="10" style="12" customWidth="1"/>
    <col min="14772" max="14772" width="14" style="12" customWidth="1"/>
    <col min="14773" max="14773" width="12.88671875" style="12" customWidth="1"/>
    <col min="14774" max="14774" width="13.109375" style="12" customWidth="1"/>
    <col min="14775" max="14775" width="24.5546875" style="12" customWidth="1"/>
    <col min="14776" max="14778" width="10" style="12" customWidth="1"/>
    <col min="14779" max="14779" width="18.109375" style="12" customWidth="1"/>
    <col min="14780" max="14780" width="16" style="12" customWidth="1"/>
    <col min="14781" max="14782" width="10" style="12" customWidth="1"/>
    <col min="14783" max="14783" width="13.6640625" style="12" customWidth="1"/>
    <col min="14784" max="14784" width="13" style="12" customWidth="1"/>
    <col min="14785" max="14785" width="12.6640625" style="12" customWidth="1"/>
    <col min="14786" max="14786" width="12.109375" style="12" customWidth="1"/>
    <col min="14787" max="15014" width="9.109375" style="12"/>
    <col min="15015" max="15015" width="5.6640625" style="12" customWidth="1"/>
    <col min="15016" max="15016" width="27" style="12" customWidth="1"/>
    <col min="15017" max="15017" width="19.6640625" style="12" customWidth="1"/>
    <col min="15018" max="15018" width="18.109375" style="12" customWidth="1"/>
    <col min="15019" max="15019" width="23.33203125" style="12" customWidth="1"/>
    <col min="15020" max="15020" width="25.88671875" style="12" customWidth="1"/>
    <col min="15021" max="15021" width="64.44140625" style="12" customWidth="1"/>
    <col min="15022" max="15022" width="30.33203125" style="12" customWidth="1"/>
    <col min="15023" max="15027" width="10" style="12" customWidth="1"/>
    <col min="15028" max="15028" width="14" style="12" customWidth="1"/>
    <col min="15029" max="15029" width="12.88671875" style="12" customWidth="1"/>
    <col min="15030" max="15030" width="13.109375" style="12" customWidth="1"/>
    <col min="15031" max="15031" width="24.5546875" style="12" customWidth="1"/>
    <col min="15032" max="15034" width="10" style="12" customWidth="1"/>
    <col min="15035" max="15035" width="18.109375" style="12" customWidth="1"/>
    <col min="15036" max="15036" width="16" style="12" customWidth="1"/>
    <col min="15037" max="15038" width="10" style="12" customWidth="1"/>
    <col min="15039" max="15039" width="13.6640625" style="12" customWidth="1"/>
    <col min="15040" max="15040" width="13" style="12" customWidth="1"/>
    <col min="15041" max="15041" width="12.6640625" style="12" customWidth="1"/>
    <col min="15042" max="15042" width="12.109375" style="12" customWidth="1"/>
    <col min="15043" max="15270" width="9.109375" style="12"/>
    <col min="15271" max="15271" width="5.6640625" style="12" customWidth="1"/>
    <col min="15272" max="15272" width="27" style="12" customWidth="1"/>
    <col min="15273" max="15273" width="19.6640625" style="12" customWidth="1"/>
    <col min="15274" max="15274" width="18.109375" style="12" customWidth="1"/>
    <col min="15275" max="15275" width="23.33203125" style="12" customWidth="1"/>
    <col min="15276" max="15276" width="25.88671875" style="12" customWidth="1"/>
    <col min="15277" max="15277" width="64.44140625" style="12" customWidth="1"/>
    <col min="15278" max="15278" width="30.33203125" style="12" customWidth="1"/>
    <col min="15279" max="15283" width="10" style="12" customWidth="1"/>
    <col min="15284" max="15284" width="14" style="12" customWidth="1"/>
    <col min="15285" max="15285" width="12.88671875" style="12" customWidth="1"/>
    <col min="15286" max="15286" width="13.109375" style="12" customWidth="1"/>
    <col min="15287" max="15287" width="24.5546875" style="12" customWidth="1"/>
    <col min="15288" max="15290" width="10" style="12" customWidth="1"/>
    <col min="15291" max="15291" width="18.109375" style="12" customWidth="1"/>
    <col min="15292" max="15292" width="16" style="12" customWidth="1"/>
    <col min="15293" max="15294" width="10" style="12" customWidth="1"/>
    <col min="15295" max="15295" width="13.6640625" style="12" customWidth="1"/>
    <col min="15296" max="15296" width="13" style="12" customWidth="1"/>
    <col min="15297" max="15297" width="12.6640625" style="12" customWidth="1"/>
    <col min="15298" max="15298" width="12.109375" style="12" customWidth="1"/>
    <col min="15299" max="15526" width="9.109375" style="12"/>
    <col min="15527" max="15527" width="5.6640625" style="12" customWidth="1"/>
    <col min="15528" max="15528" width="27" style="12" customWidth="1"/>
    <col min="15529" max="15529" width="19.6640625" style="12" customWidth="1"/>
    <col min="15530" max="15530" width="18.109375" style="12" customWidth="1"/>
    <col min="15531" max="15531" width="23.33203125" style="12" customWidth="1"/>
    <col min="15532" max="15532" width="25.88671875" style="12" customWidth="1"/>
    <col min="15533" max="15533" width="64.44140625" style="12" customWidth="1"/>
    <col min="15534" max="15534" width="30.33203125" style="12" customWidth="1"/>
    <col min="15535" max="15539" width="10" style="12" customWidth="1"/>
    <col min="15540" max="15540" width="14" style="12" customWidth="1"/>
    <col min="15541" max="15541" width="12.88671875" style="12" customWidth="1"/>
    <col min="15542" max="15542" width="13.109375" style="12" customWidth="1"/>
    <col min="15543" max="15543" width="24.5546875" style="12" customWidth="1"/>
    <col min="15544" max="15546" width="10" style="12" customWidth="1"/>
    <col min="15547" max="15547" width="18.109375" style="12" customWidth="1"/>
    <col min="15548" max="15548" width="16" style="12" customWidth="1"/>
    <col min="15549" max="15550" width="10" style="12" customWidth="1"/>
    <col min="15551" max="15551" width="13.6640625" style="12" customWidth="1"/>
    <col min="15552" max="15552" width="13" style="12" customWidth="1"/>
    <col min="15553" max="15553" width="12.6640625" style="12" customWidth="1"/>
    <col min="15554" max="15554" width="12.109375" style="12" customWidth="1"/>
    <col min="15555" max="15782" width="9.109375" style="12"/>
    <col min="15783" max="15783" width="5.6640625" style="12" customWidth="1"/>
    <col min="15784" max="15784" width="27" style="12" customWidth="1"/>
    <col min="15785" max="15785" width="19.6640625" style="12" customWidth="1"/>
    <col min="15786" max="15786" width="18.109375" style="12" customWidth="1"/>
    <col min="15787" max="15787" width="23.33203125" style="12" customWidth="1"/>
    <col min="15788" max="15788" width="25.88671875" style="12" customWidth="1"/>
    <col min="15789" max="15789" width="64.44140625" style="12" customWidth="1"/>
    <col min="15790" max="15790" width="30.33203125" style="12" customWidth="1"/>
    <col min="15791" max="15795" width="10" style="12" customWidth="1"/>
    <col min="15796" max="15796" width="14" style="12" customWidth="1"/>
    <col min="15797" max="15797" width="12.88671875" style="12" customWidth="1"/>
    <col min="15798" max="15798" width="13.109375" style="12" customWidth="1"/>
    <col min="15799" max="15799" width="24.5546875" style="12" customWidth="1"/>
    <col min="15800" max="15802" width="10" style="12" customWidth="1"/>
    <col min="15803" max="15803" width="18.109375" style="12" customWidth="1"/>
    <col min="15804" max="15804" width="16" style="12" customWidth="1"/>
    <col min="15805" max="15806" width="10" style="12" customWidth="1"/>
    <col min="15807" max="15807" width="13.6640625" style="12" customWidth="1"/>
    <col min="15808" max="15808" width="13" style="12" customWidth="1"/>
    <col min="15809" max="15809" width="12.6640625" style="12" customWidth="1"/>
    <col min="15810" max="15810" width="12.109375" style="12" customWidth="1"/>
    <col min="15811" max="16038" width="9.109375" style="12"/>
    <col min="16039" max="16039" width="5.6640625" style="12" customWidth="1"/>
    <col min="16040" max="16040" width="27" style="12" customWidth="1"/>
    <col min="16041" max="16041" width="19.6640625" style="12" customWidth="1"/>
    <col min="16042" max="16042" width="18.109375" style="12" customWidth="1"/>
    <col min="16043" max="16043" width="23.33203125" style="12" customWidth="1"/>
    <col min="16044" max="16044" width="25.88671875" style="12" customWidth="1"/>
    <col min="16045" max="16045" width="64.44140625" style="12" customWidth="1"/>
    <col min="16046" max="16046" width="30.33203125" style="12" customWidth="1"/>
    <col min="16047" max="16051" width="10" style="12" customWidth="1"/>
    <col min="16052" max="16052" width="14" style="12" customWidth="1"/>
    <col min="16053" max="16053" width="12.88671875" style="12" customWidth="1"/>
    <col min="16054" max="16054" width="13.109375" style="12" customWidth="1"/>
    <col min="16055" max="16055" width="24.5546875" style="12" customWidth="1"/>
    <col min="16056" max="16058" width="10" style="12" customWidth="1"/>
    <col min="16059" max="16059" width="18.109375" style="12" customWidth="1"/>
    <col min="16060" max="16060" width="16" style="12" customWidth="1"/>
    <col min="16061" max="16062" width="10" style="12" customWidth="1"/>
    <col min="16063" max="16063" width="13.6640625" style="12" customWidth="1"/>
    <col min="16064" max="16064" width="13" style="12" customWidth="1"/>
    <col min="16065" max="16065" width="12.6640625" style="12" customWidth="1"/>
    <col min="16066" max="16066" width="12.109375" style="12" customWidth="1"/>
    <col min="16067" max="16292" width="9.109375" style="12"/>
    <col min="16293" max="16384" width="9.109375" style="12" customWidth="1"/>
  </cols>
  <sheetData>
    <row r="1" spans="1:182" x14ac:dyDescent="0.25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9"/>
      <c r="AL1" s="11" t="s">
        <v>116</v>
      </c>
      <c r="AM1" s="11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</row>
    <row r="2" spans="1:182" s="23" customFormat="1" ht="33" customHeight="1" x14ac:dyDescent="0.25">
      <c r="A2" s="13" t="s">
        <v>62</v>
      </c>
      <c r="B2" s="14" t="s">
        <v>19</v>
      </c>
      <c r="C2" s="15" t="s">
        <v>18</v>
      </c>
      <c r="D2" s="16"/>
      <c r="E2" s="14" t="s">
        <v>21</v>
      </c>
      <c r="F2" s="14" t="s">
        <v>3</v>
      </c>
      <c r="G2" s="15" t="s">
        <v>22</v>
      </c>
      <c r="H2" s="17"/>
      <c r="I2" s="17"/>
      <c r="J2" s="17"/>
      <c r="K2" s="16"/>
      <c r="L2" s="18" t="s">
        <v>23</v>
      </c>
      <c r="M2" s="18" t="s">
        <v>24</v>
      </c>
      <c r="N2" s="14" t="s">
        <v>7</v>
      </c>
      <c r="O2" s="14" t="s">
        <v>137</v>
      </c>
      <c r="P2" s="18" t="s">
        <v>8</v>
      </c>
      <c r="Q2" s="18" t="s">
        <v>9</v>
      </c>
      <c r="R2" s="18" t="s">
        <v>10</v>
      </c>
      <c r="S2" s="14" t="s">
        <v>11</v>
      </c>
      <c r="T2" s="14" t="s">
        <v>12</v>
      </c>
      <c r="U2" s="15" t="s">
        <v>50</v>
      </c>
      <c r="V2" s="16"/>
      <c r="W2" s="19" t="s">
        <v>109</v>
      </c>
      <c r="X2" s="19"/>
      <c r="Y2" s="19"/>
      <c r="Z2" s="19"/>
      <c r="AA2" s="19" t="s">
        <v>123</v>
      </c>
      <c r="AB2" s="19"/>
      <c r="AC2" s="19"/>
      <c r="AD2" s="19"/>
      <c r="AE2" s="19" t="s">
        <v>126</v>
      </c>
      <c r="AF2" s="19" t="s">
        <v>112</v>
      </c>
      <c r="AG2" s="19" t="s">
        <v>138</v>
      </c>
      <c r="AH2" s="20"/>
      <c r="AI2" s="21"/>
      <c r="AJ2" s="21"/>
      <c r="AK2" s="21"/>
      <c r="AL2" s="22" t="s">
        <v>117</v>
      </c>
      <c r="AM2" s="11" t="s">
        <v>118</v>
      </c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</row>
    <row r="3" spans="1:182" s="23" customFormat="1" ht="48.6" customHeight="1" x14ac:dyDescent="0.25">
      <c r="A3" s="24"/>
      <c r="B3" s="25"/>
      <c r="C3" s="26" t="s">
        <v>17</v>
      </c>
      <c r="D3" s="26" t="s">
        <v>2</v>
      </c>
      <c r="E3" s="25"/>
      <c r="F3" s="25"/>
      <c r="G3" s="26" t="s">
        <v>1</v>
      </c>
      <c r="H3" s="26" t="s">
        <v>4</v>
      </c>
      <c r="I3" s="26" t="s">
        <v>5</v>
      </c>
      <c r="J3" s="26" t="s">
        <v>0</v>
      </c>
      <c r="K3" s="26" t="s">
        <v>6</v>
      </c>
      <c r="L3" s="27"/>
      <c r="M3" s="27"/>
      <c r="N3" s="25"/>
      <c r="O3" s="25"/>
      <c r="P3" s="27"/>
      <c r="Q3" s="27"/>
      <c r="R3" s="27"/>
      <c r="S3" s="25"/>
      <c r="T3" s="25"/>
      <c r="U3" s="26" t="s">
        <v>25</v>
      </c>
      <c r="V3" s="26" t="s">
        <v>26</v>
      </c>
      <c r="W3" s="28" t="s">
        <v>119</v>
      </c>
      <c r="X3" s="28" t="s">
        <v>120</v>
      </c>
      <c r="Y3" s="29" t="s">
        <v>121</v>
      </c>
      <c r="Z3" s="28" t="s">
        <v>122</v>
      </c>
      <c r="AA3" s="28" t="s">
        <v>119</v>
      </c>
      <c r="AB3" s="28" t="s">
        <v>120</v>
      </c>
      <c r="AC3" s="29" t="s">
        <v>121</v>
      </c>
      <c r="AD3" s="28" t="s">
        <v>122</v>
      </c>
      <c r="AE3" s="19"/>
      <c r="AF3" s="19"/>
      <c r="AG3" s="19"/>
      <c r="AH3" s="20"/>
      <c r="AI3" s="21"/>
      <c r="AJ3" s="21"/>
      <c r="AK3" s="21"/>
      <c r="AL3" s="11">
        <v>4318</v>
      </c>
      <c r="AM3" s="11">
        <v>1565</v>
      </c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</row>
    <row r="4" spans="1:182" s="45" customFormat="1" ht="13.8" customHeight="1" x14ac:dyDescent="0.25">
      <c r="A4" s="30" t="s">
        <v>27</v>
      </c>
      <c r="B4" s="31">
        <v>1</v>
      </c>
      <c r="C4" s="32" t="s">
        <v>48</v>
      </c>
      <c r="D4" s="32" t="s">
        <v>30</v>
      </c>
      <c r="E4" s="32" t="s">
        <v>63</v>
      </c>
      <c r="F4" s="32" t="s">
        <v>87</v>
      </c>
      <c r="G4" s="33" t="s">
        <v>35</v>
      </c>
      <c r="H4" s="32" t="s">
        <v>64</v>
      </c>
      <c r="I4" s="32" t="s">
        <v>53</v>
      </c>
      <c r="J4" s="32" t="s">
        <v>34</v>
      </c>
      <c r="K4" s="32" t="s">
        <v>35</v>
      </c>
      <c r="L4" s="32" t="s">
        <v>49</v>
      </c>
      <c r="M4" s="32" t="s">
        <v>54</v>
      </c>
      <c r="N4" s="34" t="s">
        <v>129</v>
      </c>
      <c r="O4" s="35" t="s">
        <v>110</v>
      </c>
      <c r="P4" s="32" t="s">
        <v>13</v>
      </c>
      <c r="Q4" s="36" t="s">
        <v>38</v>
      </c>
      <c r="R4" s="32" t="s">
        <v>65</v>
      </c>
      <c r="S4" s="37" t="s">
        <v>66</v>
      </c>
      <c r="T4" s="32" t="s">
        <v>106</v>
      </c>
      <c r="U4" s="38">
        <v>45658</v>
      </c>
      <c r="V4" s="39">
        <v>46387</v>
      </c>
      <c r="W4" s="40">
        <v>15976</v>
      </c>
      <c r="X4" s="40">
        <v>29107</v>
      </c>
      <c r="Y4" s="40">
        <v>0</v>
      </c>
      <c r="Z4" s="40">
        <f>W4+X4+Y4</f>
        <v>45083</v>
      </c>
      <c r="AA4" s="40">
        <v>15976</v>
      </c>
      <c r="AB4" s="40">
        <v>29107</v>
      </c>
      <c r="AC4" s="40">
        <v>0</v>
      </c>
      <c r="AD4" s="40">
        <f>AA4+AB4+AC4</f>
        <v>45083</v>
      </c>
      <c r="AE4" s="40">
        <v>1286</v>
      </c>
      <c r="AF4" s="40">
        <v>6</v>
      </c>
      <c r="AG4" s="41" t="s">
        <v>139</v>
      </c>
      <c r="AH4" s="42"/>
      <c r="AI4" s="43"/>
      <c r="AJ4" s="43"/>
      <c r="AK4" s="43"/>
      <c r="AL4" s="44">
        <v>4485</v>
      </c>
      <c r="AM4" s="44">
        <v>4560</v>
      </c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</row>
    <row r="5" spans="1:182" s="45" customFormat="1" x14ac:dyDescent="0.25">
      <c r="A5" s="46"/>
      <c r="B5" s="31">
        <v>2</v>
      </c>
      <c r="C5" s="32" t="s">
        <v>48</v>
      </c>
      <c r="D5" s="32" t="s">
        <v>30</v>
      </c>
      <c r="E5" s="32" t="s">
        <v>111</v>
      </c>
      <c r="F5" s="32" t="s">
        <v>83</v>
      </c>
      <c r="G5" s="33" t="s">
        <v>29</v>
      </c>
      <c r="H5" s="32" t="s">
        <v>67</v>
      </c>
      <c r="I5" s="32" t="s">
        <v>52</v>
      </c>
      <c r="J5" s="32" t="s">
        <v>34</v>
      </c>
      <c r="K5" s="32" t="s">
        <v>29</v>
      </c>
      <c r="L5" s="32" t="s">
        <v>49</v>
      </c>
      <c r="M5" s="32" t="s">
        <v>54</v>
      </c>
      <c r="N5" s="34" t="s">
        <v>129</v>
      </c>
      <c r="O5" s="35" t="s">
        <v>110</v>
      </c>
      <c r="P5" s="32" t="s">
        <v>13</v>
      </c>
      <c r="Q5" s="36" t="s">
        <v>39</v>
      </c>
      <c r="R5" s="32" t="s">
        <v>68</v>
      </c>
      <c r="S5" s="37" t="s">
        <v>69</v>
      </c>
      <c r="T5" s="32"/>
      <c r="U5" s="38">
        <v>45658</v>
      </c>
      <c r="V5" s="39">
        <v>46387</v>
      </c>
      <c r="W5" s="40">
        <v>7139</v>
      </c>
      <c r="X5" s="40">
        <v>20219</v>
      </c>
      <c r="Y5" s="40">
        <v>0</v>
      </c>
      <c r="Z5" s="40">
        <f t="shared" ref="Z5:Z12" si="0">W5+X5+Y5</f>
        <v>27358</v>
      </c>
      <c r="AA5" s="40">
        <v>7139</v>
      </c>
      <c r="AB5" s="40">
        <v>20219</v>
      </c>
      <c r="AC5" s="40">
        <v>0</v>
      </c>
      <c r="AD5" s="40">
        <f t="shared" ref="AD5:AD12" si="1">AA5+AB5+AC5</f>
        <v>27358</v>
      </c>
      <c r="AE5" s="40">
        <v>2952</v>
      </c>
      <c r="AF5" s="40">
        <v>9</v>
      </c>
      <c r="AG5" s="41" t="s">
        <v>139</v>
      </c>
      <c r="AH5" s="42"/>
      <c r="AI5" s="43"/>
      <c r="AJ5" s="43"/>
      <c r="AK5" s="43"/>
      <c r="AL5" s="44">
        <v>3288</v>
      </c>
      <c r="AM5" s="44">
        <v>1554</v>
      </c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</row>
    <row r="6" spans="1:182" s="45" customFormat="1" x14ac:dyDescent="0.25">
      <c r="A6" s="46"/>
      <c r="B6" s="31">
        <v>3</v>
      </c>
      <c r="C6" s="32" t="s">
        <v>48</v>
      </c>
      <c r="D6" s="32" t="s">
        <v>30</v>
      </c>
      <c r="E6" s="32" t="s">
        <v>111</v>
      </c>
      <c r="F6" s="32" t="s">
        <v>82</v>
      </c>
      <c r="G6" s="33" t="s">
        <v>70</v>
      </c>
      <c r="H6" s="32"/>
      <c r="I6" s="32" t="s">
        <v>38</v>
      </c>
      <c r="J6" s="32" t="s">
        <v>32</v>
      </c>
      <c r="K6" s="32" t="s">
        <v>29</v>
      </c>
      <c r="L6" s="32" t="s">
        <v>49</v>
      </c>
      <c r="M6" s="32" t="s">
        <v>54</v>
      </c>
      <c r="N6" s="34" t="s">
        <v>129</v>
      </c>
      <c r="O6" s="35" t="s">
        <v>110</v>
      </c>
      <c r="P6" s="32" t="s">
        <v>13</v>
      </c>
      <c r="Q6" s="36" t="s">
        <v>20</v>
      </c>
      <c r="R6" s="32" t="s">
        <v>71</v>
      </c>
      <c r="S6" s="37" t="s">
        <v>72</v>
      </c>
      <c r="T6" s="32"/>
      <c r="U6" s="38">
        <v>45658</v>
      </c>
      <c r="V6" s="39">
        <v>46387</v>
      </c>
      <c r="W6" s="40">
        <v>1624</v>
      </c>
      <c r="X6" s="40">
        <v>4108</v>
      </c>
      <c r="Y6" s="40">
        <v>0</v>
      </c>
      <c r="Z6" s="40">
        <f t="shared" si="0"/>
        <v>5732</v>
      </c>
      <c r="AA6" s="40">
        <v>1624</v>
      </c>
      <c r="AB6" s="40">
        <v>4108</v>
      </c>
      <c r="AC6" s="40">
        <v>0</v>
      </c>
      <c r="AD6" s="40">
        <f t="shared" si="1"/>
        <v>5732</v>
      </c>
      <c r="AE6" s="40">
        <v>7213</v>
      </c>
      <c r="AF6" s="40">
        <v>7</v>
      </c>
      <c r="AG6" s="41" t="s">
        <v>139</v>
      </c>
      <c r="AH6" s="42"/>
      <c r="AI6" s="43"/>
      <c r="AJ6" s="43"/>
      <c r="AK6" s="43"/>
      <c r="AL6" s="44">
        <v>1416</v>
      </c>
      <c r="AM6" s="44">
        <v>1533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</row>
    <row r="7" spans="1:182" s="45" customFormat="1" x14ac:dyDescent="0.25">
      <c r="A7" s="46"/>
      <c r="B7" s="31">
        <v>4</v>
      </c>
      <c r="C7" s="32" t="s">
        <v>48</v>
      </c>
      <c r="D7" s="32" t="s">
        <v>30</v>
      </c>
      <c r="E7" s="32" t="s">
        <v>111</v>
      </c>
      <c r="F7" s="32" t="s">
        <v>82</v>
      </c>
      <c r="G7" s="33" t="s">
        <v>73</v>
      </c>
      <c r="H7" s="32"/>
      <c r="I7" s="32" t="s">
        <v>74</v>
      </c>
      <c r="J7" s="32" t="s">
        <v>28</v>
      </c>
      <c r="K7" s="32" t="s">
        <v>29</v>
      </c>
      <c r="L7" s="32" t="s">
        <v>49</v>
      </c>
      <c r="M7" s="32" t="s">
        <v>54</v>
      </c>
      <c r="N7" s="34" t="s">
        <v>129</v>
      </c>
      <c r="O7" s="35" t="s">
        <v>110</v>
      </c>
      <c r="P7" s="32" t="s">
        <v>13</v>
      </c>
      <c r="Q7" s="36" t="s">
        <v>37</v>
      </c>
      <c r="R7" s="32" t="s">
        <v>75</v>
      </c>
      <c r="S7" s="37" t="s">
        <v>76</v>
      </c>
      <c r="T7" s="32"/>
      <c r="U7" s="38">
        <v>45658</v>
      </c>
      <c r="V7" s="39">
        <v>46387</v>
      </c>
      <c r="W7" s="40">
        <v>1587</v>
      </c>
      <c r="X7" s="40">
        <v>4638</v>
      </c>
      <c r="Y7" s="40">
        <v>0</v>
      </c>
      <c r="Z7" s="40">
        <f>W7+X7+Y7</f>
        <v>6225</v>
      </c>
      <c r="AA7" s="40">
        <v>1587</v>
      </c>
      <c r="AB7" s="40">
        <v>4638</v>
      </c>
      <c r="AC7" s="40">
        <v>0</v>
      </c>
      <c r="AD7" s="40">
        <f t="shared" si="1"/>
        <v>6225</v>
      </c>
      <c r="AE7" s="40">
        <v>9770</v>
      </c>
      <c r="AF7" s="40">
        <v>10</v>
      </c>
      <c r="AG7" s="41" t="s">
        <v>139</v>
      </c>
      <c r="AH7" s="42"/>
      <c r="AI7" s="43"/>
      <c r="AJ7" s="43"/>
      <c r="AK7" s="43"/>
      <c r="AL7" s="44">
        <v>536</v>
      </c>
      <c r="AM7" s="44">
        <v>1454</v>
      </c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</row>
    <row r="8" spans="1:182" s="45" customFormat="1" ht="13.8" customHeight="1" x14ac:dyDescent="0.25">
      <c r="A8" s="46"/>
      <c r="B8" s="31">
        <v>5</v>
      </c>
      <c r="C8" s="32" t="s">
        <v>48</v>
      </c>
      <c r="D8" s="32" t="s">
        <v>30</v>
      </c>
      <c r="E8" s="32" t="s">
        <v>111</v>
      </c>
      <c r="F8" s="32" t="s">
        <v>82</v>
      </c>
      <c r="G8" s="33" t="s">
        <v>35</v>
      </c>
      <c r="H8" s="32" t="s">
        <v>77</v>
      </c>
      <c r="I8" s="32" t="s">
        <v>15</v>
      </c>
      <c r="J8" s="32" t="s">
        <v>34</v>
      </c>
      <c r="K8" s="32" t="s">
        <v>35</v>
      </c>
      <c r="L8" s="32" t="s">
        <v>49</v>
      </c>
      <c r="M8" s="32" t="s">
        <v>54</v>
      </c>
      <c r="N8" s="34" t="s">
        <v>129</v>
      </c>
      <c r="O8" s="35" t="s">
        <v>110</v>
      </c>
      <c r="P8" s="32" t="s">
        <v>13</v>
      </c>
      <c r="Q8" s="36" t="s">
        <v>38</v>
      </c>
      <c r="R8" s="32" t="s">
        <v>78</v>
      </c>
      <c r="S8" s="37" t="s">
        <v>79</v>
      </c>
      <c r="T8" s="32"/>
      <c r="U8" s="38">
        <v>45658</v>
      </c>
      <c r="V8" s="39">
        <v>46387</v>
      </c>
      <c r="W8" s="40">
        <v>2830</v>
      </c>
      <c r="X8" s="40">
        <v>8266</v>
      </c>
      <c r="Y8" s="40">
        <v>0</v>
      </c>
      <c r="Z8" s="40">
        <f t="shared" si="0"/>
        <v>11096</v>
      </c>
      <c r="AA8" s="40">
        <v>2830</v>
      </c>
      <c r="AB8" s="40">
        <v>8266</v>
      </c>
      <c r="AC8" s="40">
        <v>0</v>
      </c>
      <c r="AD8" s="40">
        <f t="shared" si="1"/>
        <v>11096</v>
      </c>
      <c r="AE8" s="40">
        <v>8558</v>
      </c>
      <c r="AF8" s="40">
        <v>10</v>
      </c>
      <c r="AG8" s="41" t="s">
        <v>139</v>
      </c>
      <c r="AH8" s="42"/>
      <c r="AI8" s="43"/>
      <c r="AJ8" s="43"/>
      <c r="AK8" s="43"/>
      <c r="AL8" s="44">
        <v>387</v>
      </c>
      <c r="AM8" s="44">
        <v>1344</v>
      </c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</row>
    <row r="9" spans="1:182" s="45" customFormat="1" x14ac:dyDescent="0.25">
      <c r="A9" s="46"/>
      <c r="B9" s="31">
        <v>6</v>
      </c>
      <c r="C9" s="32" t="s">
        <v>48</v>
      </c>
      <c r="D9" s="32" t="s">
        <v>30</v>
      </c>
      <c r="E9" s="32" t="s">
        <v>111</v>
      </c>
      <c r="F9" s="32" t="s">
        <v>82</v>
      </c>
      <c r="G9" s="33" t="s">
        <v>36</v>
      </c>
      <c r="H9" s="32" t="s">
        <v>43</v>
      </c>
      <c r="I9" s="32" t="s">
        <v>33</v>
      </c>
      <c r="J9" s="32" t="s">
        <v>34</v>
      </c>
      <c r="K9" s="32" t="s">
        <v>35</v>
      </c>
      <c r="L9" s="32" t="s">
        <v>49</v>
      </c>
      <c r="M9" s="32" t="s">
        <v>54</v>
      </c>
      <c r="N9" s="34" t="s">
        <v>129</v>
      </c>
      <c r="O9" s="35" t="s">
        <v>110</v>
      </c>
      <c r="P9" s="32" t="s">
        <v>13</v>
      </c>
      <c r="Q9" s="36" t="s">
        <v>20</v>
      </c>
      <c r="R9" s="32" t="s">
        <v>81</v>
      </c>
      <c r="S9" s="37" t="s">
        <v>80</v>
      </c>
      <c r="T9" s="32"/>
      <c r="U9" s="38">
        <v>45658</v>
      </c>
      <c r="V9" s="39">
        <v>46387</v>
      </c>
      <c r="W9" s="40">
        <v>2379</v>
      </c>
      <c r="X9" s="40">
        <v>7200</v>
      </c>
      <c r="Y9" s="40">
        <v>0</v>
      </c>
      <c r="Z9" s="40">
        <f>W9+X9+Y9</f>
        <v>9579</v>
      </c>
      <c r="AA9" s="40">
        <v>2379</v>
      </c>
      <c r="AB9" s="40">
        <v>7200</v>
      </c>
      <c r="AC9" s="40">
        <v>0</v>
      </c>
      <c r="AD9" s="40">
        <f t="shared" si="1"/>
        <v>9579</v>
      </c>
      <c r="AE9" s="40">
        <v>8612</v>
      </c>
      <c r="AF9" s="40">
        <v>10</v>
      </c>
      <c r="AG9" s="41" t="s">
        <v>139</v>
      </c>
      <c r="AH9" s="42"/>
      <c r="AI9" s="43"/>
      <c r="AJ9" s="43"/>
      <c r="AK9" s="43"/>
      <c r="AL9" s="42">
        <v>718</v>
      </c>
      <c r="AM9" s="42">
        <v>1193</v>
      </c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</row>
    <row r="10" spans="1:182" s="45" customFormat="1" x14ac:dyDescent="0.25">
      <c r="A10" s="47"/>
      <c r="B10" s="31">
        <v>7</v>
      </c>
      <c r="C10" s="32" t="s">
        <v>48</v>
      </c>
      <c r="D10" s="32" t="s">
        <v>30</v>
      </c>
      <c r="E10" s="32" t="s">
        <v>111</v>
      </c>
      <c r="F10" s="32" t="s">
        <v>84</v>
      </c>
      <c r="G10" s="33" t="s">
        <v>29</v>
      </c>
      <c r="H10" s="32" t="s">
        <v>41</v>
      </c>
      <c r="I10" s="32" t="s">
        <v>42</v>
      </c>
      <c r="J10" s="32" t="s">
        <v>28</v>
      </c>
      <c r="K10" s="32" t="s">
        <v>29</v>
      </c>
      <c r="L10" s="32" t="s">
        <v>49</v>
      </c>
      <c r="M10" s="32" t="s">
        <v>54</v>
      </c>
      <c r="N10" s="34" t="s">
        <v>129</v>
      </c>
      <c r="O10" s="35" t="s">
        <v>110</v>
      </c>
      <c r="P10" s="32" t="s">
        <v>13</v>
      </c>
      <c r="Q10" s="36" t="s">
        <v>40</v>
      </c>
      <c r="R10" s="32" t="s">
        <v>85</v>
      </c>
      <c r="S10" s="37" t="s">
        <v>86</v>
      </c>
      <c r="T10" s="32"/>
      <c r="U10" s="38">
        <v>45658</v>
      </c>
      <c r="V10" s="39">
        <v>46387</v>
      </c>
      <c r="W10" s="40">
        <v>11117</v>
      </c>
      <c r="X10" s="40">
        <v>31366</v>
      </c>
      <c r="Y10" s="40">
        <v>0</v>
      </c>
      <c r="Z10" s="40">
        <f t="shared" si="0"/>
        <v>42483</v>
      </c>
      <c r="AA10" s="40">
        <v>11117</v>
      </c>
      <c r="AB10" s="40">
        <v>31366</v>
      </c>
      <c r="AC10" s="40">
        <v>0</v>
      </c>
      <c r="AD10" s="40">
        <f t="shared" si="1"/>
        <v>42483</v>
      </c>
      <c r="AE10" s="40">
        <v>6561</v>
      </c>
      <c r="AF10" s="40">
        <v>20</v>
      </c>
      <c r="AG10" s="41" t="s">
        <v>139</v>
      </c>
      <c r="AH10" s="42"/>
      <c r="AI10" s="43"/>
      <c r="AJ10" s="43"/>
      <c r="AK10" s="43"/>
      <c r="AL10" s="42">
        <v>980</v>
      </c>
      <c r="AM10" s="42">
        <v>1044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</row>
    <row r="11" spans="1:182" s="65" customFormat="1" ht="15.6" customHeight="1" x14ac:dyDescent="0.25">
      <c r="A11" s="48" t="s">
        <v>97</v>
      </c>
      <c r="B11" s="49">
        <v>1</v>
      </c>
      <c r="C11" s="49" t="s">
        <v>91</v>
      </c>
      <c r="D11" s="49">
        <v>5921003823</v>
      </c>
      <c r="E11" s="49" t="s">
        <v>91</v>
      </c>
      <c r="F11" s="49" t="s">
        <v>94</v>
      </c>
      <c r="G11" s="49" t="s">
        <v>89</v>
      </c>
      <c r="H11" s="49" t="s">
        <v>92</v>
      </c>
      <c r="I11" s="49">
        <v>5</v>
      </c>
      <c r="J11" s="49" t="s">
        <v>88</v>
      </c>
      <c r="K11" s="49" t="s">
        <v>89</v>
      </c>
      <c r="L11" s="50" t="s">
        <v>49</v>
      </c>
      <c r="M11" s="50" t="s">
        <v>54</v>
      </c>
      <c r="N11" s="51" t="s">
        <v>129</v>
      </c>
      <c r="O11" s="52" t="s">
        <v>110</v>
      </c>
      <c r="P11" s="49" t="s">
        <v>16</v>
      </c>
      <c r="Q11" s="53">
        <v>70</v>
      </c>
      <c r="R11" s="54" t="s">
        <v>95</v>
      </c>
      <c r="S11" s="55" t="s">
        <v>96</v>
      </c>
      <c r="T11" s="56" t="s">
        <v>128</v>
      </c>
      <c r="U11" s="57">
        <v>45658</v>
      </c>
      <c r="V11" s="58">
        <v>46387</v>
      </c>
      <c r="W11" s="59">
        <v>52000</v>
      </c>
      <c r="X11" s="59">
        <v>30897</v>
      </c>
      <c r="Y11" s="59">
        <v>124345</v>
      </c>
      <c r="Z11" s="60">
        <f>W11+X11+Y11</f>
        <v>207242</v>
      </c>
      <c r="AA11" s="60">
        <v>52000</v>
      </c>
      <c r="AB11" s="60">
        <v>30897</v>
      </c>
      <c r="AC11" s="60">
        <v>124345</v>
      </c>
      <c r="AD11" s="60">
        <f t="shared" si="1"/>
        <v>207242</v>
      </c>
      <c r="AE11" s="60">
        <v>0</v>
      </c>
      <c r="AF11" s="60">
        <v>49</v>
      </c>
      <c r="AG11" s="61" t="s">
        <v>139</v>
      </c>
      <c r="AH11" s="62"/>
      <c r="AI11" s="63"/>
      <c r="AJ11" s="63"/>
      <c r="AK11" s="63"/>
      <c r="AL11" s="64">
        <v>1583</v>
      </c>
      <c r="AM11" s="64">
        <v>902</v>
      </c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</row>
    <row r="12" spans="1:182" s="75" customFormat="1" ht="12.6" customHeight="1" x14ac:dyDescent="0.25">
      <c r="A12" s="66" t="s">
        <v>100</v>
      </c>
      <c r="B12" s="67">
        <v>1</v>
      </c>
      <c r="C12" s="68" t="s">
        <v>101</v>
      </c>
      <c r="D12" s="68" t="s">
        <v>102</v>
      </c>
      <c r="E12" s="69" t="s">
        <v>113</v>
      </c>
      <c r="F12" s="32" t="s">
        <v>93</v>
      </c>
      <c r="G12" s="32" t="s">
        <v>103</v>
      </c>
      <c r="H12" s="32" t="s">
        <v>90</v>
      </c>
      <c r="I12" s="32" t="s">
        <v>51</v>
      </c>
      <c r="J12" s="32" t="s">
        <v>114</v>
      </c>
      <c r="K12" s="32" t="s">
        <v>115</v>
      </c>
      <c r="L12" s="34" t="s">
        <v>98</v>
      </c>
      <c r="M12" s="34" t="s">
        <v>99</v>
      </c>
      <c r="N12" s="34" t="s">
        <v>129</v>
      </c>
      <c r="O12" s="70" t="s">
        <v>110</v>
      </c>
      <c r="P12" s="32" t="s">
        <v>14</v>
      </c>
      <c r="Q12" s="71">
        <v>28</v>
      </c>
      <c r="R12" s="32" t="s">
        <v>105</v>
      </c>
      <c r="S12" s="72" t="s">
        <v>104</v>
      </c>
      <c r="T12" s="73" t="s">
        <v>106</v>
      </c>
      <c r="U12" s="38">
        <v>45658</v>
      </c>
      <c r="V12" s="39">
        <v>46387</v>
      </c>
      <c r="W12" s="40">
        <v>37450</v>
      </c>
      <c r="X12" s="74">
        <v>0</v>
      </c>
      <c r="Y12" s="40">
        <v>0</v>
      </c>
      <c r="Z12" s="40">
        <f t="shared" si="0"/>
        <v>37450</v>
      </c>
      <c r="AA12" s="40">
        <v>37450</v>
      </c>
      <c r="AB12" s="40">
        <v>0</v>
      </c>
      <c r="AC12" s="40">
        <v>0</v>
      </c>
      <c r="AD12" s="40">
        <f t="shared" si="1"/>
        <v>37450</v>
      </c>
      <c r="AE12" s="40">
        <v>9738</v>
      </c>
      <c r="AF12" s="40">
        <v>28</v>
      </c>
      <c r="AG12" s="41" t="s">
        <v>139</v>
      </c>
      <c r="AH12" s="42"/>
      <c r="AI12" s="43"/>
      <c r="AJ12" s="43"/>
      <c r="AK12" s="43"/>
      <c r="AL12" s="64">
        <v>3057</v>
      </c>
      <c r="AM12" s="64">
        <v>822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</row>
    <row r="13" spans="1:182" s="90" customFormat="1" x14ac:dyDescent="0.25">
      <c r="A13" s="76"/>
      <c r="B13" s="77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  <c r="R13" s="79"/>
      <c r="S13" s="81"/>
      <c r="T13" s="82"/>
      <c r="U13" s="83"/>
      <c r="V13" s="84" t="s">
        <v>107</v>
      </c>
      <c r="W13" s="85">
        <f>SUM(W4:W12)</f>
        <v>132102</v>
      </c>
      <c r="X13" s="86">
        <f>SUM(X4:X12)</f>
        <v>135801</v>
      </c>
      <c r="Y13" s="86">
        <f>SUM(Y4:Y12)</f>
        <v>124345</v>
      </c>
      <c r="Z13" s="87">
        <f>W13+X13+Y13</f>
        <v>392248</v>
      </c>
      <c r="AA13" s="87">
        <f t="shared" ref="AA13:AF13" si="2">SUM(AA4:AA12)</f>
        <v>132102</v>
      </c>
      <c r="AB13" s="87">
        <f t="shared" si="2"/>
        <v>135801</v>
      </c>
      <c r="AC13" s="87">
        <f t="shared" si="2"/>
        <v>124345</v>
      </c>
      <c r="AD13" s="87">
        <f t="shared" si="2"/>
        <v>392248</v>
      </c>
      <c r="AE13" s="87">
        <f t="shared" si="2"/>
        <v>54690</v>
      </c>
      <c r="AF13" s="87">
        <f t="shared" si="2"/>
        <v>149</v>
      </c>
      <c r="AG13" s="61"/>
      <c r="AH13" s="88"/>
      <c r="AI13" s="89"/>
      <c r="AJ13" s="89"/>
      <c r="AK13" s="89"/>
      <c r="AL13" s="64">
        <v>4123</v>
      </c>
      <c r="AM13" s="64">
        <v>782</v>
      </c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</row>
    <row r="14" spans="1:182" s="90" customFormat="1" x14ac:dyDescent="0.25">
      <c r="A14" s="76"/>
      <c r="B14" s="77"/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80"/>
      <c r="R14" s="79"/>
      <c r="S14" s="81"/>
      <c r="T14" s="82"/>
      <c r="U14" s="83"/>
      <c r="V14" s="91"/>
      <c r="W14" s="92">
        <f>Z13+AD13</f>
        <v>784496</v>
      </c>
      <c r="X14" s="92"/>
      <c r="Y14" s="92"/>
      <c r="Z14" s="92"/>
      <c r="AA14" s="92"/>
      <c r="AB14" s="92"/>
      <c r="AC14" s="92"/>
      <c r="AD14" s="92"/>
      <c r="AE14" s="93"/>
      <c r="AF14" s="93"/>
      <c r="AG14" s="93"/>
      <c r="AH14" s="93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</row>
    <row r="15" spans="1:182" s="90" customFormat="1" x14ac:dyDescent="0.25">
      <c r="A15" s="76"/>
      <c r="B15" s="77"/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80"/>
      <c r="R15" s="79"/>
      <c r="S15" s="81"/>
      <c r="T15" s="82"/>
      <c r="U15" s="83"/>
      <c r="V15" s="94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</row>
    <row r="16" spans="1:182" s="22" customFormat="1" ht="15" customHeight="1" x14ac:dyDescent="0.25">
      <c r="A16" s="96"/>
      <c r="B16" s="97"/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6"/>
      <c r="T16" s="98"/>
      <c r="U16" s="96"/>
      <c r="V16" s="100"/>
      <c r="W16" s="95"/>
      <c r="X16" s="89"/>
      <c r="Y16" s="89"/>
      <c r="Z16" s="95"/>
      <c r="AA16" s="95"/>
      <c r="AB16" s="95"/>
      <c r="AC16" s="95"/>
      <c r="AD16" s="95"/>
      <c r="AE16" s="95"/>
      <c r="AF16" s="95"/>
      <c r="AG16" s="95"/>
      <c r="AH16" s="95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</row>
    <row r="17" spans="1:182" s="22" customFormat="1" x14ac:dyDescent="0.25">
      <c r="A17" s="96"/>
      <c r="B17" s="102"/>
      <c r="C17" s="103" t="s">
        <v>55</v>
      </c>
      <c r="D17" s="104"/>
      <c r="E17" s="104"/>
      <c r="F17" s="104"/>
      <c r="G17" s="104"/>
      <c r="H17" s="104"/>
      <c r="J17" s="99"/>
      <c r="K17" s="99"/>
      <c r="L17" s="99"/>
      <c r="M17" s="99"/>
      <c r="N17" s="99"/>
      <c r="O17" s="99"/>
      <c r="P17" s="99"/>
      <c r="Q17" s="99"/>
      <c r="R17" s="99"/>
      <c r="S17" s="96"/>
      <c r="T17" s="98"/>
      <c r="U17" s="96"/>
      <c r="V17" s="100"/>
      <c r="W17" s="95"/>
      <c r="X17" s="89"/>
      <c r="Y17" s="89"/>
      <c r="Z17" s="95"/>
      <c r="AA17" s="95"/>
      <c r="AB17" s="95"/>
      <c r="AC17" s="95"/>
      <c r="AD17" s="95"/>
      <c r="AE17" s="95"/>
      <c r="AF17" s="95"/>
      <c r="AG17" s="95"/>
      <c r="AH17" s="95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</row>
    <row r="18" spans="1:182" s="22" customFormat="1" ht="13.8" customHeight="1" x14ac:dyDescent="0.25">
      <c r="A18" s="96"/>
      <c r="B18" s="82"/>
      <c r="C18" s="105" t="s">
        <v>44</v>
      </c>
      <c r="D18" s="106" t="s">
        <v>56</v>
      </c>
      <c r="E18" s="106" t="s">
        <v>57</v>
      </c>
      <c r="F18" s="106" t="s">
        <v>58</v>
      </c>
      <c r="G18" s="106" t="s">
        <v>59</v>
      </c>
      <c r="H18" s="107" t="s">
        <v>60</v>
      </c>
      <c r="I18" s="108" t="s">
        <v>108</v>
      </c>
      <c r="J18" s="99"/>
      <c r="K18" s="99"/>
      <c r="L18" s="99"/>
      <c r="M18" s="99"/>
      <c r="N18" s="99"/>
      <c r="O18" s="99"/>
      <c r="P18" s="99"/>
      <c r="Q18" s="99"/>
      <c r="R18" s="99"/>
      <c r="S18" s="96"/>
      <c r="T18" s="98"/>
      <c r="U18" s="96"/>
      <c r="V18" s="100"/>
      <c r="W18" s="95"/>
      <c r="X18" s="89"/>
      <c r="Y18" s="89"/>
      <c r="Z18" s="95"/>
      <c r="AA18" s="95"/>
      <c r="AB18" s="95"/>
      <c r="AC18" s="95"/>
      <c r="AD18" s="95"/>
      <c r="AE18" s="95"/>
      <c r="AF18" s="95"/>
      <c r="AG18" s="95"/>
      <c r="AH18" s="95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</row>
    <row r="19" spans="1:182" s="22" customFormat="1" ht="28.2" customHeight="1" x14ac:dyDescent="0.25">
      <c r="A19" s="96"/>
      <c r="B19" s="82"/>
      <c r="C19" s="109"/>
      <c r="D19" s="110"/>
      <c r="E19" s="110"/>
      <c r="F19" s="110"/>
      <c r="G19" s="110"/>
      <c r="H19" s="107"/>
      <c r="I19" s="108"/>
      <c r="J19" s="99"/>
      <c r="K19" s="99"/>
      <c r="L19" s="99"/>
      <c r="M19" s="99"/>
      <c r="N19" s="99"/>
      <c r="O19" s="99"/>
      <c r="P19" s="99"/>
      <c r="Q19" s="99"/>
      <c r="R19" s="99"/>
      <c r="S19" s="96"/>
      <c r="T19" s="98"/>
      <c r="U19" s="96"/>
      <c r="V19" s="100"/>
      <c r="W19" s="95"/>
      <c r="X19" s="89"/>
      <c r="Y19" s="89"/>
      <c r="Z19" s="95"/>
      <c r="AA19" s="95"/>
      <c r="AB19" s="95"/>
      <c r="AC19" s="95"/>
      <c r="AD19" s="95"/>
      <c r="AE19" s="95"/>
      <c r="AF19" s="95"/>
      <c r="AG19" s="95"/>
      <c r="AH19" s="95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</row>
    <row r="20" spans="1:182" s="22" customFormat="1" x14ac:dyDescent="0.25">
      <c r="A20" s="96"/>
      <c r="B20" s="98"/>
      <c r="C20" s="111" t="s">
        <v>16</v>
      </c>
      <c r="D20" s="112">
        <v>52000</v>
      </c>
      <c r="E20" s="113">
        <v>30897</v>
      </c>
      <c r="F20" s="113">
        <v>124345</v>
      </c>
      <c r="G20" s="59">
        <f>SUBTOTAL(9,D20:F20)</f>
        <v>207242</v>
      </c>
      <c r="H20" s="59">
        <v>1</v>
      </c>
      <c r="I20" s="114">
        <v>70</v>
      </c>
      <c r="J20" s="99"/>
      <c r="K20" s="99"/>
      <c r="L20" s="99"/>
      <c r="M20" s="99"/>
      <c r="N20" s="99"/>
      <c r="O20" s="99"/>
      <c r="P20" s="99"/>
      <c r="Q20" s="99"/>
      <c r="R20" s="99"/>
      <c r="S20" s="96"/>
      <c r="T20" s="98"/>
      <c r="U20" s="96"/>
      <c r="V20" s="100"/>
      <c r="W20" s="95"/>
      <c r="X20" s="89"/>
      <c r="Y20" s="89"/>
      <c r="Z20" s="95"/>
      <c r="AA20" s="95"/>
      <c r="AB20" s="95"/>
      <c r="AC20" s="95"/>
      <c r="AD20" s="95"/>
      <c r="AE20" s="95"/>
      <c r="AF20" s="95"/>
      <c r="AG20" s="95"/>
      <c r="AH20" s="95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</row>
    <row r="21" spans="1:182" s="22" customFormat="1" x14ac:dyDescent="0.25">
      <c r="A21" s="96"/>
      <c r="B21" s="98"/>
      <c r="C21" s="111" t="s">
        <v>14</v>
      </c>
      <c r="D21" s="112">
        <v>37450</v>
      </c>
      <c r="E21" s="115">
        <v>0</v>
      </c>
      <c r="F21" s="113">
        <v>0</v>
      </c>
      <c r="G21" s="59">
        <f t="shared" ref="G21:G23" si="3">SUBTOTAL(9,D21:F21)</f>
        <v>37450</v>
      </c>
      <c r="H21" s="59">
        <v>1</v>
      </c>
      <c r="I21" s="114">
        <v>28</v>
      </c>
      <c r="J21" s="99"/>
      <c r="K21" s="99"/>
      <c r="L21" s="99"/>
      <c r="M21" s="99"/>
      <c r="N21" s="99"/>
      <c r="O21" s="99"/>
      <c r="P21" s="99"/>
      <c r="Q21" s="99"/>
      <c r="R21" s="99"/>
      <c r="S21" s="96"/>
      <c r="T21" s="98"/>
      <c r="U21" s="96"/>
      <c r="V21" s="100"/>
      <c r="W21" s="95"/>
      <c r="X21" s="89"/>
      <c r="Y21" s="89"/>
      <c r="Z21" s="95"/>
      <c r="AA21" s="95"/>
      <c r="AB21" s="95"/>
      <c r="AC21" s="95"/>
      <c r="AD21" s="95"/>
      <c r="AE21" s="95"/>
      <c r="AF21" s="95"/>
      <c r="AG21" s="95"/>
      <c r="AH21" s="95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</row>
    <row r="22" spans="1:182" s="22" customFormat="1" x14ac:dyDescent="0.25">
      <c r="A22" s="96"/>
      <c r="B22" s="98"/>
      <c r="C22" s="111" t="s">
        <v>61</v>
      </c>
      <c r="D22" s="112">
        <v>42652</v>
      </c>
      <c r="E22" s="113">
        <v>104904</v>
      </c>
      <c r="F22" s="113">
        <v>0</v>
      </c>
      <c r="G22" s="59">
        <f t="shared" si="3"/>
        <v>147556</v>
      </c>
      <c r="H22" s="59">
        <v>7</v>
      </c>
      <c r="I22" s="114">
        <v>136</v>
      </c>
      <c r="J22" s="99"/>
      <c r="K22" s="99"/>
      <c r="L22" s="99"/>
      <c r="M22" s="99"/>
      <c r="N22" s="99"/>
      <c r="O22" s="99"/>
      <c r="P22" s="99"/>
      <c r="Q22" s="99"/>
      <c r="R22" s="99"/>
      <c r="S22" s="96"/>
      <c r="T22" s="98"/>
      <c r="U22" s="96"/>
      <c r="V22" s="100"/>
      <c r="W22" s="95"/>
      <c r="X22" s="89"/>
      <c r="Y22" s="89"/>
      <c r="Z22" s="95"/>
      <c r="AA22" s="95"/>
      <c r="AB22" s="95"/>
      <c r="AC22" s="95"/>
      <c r="AD22" s="95"/>
      <c r="AE22" s="95"/>
      <c r="AF22" s="95"/>
      <c r="AG22" s="95"/>
      <c r="AH22" s="95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</row>
    <row r="23" spans="1:182" s="22" customFormat="1" x14ac:dyDescent="0.25">
      <c r="A23" s="96"/>
      <c r="B23" s="98"/>
      <c r="C23" s="116" t="s">
        <v>125</v>
      </c>
      <c r="D23" s="117">
        <f>SUM(D20:D22)</f>
        <v>132102</v>
      </c>
      <c r="E23" s="117">
        <f>SUM(E20:E22)</f>
        <v>135801</v>
      </c>
      <c r="F23" s="117">
        <f>SUM(F20:F22)</f>
        <v>124345</v>
      </c>
      <c r="G23" s="117">
        <f t="shared" si="3"/>
        <v>392248</v>
      </c>
      <c r="H23" s="117">
        <f>SUM(H20:H22)</f>
        <v>9</v>
      </c>
      <c r="I23" s="118">
        <f>SUM(I20:I22)</f>
        <v>234</v>
      </c>
      <c r="J23" s="99"/>
      <c r="K23" s="99"/>
      <c r="L23" s="99"/>
      <c r="M23" s="99"/>
      <c r="N23" s="99"/>
      <c r="O23" s="99"/>
      <c r="P23" s="99"/>
      <c r="Q23" s="99"/>
      <c r="R23" s="99"/>
      <c r="S23" s="96"/>
      <c r="T23" s="98"/>
      <c r="U23" s="96"/>
      <c r="V23" s="100"/>
      <c r="W23" s="95"/>
      <c r="X23" s="89"/>
      <c r="Y23" s="89"/>
      <c r="Z23" s="95"/>
      <c r="AA23" s="95"/>
      <c r="AB23" s="95"/>
      <c r="AC23" s="95"/>
      <c r="AD23" s="95"/>
      <c r="AE23" s="95"/>
      <c r="AF23" s="95"/>
      <c r="AG23" s="95"/>
      <c r="AH23" s="95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</row>
    <row r="24" spans="1:182" s="22" customFormat="1" x14ac:dyDescent="0.25">
      <c r="A24" s="76"/>
      <c r="B24" s="82"/>
      <c r="C24" s="78"/>
      <c r="D24" s="79"/>
      <c r="E24" s="79"/>
      <c r="F24" s="79"/>
      <c r="G24" s="63"/>
      <c r="H24" s="79"/>
      <c r="I24" s="79"/>
      <c r="J24" s="79"/>
      <c r="K24" s="79"/>
      <c r="L24" s="79"/>
      <c r="M24" s="119"/>
      <c r="N24" s="12"/>
      <c r="O24" s="119"/>
      <c r="P24" s="79"/>
      <c r="Q24" s="79"/>
      <c r="R24" s="79"/>
      <c r="S24" s="120"/>
      <c r="T24" s="78"/>
      <c r="U24" s="121"/>
      <c r="V24" s="122"/>
      <c r="W24" s="64"/>
      <c r="X24" s="89"/>
      <c r="Y24" s="89"/>
      <c r="Z24" s="64"/>
      <c r="AA24" s="64"/>
      <c r="AB24" s="64"/>
      <c r="AC24" s="64"/>
      <c r="AD24" s="64"/>
      <c r="AE24" s="64"/>
      <c r="AF24" s="64"/>
      <c r="AG24" s="64"/>
      <c r="AH24" s="64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</row>
    <row r="25" spans="1:182" s="22" customFormat="1" x14ac:dyDescent="0.25">
      <c r="A25" s="96"/>
      <c r="B25" s="102"/>
      <c r="C25" s="103" t="s">
        <v>55</v>
      </c>
      <c r="D25" s="104"/>
      <c r="E25" s="104"/>
      <c r="F25" s="104"/>
      <c r="G25" s="104"/>
      <c r="H25" s="104"/>
      <c r="J25" s="99"/>
      <c r="K25" s="99"/>
      <c r="L25" s="99"/>
      <c r="M25" s="99"/>
      <c r="N25" s="99"/>
      <c r="O25" s="99"/>
      <c r="P25" s="99"/>
      <c r="Q25" s="99"/>
      <c r="R25" s="99"/>
      <c r="S25" s="96"/>
      <c r="T25" s="98"/>
      <c r="U25" s="96"/>
      <c r="V25" s="100"/>
      <c r="W25" s="95"/>
      <c r="X25" s="89"/>
      <c r="Y25" s="89"/>
      <c r="Z25" s="95"/>
      <c r="AA25" s="95"/>
      <c r="AB25" s="95"/>
      <c r="AC25" s="95"/>
      <c r="AD25" s="95"/>
      <c r="AE25" s="95"/>
      <c r="AF25" s="95"/>
      <c r="AG25" s="95"/>
      <c r="AH25" s="95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</row>
    <row r="26" spans="1:182" s="22" customFormat="1" ht="13.8" customHeight="1" x14ac:dyDescent="0.25">
      <c r="A26" s="96"/>
      <c r="B26" s="82"/>
      <c r="C26" s="105" t="s">
        <v>44</v>
      </c>
      <c r="D26" s="106" t="s">
        <v>56</v>
      </c>
      <c r="E26" s="106" t="s">
        <v>57</v>
      </c>
      <c r="F26" s="106" t="s">
        <v>58</v>
      </c>
      <c r="G26" s="106" t="s">
        <v>59</v>
      </c>
      <c r="H26" s="107" t="s">
        <v>60</v>
      </c>
      <c r="I26" s="108" t="s">
        <v>108</v>
      </c>
      <c r="J26" s="99"/>
      <c r="K26" s="99"/>
      <c r="L26" s="99"/>
      <c r="M26" s="99"/>
      <c r="N26" s="99"/>
      <c r="O26" s="99"/>
      <c r="P26" s="99"/>
      <c r="Q26" s="99"/>
      <c r="R26" s="99"/>
      <c r="S26" s="96"/>
      <c r="T26" s="98"/>
      <c r="U26" s="96"/>
      <c r="V26" s="100"/>
      <c r="W26" s="95"/>
      <c r="X26" s="89"/>
      <c r="Y26" s="89"/>
      <c r="Z26" s="95"/>
      <c r="AA26" s="95"/>
      <c r="AB26" s="95"/>
      <c r="AC26" s="95"/>
      <c r="AD26" s="95"/>
      <c r="AE26" s="95"/>
      <c r="AF26" s="95"/>
      <c r="AG26" s="95"/>
      <c r="AH26" s="95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</row>
    <row r="27" spans="1:182" s="22" customFormat="1" ht="28.2" customHeight="1" x14ac:dyDescent="0.25">
      <c r="A27" s="96"/>
      <c r="B27" s="82"/>
      <c r="C27" s="109"/>
      <c r="D27" s="110"/>
      <c r="E27" s="110"/>
      <c r="F27" s="110"/>
      <c r="G27" s="110"/>
      <c r="H27" s="107"/>
      <c r="I27" s="108"/>
      <c r="J27" s="99"/>
      <c r="K27" s="99"/>
      <c r="L27" s="99"/>
      <c r="M27" s="99"/>
      <c r="N27" s="99"/>
      <c r="O27" s="99"/>
      <c r="P27" s="99"/>
      <c r="Q27" s="99"/>
      <c r="R27" s="99"/>
      <c r="S27" s="96"/>
      <c r="T27" s="98"/>
      <c r="U27" s="96"/>
      <c r="V27" s="100"/>
      <c r="W27" s="95"/>
      <c r="X27" s="89"/>
      <c r="Y27" s="89"/>
      <c r="Z27" s="95"/>
      <c r="AA27" s="95"/>
      <c r="AB27" s="95"/>
      <c r="AC27" s="95"/>
      <c r="AD27" s="95"/>
      <c r="AE27" s="95"/>
      <c r="AF27" s="95"/>
      <c r="AG27" s="95"/>
      <c r="AH27" s="95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</row>
    <row r="28" spans="1:182" s="22" customFormat="1" x14ac:dyDescent="0.25">
      <c r="A28" s="96"/>
      <c r="B28" s="98"/>
      <c r="C28" s="111" t="s">
        <v>16</v>
      </c>
      <c r="D28" s="112">
        <v>52000</v>
      </c>
      <c r="E28" s="113">
        <v>30897</v>
      </c>
      <c r="F28" s="113">
        <v>124345</v>
      </c>
      <c r="G28" s="59">
        <f t="shared" ref="G28:G31" si="4">SUBTOTAL(9,D28:F28)</f>
        <v>207242</v>
      </c>
      <c r="H28" s="59">
        <v>1</v>
      </c>
      <c r="I28" s="114">
        <v>70</v>
      </c>
      <c r="J28" s="99"/>
      <c r="K28" s="99"/>
      <c r="L28" s="99"/>
      <c r="M28" s="99"/>
      <c r="N28" s="99"/>
      <c r="O28" s="99"/>
      <c r="P28" s="99"/>
      <c r="Q28" s="99"/>
      <c r="R28" s="99"/>
      <c r="S28" s="96"/>
      <c r="T28" s="98"/>
      <c r="U28" s="96"/>
      <c r="V28" s="100"/>
      <c r="W28" s="95"/>
      <c r="X28" s="89"/>
      <c r="Y28" s="89"/>
      <c r="Z28" s="95"/>
      <c r="AA28" s="95"/>
      <c r="AB28" s="95"/>
      <c r="AC28" s="95"/>
      <c r="AD28" s="95"/>
      <c r="AE28" s="95"/>
      <c r="AF28" s="95"/>
      <c r="AG28" s="95"/>
      <c r="AH28" s="95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</row>
    <row r="29" spans="1:182" s="22" customFormat="1" x14ac:dyDescent="0.25">
      <c r="A29" s="96"/>
      <c r="B29" s="98"/>
      <c r="C29" s="111" t="s">
        <v>14</v>
      </c>
      <c r="D29" s="112">
        <v>37450</v>
      </c>
      <c r="E29" s="115">
        <v>0</v>
      </c>
      <c r="F29" s="113">
        <v>0</v>
      </c>
      <c r="G29" s="59">
        <f t="shared" si="4"/>
        <v>37450</v>
      </c>
      <c r="H29" s="59">
        <v>1</v>
      </c>
      <c r="I29" s="114">
        <v>28</v>
      </c>
      <c r="J29" s="99"/>
      <c r="K29" s="99"/>
      <c r="L29" s="99"/>
      <c r="M29" s="99"/>
      <c r="N29" s="99"/>
      <c r="O29" s="99"/>
      <c r="P29" s="99"/>
      <c r="Q29" s="99"/>
      <c r="R29" s="99"/>
      <c r="S29" s="96"/>
      <c r="T29" s="98"/>
      <c r="U29" s="96"/>
      <c r="V29" s="100"/>
      <c r="W29" s="95"/>
      <c r="X29" s="89"/>
      <c r="Y29" s="89"/>
      <c r="Z29" s="95"/>
      <c r="AA29" s="95"/>
      <c r="AB29" s="95"/>
      <c r="AC29" s="95"/>
      <c r="AD29" s="95"/>
      <c r="AE29" s="95"/>
      <c r="AF29" s="95"/>
      <c r="AG29" s="95"/>
      <c r="AH29" s="95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</row>
    <row r="30" spans="1:182" s="22" customFormat="1" x14ac:dyDescent="0.25">
      <c r="A30" s="96"/>
      <c r="B30" s="98"/>
      <c r="C30" s="111" t="s">
        <v>61</v>
      </c>
      <c r="D30" s="112">
        <v>42652</v>
      </c>
      <c r="E30" s="113">
        <v>104904</v>
      </c>
      <c r="F30" s="113">
        <v>0</v>
      </c>
      <c r="G30" s="59">
        <f t="shared" si="4"/>
        <v>147556</v>
      </c>
      <c r="H30" s="59">
        <v>7</v>
      </c>
      <c r="I30" s="114">
        <v>136</v>
      </c>
      <c r="J30" s="99"/>
      <c r="K30" s="99"/>
      <c r="L30" s="99"/>
      <c r="M30" s="99"/>
      <c r="N30" s="99"/>
      <c r="O30" s="99"/>
      <c r="P30" s="99"/>
      <c r="Q30" s="99"/>
      <c r="R30" s="99"/>
      <c r="S30" s="96"/>
      <c r="T30" s="98"/>
      <c r="U30" s="96"/>
      <c r="V30" s="100"/>
      <c r="W30" s="95"/>
      <c r="X30" s="89"/>
      <c r="Y30" s="89"/>
      <c r="Z30" s="95"/>
      <c r="AA30" s="95"/>
      <c r="AB30" s="95"/>
      <c r="AC30" s="95"/>
      <c r="AD30" s="95"/>
      <c r="AE30" s="95"/>
      <c r="AF30" s="95"/>
      <c r="AG30" s="95"/>
      <c r="AH30" s="95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</row>
    <row r="31" spans="1:182" s="22" customFormat="1" x14ac:dyDescent="0.25">
      <c r="A31" s="96"/>
      <c r="B31" s="98"/>
      <c r="C31" s="116" t="s">
        <v>127</v>
      </c>
      <c r="D31" s="117">
        <f t="shared" ref="D31:F31" si="5">SUM(D28:D30)</f>
        <v>132102</v>
      </c>
      <c r="E31" s="117">
        <f t="shared" si="5"/>
        <v>135801</v>
      </c>
      <c r="F31" s="117">
        <f t="shared" si="5"/>
        <v>124345</v>
      </c>
      <c r="G31" s="117">
        <f t="shared" si="4"/>
        <v>392248</v>
      </c>
      <c r="H31" s="117">
        <f t="shared" ref="H31:I31" si="6">SUM(H28:H30)</f>
        <v>9</v>
      </c>
      <c r="I31" s="118">
        <f t="shared" si="6"/>
        <v>234</v>
      </c>
      <c r="J31" s="99"/>
      <c r="K31" s="99"/>
      <c r="L31" s="99"/>
      <c r="M31" s="99"/>
      <c r="N31" s="99"/>
      <c r="O31" s="99"/>
      <c r="P31" s="99"/>
      <c r="Q31" s="99"/>
      <c r="R31" s="99"/>
      <c r="S31" s="96"/>
      <c r="T31" s="98"/>
      <c r="U31" s="96"/>
      <c r="V31" s="100"/>
      <c r="W31" s="95"/>
      <c r="X31" s="89"/>
      <c r="Y31" s="89"/>
      <c r="Z31" s="95"/>
      <c r="AA31" s="95"/>
      <c r="AB31" s="95"/>
      <c r="AC31" s="95"/>
      <c r="AD31" s="95"/>
      <c r="AE31" s="95"/>
      <c r="AF31" s="95"/>
      <c r="AG31" s="95"/>
      <c r="AH31" s="95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</row>
    <row r="32" spans="1:182" s="22" customFormat="1" x14ac:dyDescent="0.25">
      <c r="A32" s="76"/>
      <c r="B32" s="82"/>
      <c r="C32" s="78"/>
      <c r="D32" s="79"/>
      <c r="E32" s="79"/>
      <c r="F32" s="79"/>
      <c r="G32" s="63"/>
      <c r="H32" s="79"/>
      <c r="I32" s="79"/>
      <c r="J32" s="79"/>
      <c r="K32" s="79"/>
      <c r="L32" s="79"/>
      <c r="M32" s="119"/>
      <c r="N32" s="12"/>
      <c r="O32" s="119"/>
      <c r="P32" s="79"/>
      <c r="Q32" s="79"/>
      <c r="R32" s="79"/>
      <c r="S32" s="120"/>
      <c r="T32" s="78"/>
      <c r="U32" s="121"/>
      <c r="V32" s="122"/>
      <c r="W32" s="64"/>
      <c r="X32" s="89"/>
      <c r="Y32" s="89"/>
      <c r="Z32" s="64"/>
      <c r="AA32" s="64"/>
      <c r="AB32" s="64"/>
      <c r="AC32" s="64"/>
      <c r="AD32" s="64"/>
      <c r="AE32" s="64"/>
      <c r="AF32" s="64"/>
      <c r="AG32" s="64"/>
      <c r="AH32" s="64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</row>
    <row r="33" spans="1:182" s="22" customFormat="1" x14ac:dyDescent="0.25">
      <c r="A33" s="76"/>
      <c r="B33" s="82"/>
      <c r="C33" s="78"/>
      <c r="D33" s="79"/>
      <c r="E33" s="79"/>
      <c r="F33" s="79"/>
      <c r="G33" s="63"/>
      <c r="H33" s="79"/>
      <c r="I33" s="79"/>
      <c r="J33" s="79"/>
      <c r="K33" s="79"/>
      <c r="L33" s="79"/>
      <c r="M33" s="119"/>
      <c r="N33" s="12"/>
      <c r="O33" s="119"/>
      <c r="P33" s="79"/>
      <c r="Q33" s="79"/>
      <c r="R33" s="79"/>
      <c r="S33" s="120"/>
      <c r="T33" s="78"/>
      <c r="U33" s="121"/>
      <c r="V33" s="122"/>
      <c r="W33" s="64"/>
      <c r="X33" s="89"/>
      <c r="Y33" s="89"/>
      <c r="Z33" s="64"/>
      <c r="AA33" s="64"/>
      <c r="AB33" s="64"/>
      <c r="AC33" s="64"/>
      <c r="AD33" s="64"/>
      <c r="AE33" s="64"/>
      <c r="AF33" s="64"/>
      <c r="AG33" s="64"/>
      <c r="AH33" s="64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</row>
    <row r="34" spans="1:182" s="22" customFormat="1" x14ac:dyDescent="0.25">
      <c r="A34" s="76"/>
      <c r="B34" s="82"/>
      <c r="C34" s="78"/>
      <c r="D34" s="79"/>
      <c r="E34" s="79"/>
      <c r="F34" s="79"/>
      <c r="G34" s="63"/>
      <c r="H34" s="79"/>
      <c r="I34" s="79"/>
      <c r="J34" s="79"/>
      <c r="K34" s="79"/>
      <c r="L34" s="79"/>
      <c r="M34" s="119"/>
      <c r="N34" s="12"/>
      <c r="O34" s="119"/>
      <c r="P34" s="79"/>
      <c r="Q34" s="79"/>
      <c r="R34" s="79"/>
      <c r="S34" s="120"/>
      <c r="T34" s="78"/>
      <c r="U34" s="121"/>
      <c r="V34" s="122"/>
      <c r="W34" s="64"/>
      <c r="X34" s="89"/>
      <c r="Y34" s="89"/>
      <c r="Z34" s="64"/>
      <c r="AA34" s="64"/>
      <c r="AB34" s="64"/>
      <c r="AC34" s="64"/>
      <c r="AD34" s="64"/>
      <c r="AE34" s="64"/>
      <c r="AF34" s="64"/>
      <c r="AG34" s="64"/>
      <c r="AH34" s="64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</row>
    <row r="35" spans="1:182" s="22" customFormat="1" x14ac:dyDescent="0.25">
      <c r="A35" s="76"/>
      <c r="B35" s="82"/>
      <c r="C35" s="78"/>
      <c r="D35" s="79"/>
      <c r="E35" s="79"/>
      <c r="F35" s="79"/>
      <c r="G35" s="63"/>
      <c r="H35" s="79"/>
      <c r="I35" s="79"/>
      <c r="J35" s="79"/>
      <c r="K35" s="79"/>
      <c r="L35" s="79"/>
      <c r="M35" s="119"/>
      <c r="N35" s="12"/>
      <c r="O35" s="119"/>
      <c r="P35" s="79"/>
      <c r="Q35" s="79"/>
      <c r="R35" s="79"/>
      <c r="S35" s="120"/>
      <c r="T35" s="78"/>
      <c r="U35" s="121"/>
      <c r="V35" s="122"/>
      <c r="W35" s="64"/>
      <c r="X35" s="89"/>
      <c r="Y35" s="89"/>
      <c r="Z35" s="64"/>
      <c r="AA35" s="64"/>
      <c r="AB35" s="64"/>
      <c r="AC35" s="64"/>
      <c r="AD35" s="64"/>
      <c r="AE35" s="64"/>
      <c r="AF35" s="64"/>
      <c r="AG35" s="64"/>
      <c r="AH35" s="64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</row>
    <row r="36" spans="1:182" s="22" customFormat="1" x14ac:dyDescent="0.25">
      <c r="A36" s="76"/>
      <c r="B36" s="82"/>
      <c r="C36" s="78"/>
      <c r="D36" s="79"/>
      <c r="E36" s="79"/>
      <c r="F36" s="79"/>
      <c r="G36" s="63"/>
      <c r="H36" s="79"/>
      <c r="I36" s="79"/>
      <c r="J36" s="79"/>
      <c r="K36" s="79"/>
      <c r="L36" s="79"/>
      <c r="M36" s="119"/>
      <c r="N36" s="12"/>
      <c r="O36" s="119"/>
      <c r="P36" s="79"/>
      <c r="Q36" s="79"/>
      <c r="R36" s="79"/>
      <c r="S36" s="120"/>
      <c r="T36" s="78"/>
      <c r="U36" s="121"/>
      <c r="V36" s="122"/>
      <c r="W36" s="64"/>
      <c r="X36" s="89"/>
      <c r="Y36" s="89"/>
      <c r="Z36" s="64"/>
      <c r="AA36" s="64"/>
      <c r="AB36" s="64"/>
      <c r="AC36" s="64"/>
      <c r="AD36" s="64"/>
      <c r="AE36" s="64"/>
      <c r="AF36" s="64"/>
      <c r="AG36" s="64"/>
      <c r="AH36" s="64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</row>
    <row r="37" spans="1:182" s="22" customFormat="1" x14ac:dyDescent="0.25">
      <c r="A37" s="76"/>
      <c r="B37" s="82"/>
      <c r="C37" s="78"/>
      <c r="D37" s="79"/>
      <c r="E37" s="79"/>
      <c r="F37" s="79"/>
      <c r="G37" s="63"/>
      <c r="H37" s="79"/>
      <c r="I37" s="79"/>
      <c r="J37" s="79"/>
      <c r="K37" s="79"/>
      <c r="L37" s="79"/>
      <c r="M37" s="119"/>
      <c r="N37" s="12"/>
      <c r="O37" s="119"/>
      <c r="P37" s="79"/>
      <c r="Q37" s="79"/>
      <c r="R37" s="79"/>
      <c r="S37" s="120"/>
      <c r="T37" s="78"/>
      <c r="U37" s="121"/>
      <c r="V37" s="122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</row>
    <row r="38" spans="1:182" s="22" customFormat="1" x14ac:dyDescent="0.25">
      <c r="A38" s="76"/>
      <c r="B38" s="82"/>
      <c r="C38" s="78"/>
      <c r="D38" s="79"/>
      <c r="E38" s="79"/>
      <c r="F38" s="79"/>
      <c r="G38" s="63"/>
      <c r="H38" s="79"/>
      <c r="I38" s="79"/>
      <c r="J38" s="79"/>
      <c r="K38" s="79"/>
      <c r="L38" s="79"/>
      <c r="M38" s="119"/>
      <c r="N38" s="12"/>
      <c r="O38" s="119"/>
      <c r="P38" s="79"/>
      <c r="Q38" s="79"/>
      <c r="R38" s="79"/>
      <c r="S38" s="120"/>
      <c r="T38" s="78"/>
      <c r="U38" s="121"/>
      <c r="V38" s="122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</row>
    <row r="39" spans="1:182" s="22" customFormat="1" x14ac:dyDescent="0.25">
      <c r="A39" s="76"/>
      <c r="B39" s="82"/>
      <c r="C39" s="78"/>
      <c r="D39" s="79"/>
      <c r="E39" s="79"/>
      <c r="F39" s="79"/>
      <c r="G39" s="63"/>
      <c r="H39" s="79"/>
      <c r="I39" s="79"/>
      <c r="J39" s="79"/>
      <c r="K39" s="79"/>
      <c r="L39" s="79"/>
      <c r="M39" s="119"/>
      <c r="N39" s="12"/>
      <c r="O39" s="119"/>
      <c r="P39" s="79"/>
      <c r="Q39" s="79"/>
      <c r="R39" s="79"/>
      <c r="S39" s="120"/>
      <c r="T39" s="78"/>
      <c r="U39" s="121"/>
      <c r="V39" s="122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</row>
    <row r="40" spans="1:182" s="22" customFormat="1" x14ac:dyDescent="0.25">
      <c r="A40" s="76"/>
      <c r="B40" s="82"/>
      <c r="C40" s="78"/>
      <c r="D40" s="79"/>
      <c r="E40" s="79"/>
      <c r="F40" s="79"/>
      <c r="G40" s="63"/>
      <c r="H40" s="79"/>
      <c r="I40" s="79"/>
      <c r="J40" s="79"/>
      <c r="K40" s="79"/>
      <c r="L40" s="79"/>
      <c r="M40" s="119"/>
      <c r="N40" s="12"/>
      <c r="O40" s="119"/>
      <c r="P40" s="79"/>
      <c r="Q40" s="79"/>
      <c r="R40" s="79"/>
      <c r="S40" s="120"/>
      <c r="T40" s="78"/>
      <c r="U40" s="121"/>
      <c r="V40" s="122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</row>
    <row r="41" spans="1:182" s="22" customFormat="1" x14ac:dyDescent="0.25">
      <c r="A41" s="76"/>
      <c r="B41" s="82"/>
      <c r="C41" s="78"/>
      <c r="D41" s="79"/>
      <c r="E41" s="79"/>
      <c r="F41" s="79"/>
      <c r="G41" s="63"/>
      <c r="H41" s="79"/>
      <c r="I41" s="79"/>
      <c r="J41" s="79"/>
      <c r="K41" s="79"/>
      <c r="L41" s="79"/>
      <c r="M41" s="119"/>
      <c r="N41" s="12"/>
      <c r="O41" s="119"/>
      <c r="P41" s="79"/>
      <c r="Q41" s="79"/>
      <c r="R41" s="79"/>
      <c r="S41" s="120"/>
      <c r="T41" s="78"/>
      <c r="U41" s="121"/>
      <c r="V41" s="122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</row>
    <row r="42" spans="1:182" s="22" customFormat="1" x14ac:dyDescent="0.25">
      <c r="A42" s="76"/>
      <c r="B42" s="82"/>
      <c r="C42" s="78"/>
      <c r="D42" s="79"/>
      <c r="E42" s="79"/>
      <c r="F42" s="79"/>
      <c r="G42" s="63"/>
      <c r="H42" s="79"/>
      <c r="I42" s="79"/>
      <c r="J42" s="79"/>
      <c r="K42" s="79"/>
      <c r="L42" s="79"/>
      <c r="M42" s="119"/>
      <c r="N42" s="12"/>
      <c r="O42" s="119"/>
      <c r="P42" s="79"/>
      <c r="Q42" s="79"/>
      <c r="R42" s="79"/>
      <c r="S42" s="120"/>
      <c r="T42" s="78"/>
      <c r="U42" s="121"/>
      <c r="V42" s="122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</row>
    <row r="43" spans="1:182" s="22" customFormat="1" x14ac:dyDescent="0.25">
      <c r="A43" s="76"/>
      <c r="B43" s="82"/>
      <c r="C43" s="78"/>
      <c r="D43" s="79"/>
      <c r="E43" s="79"/>
      <c r="F43" s="79"/>
      <c r="G43" s="63"/>
      <c r="H43" s="79"/>
      <c r="I43" s="79"/>
      <c r="J43" s="79"/>
      <c r="K43" s="79"/>
      <c r="L43" s="79"/>
      <c r="M43" s="119"/>
      <c r="N43" s="12"/>
      <c r="O43" s="119"/>
      <c r="P43" s="79"/>
      <c r="Q43" s="79"/>
      <c r="R43" s="79"/>
      <c r="S43" s="120"/>
      <c r="T43" s="78"/>
      <c r="U43" s="121"/>
      <c r="V43" s="122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</row>
    <row r="44" spans="1:182" s="22" customFormat="1" x14ac:dyDescent="0.25">
      <c r="A44" s="76"/>
      <c r="B44" s="82"/>
      <c r="C44" s="78"/>
      <c r="D44" s="79"/>
      <c r="E44" s="79"/>
      <c r="F44" s="79"/>
      <c r="G44" s="63"/>
      <c r="H44" s="79"/>
      <c r="I44" s="79"/>
      <c r="J44" s="79"/>
      <c r="K44" s="79"/>
      <c r="L44" s="79"/>
      <c r="M44" s="119"/>
      <c r="N44" s="12"/>
      <c r="O44" s="119"/>
      <c r="P44" s="79"/>
      <c r="Q44" s="79"/>
      <c r="R44" s="79"/>
      <c r="S44" s="120"/>
      <c r="T44" s="78"/>
      <c r="U44" s="121"/>
      <c r="V44" s="122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</row>
    <row r="45" spans="1:182" s="22" customFormat="1" x14ac:dyDescent="0.25">
      <c r="A45" s="76"/>
      <c r="B45" s="82"/>
      <c r="C45" s="78"/>
      <c r="D45" s="79"/>
      <c r="E45" s="79"/>
      <c r="F45" s="79"/>
      <c r="G45" s="63"/>
      <c r="H45" s="79"/>
      <c r="I45" s="79"/>
      <c r="J45" s="79"/>
      <c r="K45" s="79"/>
      <c r="L45" s="79"/>
      <c r="M45" s="119"/>
      <c r="N45" s="12"/>
      <c r="O45" s="119"/>
      <c r="P45" s="79"/>
      <c r="Q45" s="79"/>
      <c r="R45" s="79"/>
      <c r="S45" s="120"/>
      <c r="T45" s="78"/>
      <c r="U45" s="121"/>
      <c r="V45" s="122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</row>
    <row r="46" spans="1:182" s="22" customFormat="1" x14ac:dyDescent="0.25">
      <c r="A46" s="76"/>
      <c r="B46" s="82"/>
      <c r="C46" s="78"/>
      <c r="D46" s="79"/>
      <c r="E46" s="79"/>
      <c r="F46" s="79"/>
      <c r="G46" s="63"/>
      <c r="H46" s="79"/>
      <c r="I46" s="79"/>
      <c r="J46" s="79"/>
      <c r="K46" s="79"/>
      <c r="L46" s="79"/>
      <c r="M46" s="119"/>
      <c r="N46" s="12"/>
      <c r="O46" s="119"/>
      <c r="P46" s="79"/>
      <c r="Q46" s="79"/>
      <c r="R46" s="79"/>
      <c r="S46" s="120"/>
      <c r="T46" s="78"/>
      <c r="U46" s="121"/>
      <c r="V46" s="122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</row>
    <row r="47" spans="1:182" s="22" customFormat="1" x14ac:dyDescent="0.25">
      <c r="A47" s="76"/>
      <c r="B47" s="82"/>
      <c r="C47" s="78"/>
      <c r="D47" s="79"/>
      <c r="E47" s="79"/>
      <c r="F47" s="79"/>
      <c r="G47" s="63"/>
      <c r="H47" s="79"/>
      <c r="I47" s="79"/>
      <c r="J47" s="79"/>
      <c r="K47" s="79"/>
      <c r="L47" s="79"/>
      <c r="M47" s="119"/>
      <c r="N47" s="12"/>
      <c r="O47" s="119"/>
      <c r="P47" s="79"/>
      <c r="Q47" s="79"/>
      <c r="R47" s="79"/>
      <c r="S47" s="120"/>
      <c r="T47" s="78"/>
      <c r="U47" s="121"/>
      <c r="V47" s="122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</row>
    <row r="48" spans="1:182" s="22" customFormat="1" x14ac:dyDescent="0.25">
      <c r="A48" s="76"/>
      <c r="B48" s="82"/>
      <c r="C48" s="78"/>
      <c r="D48" s="79"/>
      <c r="E48" s="79"/>
      <c r="F48" s="79"/>
      <c r="G48" s="63"/>
      <c r="H48" s="79"/>
      <c r="I48" s="79"/>
      <c r="J48" s="79"/>
      <c r="K48" s="79"/>
      <c r="L48" s="79"/>
      <c r="M48" s="119"/>
      <c r="N48" s="12"/>
      <c r="O48" s="119"/>
      <c r="P48" s="79"/>
      <c r="Q48" s="79"/>
      <c r="R48" s="79"/>
      <c r="S48" s="120"/>
      <c r="T48" s="78"/>
      <c r="U48" s="121"/>
      <c r="V48" s="122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</row>
    <row r="49" spans="1:182" s="22" customFormat="1" x14ac:dyDescent="0.25">
      <c r="A49" s="76"/>
      <c r="B49" s="82"/>
      <c r="C49" s="78"/>
      <c r="D49" s="79"/>
      <c r="E49" s="79"/>
      <c r="F49" s="79"/>
      <c r="G49" s="63"/>
      <c r="H49" s="79"/>
      <c r="I49" s="79"/>
      <c r="J49" s="79"/>
      <c r="K49" s="79"/>
      <c r="L49" s="79"/>
      <c r="M49" s="119"/>
      <c r="N49" s="12"/>
      <c r="O49" s="119"/>
      <c r="P49" s="79"/>
      <c r="Q49" s="79"/>
      <c r="R49" s="79"/>
      <c r="S49" s="120"/>
      <c r="T49" s="78"/>
      <c r="U49" s="121"/>
      <c r="V49" s="122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</row>
    <row r="50" spans="1:182" s="22" customFormat="1" x14ac:dyDescent="0.25">
      <c r="A50" s="76"/>
      <c r="B50" s="82"/>
      <c r="C50" s="78"/>
      <c r="D50" s="79"/>
      <c r="E50" s="79"/>
      <c r="F50" s="79"/>
      <c r="G50" s="63"/>
      <c r="H50" s="79"/>
      <c r="I50" s="79"/>
      <c r="J50" s="79"/>
      <c r="K50" s="79"/>
      <c r="L50" s="79"/>
      <c r="M50" s="119"/>
      <c r="N50" s="12"/>
      <c r="O50" s="119"/>
      <c r="P50" s="79"/>
      <c r="Q50" s="79"/>
      <c r="R50" s="79"/>
      <c r="S50" s="120"/>
      <c r="T50" s="78"/>
      <c r="U50" s="121"/>
      <c r="V50" s="122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</row>
    <row r="51" spans="1:182" s="22" customFormat="1" x14ac:dyDescent="0.25">
      <c r="A51" s="76"/>
      <c r="B51" s="82"/>
      <c r="C51" s="78"/>
      <c r="D51" s="79"/>
      <c r="E51" s="79"/>
      <c r="F51" s="79"/>
      <c r="G51" s="63"/>
      <c r="H51" s="79"/>
      <c r="I51" s="79"/>
      <c r="J51" s="79"/>
      <c r="K51" s="79"/>
      <c r="L51" s="79"/>
      <c r="M51" s="119"/>
      <c r="N51" s="12"/>
      <c r="O51" s="119"/>
      <c r="P51" s="79"/>
      <c r="Q51" s="79"/>
      <c r="R51" s="79"/>
      <c r="S51" s="120"/>
      <c r="T51" s="78"/>
      <c r="U51" s="121"/>
      <c r="V51" s="122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</row>
    <row r="52" spans="1:182" s="22" customFormat="1" x14ac:dyDescent="0.25">
      <c r="A52" s="76"/>
      <c r="B52" s="82"/>
      <c r="C52" s="78"/>
      <c r="D52" s="79"/>
      <c r="E52" s="79"/>
      <c r="F52" s="79"/>
      <c r="G52" s="63"/>
      <c r="H52" s="79"/>
      <c r="I52" s="79"/>
      <c r="J52" s="79"/>
      <c r="K52" s="79"/>
      <c r="L52" s="79"/>
      <c r="M52" s="119"/>
      <c r="N52" s="12"/>
      <c r="O52" s="119"/>
      <c r="P52" s="79"/>
      <c r="Q52" s="79"/>
      <c r="R52" s="79"/>
      <c r="S52" s="120"/>
      <c r="T52" s="78"/>
      <c r="U52" s="121"/>
      <c r="V52" s="122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</row>
    <row r="53" spans="1:182" s="22" customFormat="1" x14ac:dyDescent="0.25">
      <c r="A53" s="76"/>
      <c r="B53" s="82"/>
      <c r="C53" s="78"/>
      <c r="D53" s="79"/>
      <c r="E53" s="79"/>
      <c r="F53" s="79"/>
      <c r="G53" s="63"/>
      <c r="H53" s="79"/>
      <c r="I53" s="79"/>
      <c r="J53" s="79"/>
      <c r="K53" s="79"/>
      <c r="L53" s="79"/>
      <c r="M53" s="119"/>
      <c r="N53" s="12"/>
      <c r="O53" s="119"/>
      <c r="P53" s="79"/>
      <c r="Q53" s="79"/>
      <c r="R53" s="79"/>
      <c r="S53" s="120"/>
      <c r="T53" s="78"/>
      <c r="U53" s="121"/>
      <c r="V53" s="122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</row>
    <row r="54" spans="1:182" s="22" customFormat="1" x14ac:dyDescent="0.25">
      <c r="A54" s="76"/>
      <c r="B54" s="82"/>
      <c r="C54" s="78"/>
      <c r="D54" s="79"/>
      <c r="E54" s="79"/>
      <c r="F54" s="79"/>
      <c r="G54" s="63"/>
      <c r="H54" s="79"/>
      <c r="I54" s="79"/>
      <c r="J54" s="79"/>
      <c r="K54" s="79"/>
      <c r="L54" s="79"/>
      <c r="M54" s="119"/>
      <c r="N54" s="12"/>
      <c r="O54" s="119"/>
      <c r="P54" s="79"/>
      <c r="Q54" s="79"/>
      <c r="R54" s="79"/>
      <c r="S54" s="120"/>
      <c r="T54" s="78"/>
      <c r="U54" s="121"/>
      <c r="V54" s="122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</row>
    <row r="55" spans="1:182" s="22" customFormat="1" x14ac:dyDescent="0.25">
      <c r="A55" s="76"/>
      <c r="B55" s="82"/>
      <c r="C55" s="78"/>
      <c r="D55" s="79"/>
      <c r="E55" s="79"/>
      <c r="F55" s="79"/>
      <c r="G55" s="63"/>
      <c r="H55" s="79"/>
      <c r="I55" s="79"/>
      <c r="J55" s="79"/>
      <c r="K55" s="79"/>
      <c r="L55" s="79"/>
      <c r="M55" s="119"/>
      <c r="N55" s="12"/>
      <c r="O55" s="119"/>
      <c r="P55" s="79"/>
      <c r="Q55" s="79"/>
      <c r="R55" s="79"/>
      <c r="S55" s="120"/>
      <c r="T55" s="78"/>
      <c r="U55" s="121"/>
      <c r="V55" s="122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</row>
    <row r="56" spans="1:182" s="22" customFormat="1" x14ac:dyDescent="0.25">
      <c r="A56" s="76"/>
      <c r="B56" s="82"/>
      <c r="C56" s="78"/>
      <c r="D56" s="79"/>
      <c r="E56" s="79"/>
      <c r="F56" s="79"/>
      <c r="G56" s="63"/>
      <c r="H56" s="79"/>
      <c r="I56" s="79"/>
      <c r="J56" s="79"/>
      <c r="K56" s="79"/>
      <c r="L56" s="79"/>
      <c r="M56" s="119"/>
      <c r="N56" s="12"/>
      <c r="O56" s="119"/>
      <c r="P56" s="79"/>
      <c r="Q56" s="79"/>
      <c r="R56" s="79"/>
      <c r="S56" s="120"/>
      <c r="T56" s="78"/>
      <c r="U56" s="121"/>
      <c r="V56" s="122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</row>
    <row r="57" spans="1:182" s="22" customFormat="1" x14ac:dyDescent="0.25">
      <c r="A57" s="76"/>
      <c r="B57" s="82"/>
      <c r="C57" s="78"/>
      <c r="D57" s="79"/>
      <c r="E57" s="79"/>
      <c r="F57" s="79"/>
      <c r="G57" s="63"/>
      <c r="H57" s="79"/>
      <c r="I57" s="79"/>
      <c r="J57" s="79"/>
      <c r="K57" s="79"/>
      <c r="L57" s="79"/>
      <c r="M57" s="119"/>
      <c r="N57" s="12"/>
      <c r="O57" s="119"/>
      <c r="P57" s="79"/>
      <c r="Q57" s="79"/>
      <c r="R57" s="79"/>
      <c r="S57" s="120"/>
      <c r="T57" s="78"/>
      <c r="U57" s="121"/>
      <c r="V57" s="122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</row>
    <row r="58" spans="1:182" s="22" customFormat="1" x14ac:dyDescent="0.25">
      <c r="A58" s="76"/>
      <c r="B58" s="82"/>
      <c r="C58" s="78"/>
      <c r="D58" s="79"/>
      <c r="E58" s="79"/>
      <c r="F58" s="79"/>
      <c r="G58" s="63"/>
      <c r="H58" s="79"/>
      <c r="I58" s="79"/>
      <c r="J58" s="79"/>
      <c r="K58" s="79"/>
      <c r="L58" s="79"/>
      <c r="M58" s="119"/>
      <c r="N58" s="12"/>
      <c r="O58" s="119"/>
      <c r="P58" s="79"/>
      <c r="Q58" s="79"/>
      <c r="R58" s="79"/>
      <c r="S58" s="120"/>
      <c r="T58" s="78"/>
      <c r="U58" s="121"/>
      <c r="V58" s="122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</row>
    <row r="59" spans="1:182" s="22" customFormat="1" x14ac:dyDescent="0.25">
      <c r="A59" s="76"/>
      <c r="B59" s="82"/>
      <c r="C59" s="78"/>
      <c r="D59" s="79"/>
      <c r="E59" s="79"/>
      <c r="F59" s="79"/>
      <c r="G59" s="63"/>
      <c r="H59" s="79"/>
      <c r="I59" s="79"/>
      <c r="J59" s="79"/>
      <c r="K59" s="79"/>
      <c r="L59" s="79"/>
      <c r="M59" s="119"/>
      <c r="N59" s="12"/>
      <c r="O59" s="119"/>
      <c r="P59" s="79"/>
      <c r="Q59" s="79"/>
      <c r="R59" s="79"/>
      <c r="S59" s="120"/>
      <c r="T59" s="78"/>
      <c r="U59" s="121"/>
      <c r="V59" s="122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</row>
    <row r="60" spans="1:182" s="22" customFormat="1" x14ac:dyDescent="0.25">
      <c r="A60" s="76"/>
      <c r="B60" s="82"/>
      <c r="C60" s="78"/>
      <c r="D60" s="79"/>
      <c r="E60" s="79"/>
      <c r="F60" s="79"/>
      <c r="G60" s="63"/>
      <c r="H60" s="79"/>
      <c r="I60" s="79"/>
      <c r="J60" s="79"/>
      <c r="K60" s="79"/>
      <c r="L60" s="79"/>
      <c r="M60" s="119"/>
      <c r="N60" s="12"/>
      <c r="O60" s="119"/>
      <c r="P60" s="79"/>
      <c r="Q60" s="79"/>
      <c r="R60" s="79"/>
      <c r="S60" s="120"/>
      <c r="T60" s="78"/>
      <c r="U60" s="121"/>
      <c r="V60" s="122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</row>
    <row r="61" spans="1:182" s="22" customFormat="1" x14ac:dyDescent="0.25">
      <c r="A61" s="76"/>
      <c r="B61" s="82"/>
      <c r="C61" s="78"/>
      <c r="D61" s="79"/>
      <c r="E61" s="79"/>
      <c r="F61" s="79"/>
      <c r="G61" s="63"/>
      <c r="H61" s="79"/>
      <c r="I61" s="79"/>
      <c r="J61" s="79"/>
      <c r="K61" s="79"/>
      <c r="L61" s="79"/>
      <c r="M61" s="119"/>
      <c r="N61" s="12"/>
      <c r="O61" s="119"/>
      <c r="P61" s="79"/>
      <c r="Q61" s="79"/>
      <c r="R61" s="79"/>
      <c r="S61" s="120"/>
      <c r="T61" s="78"/>
      <c r="U61" s="121"/>
      <c r="V61" s="122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</row>
    <row r="62" spans="1:182" s="22" customFormat="1" x14ac:dyDescent="0.25">
      <c r="A62" s="76"/>
      <c r="B62" s="82"/>
      <c r="C62" s="78"/>
      <c r="D62" s="79"/>
      <c r="E62" s="79"/>
      <c r="F62" s="79"/>
      <c r="G62" s="63"/>
      <c r="H62" s="79"/>
      <c r="I62" s="79"/>
      <c r="J62" s="79"/>
      <c r="K62" s="79"/>
      <c r="L62" s="79"/>
      <c r="M62" s="119"/>
      <c r="N62" s="12"/>
      <c r="O62" s="119"/>
      <c r="P62" s="79"/>
      <c r="Q62" s="79"/>
      <c r="R62" s="79"/>
      <c r="S62" s="120"/>
      <c r="T62" s="78"/>
      <c r="U62" s="121"/>
      <c r="V62" s="122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</row>
    <row r="63" spans="1:182" s="22" customFormat="1" x14ac:dyDescent="0.25">
      <c r="A63" s="76"/>
      <c r="B63" s="82"/>
      <c r="C63" s="78"/>
      <c r="D63" s="79"/>
      <c r="E63" s="79"/>
      <c r="F63" s="79"/>
      <c r="G63" s="63"/>
      <c r="H63" s="79"/>
      <c r="I63" s="79"/>
      <c r="J63" s="79"/>
      <c r="K63" s="79"/>
      <c r="L63" s="79"/>
      <c r="M63" s="119"/>
      <c r="N63" s="12"/>
      <c r="O63" s="119"/>
      <c r="P63" s="79"/>
      <c r="Q63" s="79"/>
      <c r="R63" s="79"/>
      <c r="S63" s="120"/>
      <c r="T63" s="78"/>
      <c r="U63" s="121"/>
      <c r="V63" s="122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</row>
    <row r="64" spans="1:182" s="22" customFormat="1" x14ac:dyDescent="0.25">
      <c r="A64" s="76"/>
      <c r="B64" s="82"/>
      <c r="C64" s="78"/>
      <c r="D64" s="79"/>
      <c r="E64" s="79"/>
      <c r="F64" s="79"/>
      <c r="G64" s="63"/>
      <c r="H64" s="79"/>
      <c r="I64" s="79"/>
      <c r="J64" s="79"/>
      <c r="K64" s="79"/>
      <c r="L64" s="79"/>
      <c r="M64" s="119"/>
      <c r="N64" s="12"/>
      <c r="O64" s="119"/>
      <c r="P64" s="79"/>
      <c r="Q64" s="79"/>
      <c r="R64" s="79"/>
      <c r="S64" s="120"/>
      <c r="T64" s="78"/>
      <c r="U64" s="121"/>
      <c r="V64" s="122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</row>
    <row r="65" spans="1:182" s="22" customFormat="1" x14ac:dyDescent="0.25">
      <c r="A65" s="76"/>
      <c r="B65" s="82"/>
      <c r="C65" s="78"/>
      <c r="D65" s="79"/>
      <c r="E65" s="79"/>
      <c r="F65" s="79"/>
      <c r="G65" s="63"/>
      <c r="H65" s="79"/>
      <c r="I65" s="79"/>
      <c r="J65" s="79"/>
      <c r="K65" s="79"/>
      <c r="L65" s="79"/>
      <c r="M65" s="119"/>
      <c r="N65" s="12"/>
      <c r="O65" s="119"/>
      <c r="P65" s="79"/>
      <c r="Q65" s="79"/>
      <c r="R65" s="79"/>
      <c r="S65" s="120"/>
      <c r="T65" s="78"/>
      <c r="U65" s="121"/>
      <c r="V65" s="122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</row>
    <row r="66" spans="1:182" x14ac:dyDescent="0.25">
      <c r="A66" s="123"/>
      <c r="B66" s="10"/>
      <c r="C66" s="10"/>
      <c r="S66" s="123"/>
      <c r="T66" s="10"/>
      <c r="U66" s="123"/>
      <c r="V66" s="12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</row>
    <row r="67" spans="1:182" x14ac:dyDescent="0.25">
      <c r="A67" s="123"/>
      <c r="B67" s="10"/>
      <c r="C67" s="10"/>
      <c r="S67" s="123"/>
      <c r="T67" s="10"/>
      <c r="U67" s="123"/>
      <c r="V67" s="12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</row>
    <row r="68" spans="1:182" x14ac:dyDescent="0.25">
      <c r="A68" s="123"/>
      <c r="B68" s="10"/>
      <c r="C68" s="125"/>
      <c r="D68" s="126"/>
      <c r="E68" s="126"/>
      <c r="F68" s="126"/>
      <c r="G68" s="126"/>
      <c r="S68" s="123"/>
      <c r="T68" s="10"/>
      <c r="U68" s="123"/>
      <c r="V68" s="12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</row>
    <row r="69" spans="1:182" x14ac:dyDescent="0.25">
      <c r="A69" s="123"/>
      <c r="B69" s="10"/>
      <c r="C69" s="127"/>
      <c r="D69" s="128"/>
      <c r="E69" s="128"/>
      <c r="F69" s="128"/>
      <c r="G69" s="128"/>
      <c r="S69" s="123"/>
      <c r="T69" s="10"/>
      <c r="U69" s="123"/>
      <c r="V69" s="12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</row>
    <row r="70" spans="1:182" x14ac:dyDescent="0.25">
      <c r="A70" s="123"/>
      <c r="B70" s="10"/>
      <c r="C70" s="127"/>
      <c r="D70" s="128"/>
      <c r="E70" s="128"/>
      <c r="F70" s="128"/>
      <c r="G70" s="128"/>
      <c r="S70" s="123"/>
      <c r="T70" s="10"/>
      <c r="U70" s="123"/>
      <c r="V70" s="12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</row>
    <row r="71" spans="1:182" x14ac:dyDescent="0.25">
      <c r="A71" s="123"/>
      <c r="B71" s="10"/>
      <c r="C71" s="129"/>
      <c r="D71" s="130"/>
      <c r="E71" s="130"/>
      <c r="F71" s="130"/>
      <c r="G71" s="130"/>
      <c r="S71" s="123"/>
      <c r="T71" s="10"/>
      <c r="U71" s="123"/>
      <c r="V71" s="12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</row>
    <row r="72" spans="1:182" x14ac:dyDescent="0.25">
      <c r="A72" s="123"/>
      <c r="B72" s="10"/>
      <c r="C72" s="129"/>
      <c r="D72" s="130"/>
      <c r="E72" s="130"/>
      <c r="F72" s="130"/>
      <c r="G72" s="130"/>
      <c r="S72" s="123"/>
      <c r="T72" s="10"/>
      <c r="U72" s="123"/>
      <c r="V72" s="12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</row>
    <row r="73" spans="1:182" x14ac:dyDescent="0.25">
      <c r="A73" s="123"/>
      <c r="B73" s="10"/>
      <c r="C73" s="131"/>
      <c r="D73" s="132"/>
      <c r="E73" s="132"/>
      <c r="F73" s="132"/>
      <c r="G73" s="132"/>
      <c r="S73" s="123"/>
      <c r="T73" s="10"/>
      <c r="U73" s="123"/>
      <c r="V73" s="12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</row>
    <row r="74" spans="1:182" x14ac:dyDescent="0.25">
      <c r="A74" s="123"/>
      <c r="B74" s="10"/>
      <c r="C74" s="133"/>
      <c r="D74" s="134"/>
      <c r="E74" s="135"/>
      <c r="F74" s="135"/>
      <c r="G74" s="135"/>
      <c r="S74" s="123"/>
      <c r="T74" s="10"/>
      <c r="U74" s="123"/>
      <c r="V74" s="12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</row>
    <row r="75" spans="1:182" x14ac:dyDescent="0.25">
      <c r="A75" s="123"/>
      <c r="B75" s="10"/>
      <c r="C75" s="133"/>
      <c r="D75" s="134"/>
      <c r="E75" s="135"/>
      <c r="F75" s="135"/>
      <c r="G75" s="135"/>
      <c r="S75" s="123"/>
      <c r="T75" s="10"/>
      <c r="U75" s="123"/>
      <c r="V75" s="12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</row>
    <row r="76" spans="1:182" x14ac:dyDescent="0.25">
      <c r="A76" s="123"/>
      <c r="B76" s="10"/>
      <c r="C76" s="133"/>
      <c r="D76" s="134"/>
      <c r="E76" s="135"/>
      <c r="F76" s="135"/>
      <c r="G76" s="135"/>
      <c r="S76" s="123"/>
      <c r="T76" s="10"/>
      <c r="U76" s="123"/>
      <c r="V76" s="12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</row>
    <row r="77" spans="1:182" x14ac:dyDescent="0.25">
      <c r="A77" s="123"/>
      <c r="B77" s="10"/>
      <c r="C77" s="133"/>
      <c r="D77" s="134"/>
      <c r="E77" s="135"/>
      <c r="F77" s="135"/>
      <c r="G77" s="135"/>
      <c r="S77" s="123"/>
      <c r="T77" s="10"/>
      <c r="U77" s="123"/>
      <c r="V77" s="12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</row>
    <row r="78" spans="1:182" x14ac:dyDescent="0.25">
      <c r="A78" s="123"/>
      <c r="B78" s="10"/>
      <c r="C78" s="133"/>
      <c r="D78" s="134"/>
      <c r="E78" s="135"/>
      <c r="F78" s="135"/>
      <c r="G78" s="135"/>
      <c r="S78" s="123"/>
      <c r="T78" s="10"/>
      <c r="U78" s="123"/>
      <c r="V78" s="12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</row>
    <row r="79" spans="1:182" x14ac:dyDescent="0.25">
      <c r="A79" s="123"/>
      <c r="B79" s="10"/>
      <c r="C79" s="133"/>
      <c r="D79" s="134"/>
      <c r="E79" s="135"/>
      <c r="F79" s="135"/>
      <c r="G79" s="135"/>
      <c r="S79" s="123"/>
      <c r="T79" s="10"/>
      <c r="U79" s="123"/>
      <c r="V79" s="12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</row>
    <row r="80" spans="1:182" x14ac:dyDescent="0.25">
      <c r="A80" s="123"/>
      <c r="B80" s="10"/>
      <c r="C80" s="133"/>
      <c r="D80" s="134"/>
      <c r="E80" s="135"/>
      <c r="F80" s="135"/>
      <c r="G80" s="135"/>
      <c r="S80" s="123"/>
      <c r="T80" s="10"/>
      <c r="U80" s="123"/>
      <c r="V80" s="12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</row>
    <row r="81" spans="1:182" x14ac:dyDescent="0.25">
      <c r="A81" s="123"/>
      <c r="B81" s="10"/>
      <c r="C81" s="133"/>
      <c r="D81" s="134"/>
      <c r="E81" s="135"/>
      <c r="F81" s="135"/>
      <c r="G81" s="135"/>
      <c r="S81" s="123"/>
      <c r="T81" s="10"/>
      <c r="U81" s="123"/>
      <c r="V81" s="12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</row>
    <row r="82" spans="1:182" x14ac:dyDescent="0.25">
      <c r="A82" s="123"/>
      <c r="B82" s="10"/>
      <c r="C82" s="133"/>
      <c r="D82" s="134"/>
      <c r="E82" s="135"/>
      <c r="F82" s="135"/>
      <c r="G82" s="135"/>
      <c r="S82" s="123"/>
      <c r="T82" s="10"/>
      <c r="U82" s="123"/>
      <c r="V82" s="12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</row>
    <row r="83" spans="1:182" x14ac:dyDescent="0.25">
      <c r="A83" s="123"/>
      <c r="B83" s="10"/>
      <c r="C83" s="133"/>
      <c r="D83" s="134"/>
      <c r="E83" s="135"/>
      <c r="F83" s="135"/>
      <c r="G83" s="135"/>
      <c r="S83" s="123"/>
      <c r="T83" s="10"/>
      <c r="U83" s="123"/>
      <c r="V83" s="12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</row>
    <row r="84" spans="1:182" x14ac:dyDescent="0.25">
      <c r="A84" s="123"/>
      <c r="B84" s="10"/>
      <c r="C84" s="133"/>
      <c r="D84" s="134"/>
      <c r="E84" s="135"/>
      <c r="F84" s="135"/>
      <c r="G84" s="135"/>
      <c r="S84" s="123"/>
      <c r="T84" s="10"/>
      <c r="U84" s="123"/>
      <c r="V84" s="12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</row>
    <row r="85" spans="1:182" x14ac:dyDescent="0.25">
      <c r="A85" s="123"/>
      <c r="B85" s="10"/>
      <c r="C85" s="133"/>
      <c r="D85" s="134"/>
      <c r="E85" s="135"/>
      <c r="F85" s="135"/>
      <c r="G85" s="135"/>
      <c r="S85" s="123"/>
      <c r="T85" s="10"/>
      <c r="U85" s="123"/>
      <c r="V85" s="12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</row>
    <row r="86" spans="1:182" x14ac:dyDescent="0.25">
      <c r="A86" s="123"/>
      <c r="B86" s="10"/>
      <c r="C86" s="133"/>
      <c r="D86" s="134"/>
      <c r="E86" s="135"/>
      <c r="F86" s="135"/>
      <c r="G86" s="135"/>
      <c r="S86" s="123"/>
      <c r="T86" s="10"/>
      <c r="U86" s="123"/>
      <c r="V86" s="12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</row>
    <row r="87" spans="1:182" x14ac:dyDescent="0.25">
      <c r="A87" s="123"/>
      <c r="B87" s="10"/>
      <c r="C87" s="133"/>
      <c r="D87" s="134"/>
      <c r="E87" s="135"/>
      <c r="F87" s="135"/>
      <c r="G87" s="135"/>
      <c r="S87" s="123"/>
      <c r="T87" s="10"/>
      <c r="U87" s="123"/>
      <c r="V87" s="12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</row>
    <row r="88" spans="1:182" x14ac:dyDescent="0.25">
      <c r="A88" s="123"/>
      <c r="B88" s="10"/>
      <c r="C88" s="133"/>
      <c r="D88" s="134"/>
      <c r="E88" s="135"/>
      <c r="F88" s="135"/>
      <c r="G88" s="135"/>
      <c r="S88" s="123"/>
      <c r="T88" s="10"/>
      <c r="U88" s="123"/>
      <c r="V88" s="12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</row>
    <row r="89" spans="1:182" x14ac:dyDescent="0.25">
      <c r="A89" s="123"/>
      <c r="B89" s="10"/>
      <c r="C89" s="133" t="s">
        <v>46</v>
      </c>
      <c r="D89" s="134">
        <v>341750</v>
      </c>
      <c r="E89" s="135">
        <f t="shared" ref="E89:E91" si="7">D89*0.2</f>
        <v>68350</v>
      </c>
      <c r="F89" s="135">
        <f t="shared" ref="F89:F91" si="8">D89*0.3</f>
        <v>102525</v>
      </c>
      <c r="G89" s="135">
        <f t="shared" ref="G89:G91" si="9">D89+E89</f>
        <v>410100</v>
      </c>
      <c r="S89" s="123"/>
      <c r="T89" s="10"/>
      <c r="U89" s="123"/>
      <c r="V89" s="12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</row>
    <row r="90" spans="1:182" x14ac:dyDescent="0.25">
      <c r="A90" s="123"/>
      <c r="B90" s="10"/>
      <c r="C90" s="133" t="s">
        <v>47</v>
      </c>
      <c r="D90" s="134">
        <v>1637279</v>
      </c>
      <c r="E90" s="135">
        <f t="shared" si="7"/>
        <v>327455.80000000005</v>
      </c>
      <c r="F90" s="135">
        <f t="shared" si="8"/>
        <v>491183.69999999995</v>
      </c>
      <c r="G90" s="135">
        <f t="shared" si="9"/>
        <v>1964734.8</v>
      </c>
      <c r="S90" s="123"/>
      <c r="T90" s="10"/>
      <c r="U90" s="123"/>
      <c r="V90" s="12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</row>
    <row r="91" spans="1:182" x14ac:dyDescent="0.25">
      <c r="A91" s="123"/>
      <c r="B91" s="10"/>
      <c r="C91" s="133" t="s">
        <v>31</v>
      </c>
      <c r="D91" s="134">
        <v>60</v>
      </c>
      <c r="E91" s="135">
        <f t="shared" si="7"/>
        <v>12</v>
      </c>
      <c r="F91" s="135">
        <f t="shared" si="8"/>
        <v>18</v>
      </c>
      <c r="G91" s="135">
        <f t="shared" si="9"/>
        <v>72</v>
      </c>
      <c r="S91" s="123"/>
      <c r="T91" s="10"/>
      <c r="U91" s="123"/>
      <c r="V91" s="12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</row>
    <row r="92" spans="1:182" x14ac:dyDescent="0.25">
      <c r="A92" s="123"/>
      <c r="B92" s="10"/>
      <c r="C92" s="131" t="s">
        <v>45</v>
      </c>
      <c r="D92" s="135">
        <f>SUM(D74:D91)</f>
        <v>1979089</v>
      </c>
      <c r="E92" s="135">
        <f>SUM(E74:E91)</f>
        <v>395817.80000000005</v>
      </c>
      <c r="F92" s="135">
        <f>SUM(F74:F91)</f>
        <v>593726.69999999995</v>
      </c>
      <c r="G92" s="135">
        <f>SUM(G74:G91)</f>
        <v>2374906.7999999998</v>
      </c>
      <c r="S92" s="123"/>
      <c r="T92" s="10"/>
      <c r="U92" s="123"/>
      <c r="V92" s="12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</row>
    <row r="93" spans="1:182" x14ac:dyDescent="0.25">
      <c r="A93" s="123"/>
      <c r="B93" s="10"/>
      <c r="C93" s="10"/>
      <c r="S93" s="123"/>
      <c r="T93" s="10"/>
      <c r="U93" s="123"/>
      <c r="V93" s="12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</row>
    <row r="94" spans="1:182" x14ac:dyDescent="0.25">
      <c r="A94" s="123"/>
      <c r="B94" s="10"/>
      <c r="C94" s="10"/>
      <c r="S94" s="123"/>
      <c r="T94" s="10"/>
      <c r="U94" s="123"/>
      <c r="V94" s="12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</row>
    <row r="95" spans="1:182" x14ac:dyDescent="0.25">
      <c r="A95" s="123"/>
      <c r="B95" s="10"/>
      <c r="C95" s="10"/>
      <c r="S95" s="123"/>
      <c r="T95" s="10"/>
      <c r="U95" s="123"/>
      <c r="V95" s="12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</row>
    <row r="96" spans="1:182" x14ac:dyDescent="0.25">
      <c r="A96" s="123"/>
      <c r="B96" s="10"/>
      <c r="C96" s="10"/>
      <c r="S96" s="123"/>
      <c r="T96" s="10"/>
      <c r="U96" s="123"/>
      <c r="V96" s="12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</row>
    <row r="97" spans="1:182" x14ac:dyDescent="0.25">
      <c r="A97" s="123"/>
      <c r="B97" s="10"/>
      <c r="C97" s="10"/>
      <c r="S97" s="123"/>
      <c r="T97" s="10"/>
      <c r="U97" s="123"/>
      <c r="V97" s="12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</row>
    <row r="98" spans="1:182" x14ac:dyDescent="0.25">
      <c r="A98" s="123"/>
      <c r="B98" s="10"/>
      <c r="C98" s="10"/>
      <c r="S98" s="123"/>
      <c r="T98" s="10"/>
      <c r="U98" s="123"/>
      <c r="V98" s="12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</row>
    <row r="99" spans="1:182" x14ac:dyDescent="0.25">
      <c r="A99" s="123"/>
      <c r="B99" s="10"/>
      <c r="C99" s="10"/>
      <c r="S99" s="123"/>
      <c r="T99" s="10"/>
      <c r="U99" s="123"/>
      <c r="V99" s="12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</row>
    <row r="100" spans="1:182" x14ac:dyDescent="0.25">
      <c r="A100" s="123"/>
      <c r="B100" s="10"/>
      <c r="C100" s="10"/>
      <c r="S100" s="123"/>
      <c r="T100" s="10"/>
      <c r="U100" s="123"/>
      <c r="V100" s="12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</row>
    <row r="101" spans="1:182" x14ac:dyDescent="0.25">
      <c r="A101" s="123"/>
      <c r="B101" s="10"/>
      <c r="C101" s="10"/>
      <c r="S101" s="123"/>
      <c r="T101" s="10"/>
      <c r="U101" s="123"/>
      <c r="V101" s="12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</row>
    <row r="102" spans="1:182" x14ac:dyDescent="0.25">
      <c r="A102" s="123"/>
      <c r="B102" s="10"/>
      <c r="C102" s="10"/>
      <c r="S102" s="123"/>
      <c r="T102" s="10"/>
      <c r="U102" s="123"/>
      <c r="V102" s="12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</row>
    <row r="103" spans="1:182" x14ac:dyDescent="0.25">
      <c r="A103" s="123"/>
      <c r="B103" s="10"/>
      <c r="C103" s="10"/>
      <c r="S103" s="123"/>
      <c r="T103" s="10"/>
      <c r="U103" s="123"/>
      <c r="V103" s="12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</row>
    <row r="104" spans="1:182" x14ac:dyDescent="0.25">
      <c r="A104" s="123"/>
      <c r="B104" s="10"/>
      <c r="C104" s="10"/>
      <c r="S104" s="123"/>
      <c r="T104" s="10"/>
      <c r="U104" s="123"/>
      <c r="V104" s="12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</row>
    <row r="105" spans="1:182" x14ac:dyDescent="0.25">
      <c r="A105" s="123"/>
      <c r="B105" s="10"/>
      <c r="C105" s="10"/>
      <c r="S105" s="123"/>
      <c r="T105" s="10"/>
      <c r="U105" s="123"/>
      <c r="V105" s="12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</row>
    <row r="106" spans="1:182" x14ac:dyDescent="0.25">
      <c r="A106" s="123"/>
      <c r="B106" s="10"/>
      <c r="C106" s="10"/>
      <c r="S106" s="123"/>
      <c r="T106" s="10"/>
      <c r="U106" s="123"/>
      <c r="V106" s="12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</row>
    <row r="107" spans="1:182" x14ac:dyDescent="0.25">
      <c r="A107" s="123"/>
      <c r="B107" s="10"/>
      <c r="C107" s="10"/>
      <c r="S107" s="123"/>
      <c r="T107" s="10"/>
      <c r="U107" s="123"/>
      <c r="V107" s="12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</row>
    <row r="108" spans="1:182" x14ac:dyDescent="0.25">
      <c r="A108" s="123"/>
      <c r="B108" s="10"/>
      <c r="C108" s="10"/>
      <c r="S108" s="123"/>
      <c r="T108" s="10"/>
      <c r="U108" s="123"/>
      <c r="V108" s="12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</row>
    <row r="109" spans="1:182" x14ac:dyDescent="0.25">
      <c r="A109" s="123"/>
      <c r="B109" s="10"/>
      <c r="C109" s="10"/>
      <c r="S109" s="123"/>
      <c r="T109" s="10"/>
      <c r="U109" s="123"/>
      <c r="V109" s="12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</row>
    <row r="110" spans="1:182" x14ac:dyDescent="0.25">
      <c r="A110" s="123"/>
      <c r="B110" s="10"/>
      <c r="C110" s="10"/>
      <c r="S110" s="123"/>
      <c r="T110" s="10"/>
      <c r="U110" s="123"/>
      <c r="V110" s="12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</row>
    <row r="111" spans="1:182" x14ac:dyDescent="0.25">
      <c r="A111" s="123"/>
      <c r="B111" s="10"/>
      <c r="C111" s="10"/>
      <c r="S111" s="123"/>
      <c r="T111" s="10"/>
      <c r="U111" s="123"/>
      <c r="V111" s="12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</row>
    <row r="112" spans="1:182" x14ac:dyDescent="0.25">
      <c r="S112" s="123"/>
      <c r="T112" s="10"/>
      <c r="U112" s="123"/>
      <c r="V112" s="12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</row>
    <row r="113" spans="19:182" x14ac:dyDescent="0.25">
      <c r="S113" s="123"/>
      <c r="T113" s="10"/>
      <c r="U113" s="123"/>
      <c r="V113" s="12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</row>
    <row r="114" spans="19:182" x14ac:dyDescent="0.25">
      <c r="S114" s="123"/>
      <c r="T114" s="10"/>
      <c r="U114" s="123"/>
      <c r="V114" s="12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</row>
    <row r="115" spans="19:182" x14ac:dyDescent="0.25"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</row>
    <row r="116" spans="19:182" x14ac:dyDescent="0.25"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</row>
  </sheetData>
  <autoFilter ref="A3:FZ14" xr:uid="{00000000-0001-0000-0000-000000000000}"/>
  <mergeCells count="39">
    <mergeCell ref="V13:V14"/>
    <mergeCell ref="W14:AD14"/>
    <mergeCell ref="H26:H27"/>
    <mergeCell ref="I26:I27"/>
    <mergeCell ref="C26:C27"/>
    <mergeCell ref="D26:D27"/>
    <mergeCell ref="E26:E27"/>
    <mergeCell ref="F26:F27"/>
    <mergeCell ref="G26:G27"/>
    <mergeCell ref="A4:A10"/>
    <mergeCell ref="C2:D2"/>
    <mergeCell ref="D18:D19"/>
    <mergeCell ref="I18:I19"/>
    <mergeCell ref="AA2:AD2"/>
    <mergeCell ref="N2:N3"/>
    <mergeCell ref="O2:O3"/>
    <mergeCell ref="P2:P3"/>
    <mergeCell ref="Q2:Q3"/>
    <mergeCell ref="F2:F3"/>
    <mergeCell ref="C18:C19"/>
    <mergeCell ref="E18:E19"/>
    <mergeCell ref="F18:F19"/>
    <mergeCell ref="G18:G19"/>
    <mergeCell ref="H18:H19"/>
    <mergeCell ref="B2:B3"/>
    <mergeCell ref="AF2:AF3"/>
    <mergeCell ref="AG2:AG3"/>
    <mergeCell ref="A1:AG1"/>
    <mergeCell ref="W2:Z2"/>
    <mergeCell ref="L2:L3"/>
    <mergeCell ref="A2:A3"/>
    <mergeCell ref="G2:K2"/>
    <mergeCell ref="AE2:AE3"/>
    <mergeCell ref="E2:E3"/>
    <mergeCell ref="U2:V2"/>
    <mergeCell ref="M2:M3"/>
    <mergeCell ref="T2:T3"/>
    <mergeCell ref="S2:S3"/>
    <mergeCell ref="R2:R3"/>
  </mergeCells>
  <phoneticPr fontId="3" type="noConversion"/>
  <conditionalFormatting sqref="C4:C10">
    <cfRule type="expression" dxfId="10" priority="39" stopIfTrue="1">
      <formula>#REF!="nie"</formula>
    </cfRule>
  </conditionalFormatting>
  <conditionalFormatting sqref="C24 C32:C65">
    <cfRule type="expression" dxfId="9" priority="72" stopIfTrue="1">
      <formula>#REF!="nie"</formula>
    </cfRule>
  </conditionalFormatting>
  <conditionalFormatting sqref="E4 E24 E32:E65">
    <cfRule type="expression" dxfId="8" priority="56" stopIfTrue="1">
      <formula>#REF!="nie"</formula>
    </cfRule>
  </conditionalFormatting>
  <conditionalFormatting sqref="E5:E10">
    <cfRule type="expression" dxfId="7" priority="1" stopIfTrue="1">
      <formula>#REF!="nie"</formula>
    </cfRule>
  </conditionalFormatting>
  <conditionalFormatting sqref="F4:K10 F24:L24 F32:L65">
    <cfRule type="expression" dxfId="6" priority="58" stopIfTrue="1">
      <formula>#REF!="nie"</formula>
    </cfRule>
  </conditionalFormatting>
  <conditionalFormatting sqref="P4:R10 P24:R24 P32:R65">
    <cfRule type="expression" dxfId="5" priority="70" stopIfTrue="1">
      <formula>#REF!="nie"</formula>
    </cfRule>
  </conditionalFormatting>
  <conditionalFormatting sqref="R12">
    <cfRule type="expression" dxfId="4" priority="42" stopIfTrue="1">
      <formula>#REF!="nie"</formula>
    </cfRule>
  </conditionalFormatting>
  <conditionalFormatting sqref="R32:R65 R24 R4:R10">
    <cfRule type="duplicateValues" dxfId="3" priority="73"/>
  </conditionalFormatting>
  <conditionalFormatting sqref="S12:T12 J13:Y13 J14:U14 J15:AH15 D4:D10 L4:M11 W11:Y11 AH11:AH13 C12:D12 F12:H12 J12:M12 O12:Q12 X12:Y12 C13:H15 AE14:AH14 D24 D32:D65">
    <cfRule type="expression" dxfId="2" priority="64" stopIfTrue="1">
      <formula>#REF!="nie"</formula>
    </cfRule>
  </conditionalFormatting>
  <conditionalFormatting sqref="T4:T10 T24 T32:T65">
    <cfRule type="expression" dxfId="1" priority="53" stopIfTrue="1">
      <formula>#REF!="nie"</formula>
    </cfRule>
  </conditionalFormatting>
  <conditionalFormatting sqref="T12:T15">
    <cfRule type="cellIs" dxfId="0" priority="44" stopIfTrue="1" operator="equal">
      <formula>"czy dostosowany układ?"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5A197-AA3F-4AC5-B2F8-94D5F0554771}">
  <dimension ref="A1:H17"/>
  <sheetViews>
    <sheetView workbookViewId="0">
      <selection activeCell="C7" sqref="C7:E7"/>
    </sheetView>
  </sheetViews>
  <sheetFormatPr defaultRowHeight="10.199999999999999" x14ac:dyDescent="0.2"/>
  <cols>
    <col min="1" max="1" width="8.88671875" style="1"/>
    <col min="2" max="2" width="31.44140625" style="1" customWidth="1"/>
    <col min="3" max="16384" width="8.88671875" style="1"/>
  </cols>
  <sheetData>
    <row r="1" spans="1:8" x14ac:dyDescent="0.2">
      <c r="A1" s="1" t="s">
        <v>130</v>
      </c>
    </row>
    <row r="3" spans="1:8" ht="40.799999999999997" x14ac:dyDescent="0.2">
      <c r="A3" s="2" t="s">
        <v>131</v>
      </c>
      <c r="B3" s="2" t="s">
        <v>62</v>
      </c>
      <c r="C3" s="2" t="s">
        <v>134</v>
      </c>
      <c r="D3" s="2" t="s">
        <v>134</v>
      </c>
      <c r="E3" s="2" t="s">
        <v>136</v>
      </c>
      <c r="F3" s="2" t="s">
        <v>132</v>
      </c>
      <c r="G3" s="2" t="s">
        <v>133</v>
      </c>
      <c r="H3" s="2" t="s">
        <v>135</v>
      </c>
    </row>
    <row r="4" spans="1:8" ht="20.399999999999999" x14ac:dyDescent="0.2">
      <c r="A4" s="2">
        <v>1</v>
      </c>
      <c r="B4" s="3" t="s">
        <v>48</v>
      </c>
      <c r="C4" s="5">
        <v>42652</v>
      </c>
      <c r="D4" s="5">
        <v>104904</v>
      </c>
      <c r="E4" s="5"/>
      <c r="F4" s="2">
        <v>7</v>
      </c>
      <c r="G4" s="2">
        <v>136</v>
      </c>
      <c r="H4" s="2" t="s">
        <v>13</v>
      </c>
    </row>
    <row r="5" spans="1:8" ht="20.399999999999999" x14ac:dyDescent="0.2">
      <c r="A5" s="2">
        <v>2</v>
      </c>
      <c r="B5" s="3" t="s">
        <v>91</v>
      </c>
      <c r="C5" s="5">
        <v>52000</v>
      </c>
      <c r="D5" s="5">
        <v>30897</v>
      </c>
      <c r="E5" s="5">
        <v>124345</v>
      </c>
      <c r="F5" s="2">
        <v>1</v>
      </c>
      <c r="G5" s="2">
        <v>70</v>
      </c>
      <c r="H5" s="2" t="s">
        <v>16</v>
      </c>
    </row>
    <row r="6" spans="1:8" x14ac:dyDescent="0.2">
      <c r="A6" s="2">
        <v>3</v>
      </c>
      <c r="B6" s="3" t="s">
        <v>101</v>
      </c>
      <c r="C6" s="5">
        <v>37450</v>
      </c>
      <c r="D6" s="5"/>
      <c r="E6" s="5"/>
      <c r="F6" s="2">
        <v>1</v>
      </c>
      <c r="G6" s="2">
        <v>28</v>
      </c>
      <c r="H6" s="2" t="s">
        <v>14</v>
      </c>
    </row>
    <row r="7" spans="1:8" x14ac:dyDescent="0.2">
      <c r="A7" s="6" t="s">
        <v>122</v>
      </c>
      <c r="B7" s="7"/>
      <c r="C7" s="5">
        <f>SUM(C4:C6)</f>
        <v>132102</v>
      </c>
      <c r="D7" s="5">
        <f t="shared" ref="D7:H7" si="0">SUM(D4:D6)</f>
        <v>135801</v>
      </c>
      <c r="E7" s="5">
        <f t="shared" si="0"/>
        <v>124345</v>
      </c>
      <c r="F7" s="2">
        <f t="shared" si="0"/>
        <v>9</v>
      </c>
      <c r="G7" s="2">
        <f t="shared" si="0"/>
        <v>234</v>
      </c>
      <c r="H7" s="2">
        <f t="shared" si="0"/>
        <v>0</v>
      </c>
    </row>
    <row r="8" spans="1:8" x14ac:dyDescent="0.2">
      <c r="A8" s="4"/>
      <c r="B8" s="4"/>
      <c r="C8" s="4"/>
      <c r="D8" s="4"/>
      <c r="E8" s="4"/>
      <c r="F8" s="4"/>
      <c r="G8" s="4"/>
      <c r="H8" s="4"/>
    </row>
    <row r="9" spans="1:8" x14ac:dyDescent="0.2">
      <c r="A9" s="4"/>
      <c r="B9" s="4"/>
      <c r="C9" s="4"/>
      <c r="D9" s="4"/>
      <c r="E9" s="4"/>
      <c r="F9" s="4"/>
      <c r="G9" s="4"/>
      <c r="H9" s="4"/>
    </row>
    <row r="10" spans="1:8" x14ac:dyDescent="0.2">
      <c r="A10" s="4"/>
      <c r="B10" s="4"/>
      <c r="C10" s="4"/>
      <c r="D10" s="4"/>
      <c r="E10" s="4"/>
      <c r="F10" s="4"/>
      <c r="G10" s="4"/>
      <c r="H10" s="4"/>
    </row>
    <row r="11" spans="1:8" x14ac:dyDescent="0.2">
      <c r="A11" s="4"/>
      <c r="B11" s="4"/>
      <c r="C11" s="4"/>
      <c r="D11" s="4"/>
      <c r="E11" s="4"/>
      <c r="F11" s="4"/>
      <c r="G11" s="4"/>
      <c r="H11" s="4"/>
    </row>
    <row r="12" spans="1:8" x14ac:dyDescent="0.2">
      <c r="A12" s="4"/>
      <c r="B12" s="4"/>
      <c r="C12" s="4"/>
      <c r="D12" s="4"/>
      <c r="E12" s="4"/>
      <c r="F12" s="4"/>
      <c r="G12" s="4"/>
      <c r="H12" s="4"/>
    </row>
    <row r="13" spans="1:8" x14ac:dyDescent="0.2">
      <c r="A13" s="4"/>
      <c r="B13" s="4"/>
      <c r="C13" s="4"/>
      <c r="D13" s="4"/>
      <c r="E13" s="4"/>
      <c r="F13" s="4"/>
      <c r="G13" s="4"/>
      <c r="H13" s="4"/>
    </row>
    <row r="14" spans="1:8" x14ac:dyDescent="0.2">
      <c r="A14" s="4"/>
      <c r="B14" s="4"/>
      <c r="C14" s="4"/>
      <c r="D14" s="4"/>
      <c r="E14" s="4"/>
      <c r="F14" s="4"/>
      <c r="G14" s="4"/>
      <c r="H14" s="4"/>
    </row>
    <row r="15" spans="1:8" x14ac:dyDescent="0.2">
      <c r="A15" s="4"/>
      <c r="B15" s="4"/>
      <c r="C15" s="4"/>
      <c r="D15" s="4"/>
      <c r="E15" s="4"/>
      <c r="F15" s="4"/>
      <c r="G15" s="4"/>
      <c r="H15" s="4"/>
    </row>
    <row r="16" spans="1:8" x14ac:dyDescent="0.2">
      <c r="A16" s="4"/>
      <c r="B16" s="4"/>
      <c r="C16" s="4"/>
      <c r="D16" s="4"/>
      <c r="E16" s="4"/>
      <c r="F16" s="4"/>
      <c r="G16" s="4"/>
      <c r="H16" s="4"/>
    </row>
    <row r="17" spans="1:8" x14ac:dyDescent="0.2">
      <c r="A17" s="4"/>
      <c r="B17" s="4"/>
      <c r="C17" s="4"/>
      <c r="D17" s="4"/>
      <c r="E17" s="4"/>
      <c r="F17" s="4"/>
      <c r="G17" s="4"/>
      <c r="H17" s="4"/>
    </row>
  </sheetData>
  <mergeCells count="1"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Worksheet1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Enmedia</dc:creator>
  <cp:lastModifiedBy>Enmedia</cp:lastModifiedBy>
  <dcterms:created xsi:type="dcterms:W3CDTF">2021-04-07T10:30:12Z</dcterms:created>
  <dcterms:modified xsi:type="dcterms:W3CDTF">2024-06-30T11:14:02Z</dcterms:modified>
</cp:coreProperties>
</file>