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Magda\Barlicki\78_AKCESORIA DO DRUKAREK\2_SWZ\Na stronę\"/>
    </mc:Choice>
  </mc:AlternateContent>
  <bookViews>
    <workbookView xWindow="0" yWindow="0" windowWidth="15300" windowHeight="7560"/>
  </bookViews>
  <sheets>
    <sheet name="załącznik 2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 l="1"/>
  <c r="M362" i="4"/>
  <c r="M363" i="4"/>
  <c r="M364" i="4"/>
  <c r="M361" i="4"/>
  <c r="M355" i="4"/>
  <c r="M304" i="4"/>
  <c r="M130" i="4"/>
  <c r="M131" i="4"/>
  <c r="M117" i="4"/>
  <c r="M29" i="4"/>
  <c r="M42" i="4"/>
  <c r="M55" i="4"/>
  <c r="M64" i="4"/>
  <c r="M66" i="4"/>
  <c r="K372" i="4"/>
  <c r="K371" i="4"/>
  <c r="K362" i="4"/>
  <c r="K363" i="4"/>
  <c r="K364" i="4"/>
  <c r="K365" i="4"/>
  <c r="K361" i="4"/>
  <c r="K355" i="4"/>
  <c r="K354" i="4"/>
  <c r="K346" i="4"/>
  <c r="K347" i="4"/>
  <c r="K348" i="4"/>
  <c r="K345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240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22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184" i="4"/>
  <c r="K178" i="4"/>
  <c r="K177" i="4"/>
  <c r="K163" i="4"/>
  <c r="K164" i="4"/>
  <c r="K165" i="4"/>
  <c r="K166" i="4"/>
  <c r="K167" i="4"/>
  <c r="K168" i="4"/>
  <c r="K169" i="4"/>
  <c r="K170" i="4"/>
  <c r="K171" i="4"/>
  <c r="K162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29" i="4"/>
  <c r="K113" i="4"/>
  <c r="K114" i="4"/>
  <c r="K115" i="4"/>
  <c r="K116" i="4"/>
  <c r="K117" i="4"/>
  <c r="K118" i="4"/>
  <c r="K119" i="4"/>
  <c r="K120" i="4"/>
  <c r="K121" i="4"/>
  <c r="K122" i="4"/>
  <c r="K123" i="4"/>
  <c r="K11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72" i="4"/>
  <c r="F372" i="4"/>
  <c r="M372" i="4" s="1"/>
  <c r="F371" i="4"/>
  <c r="M371" i="4" s="1"/>
  <c r="F365" i="4"/>
  <c r="M365" i="4" s="1"/>
  <c r="F354" i="4"/>
  <c r="M354" i="4" s="1"/>
  <c r="F346" i="4"/>
  <c r="M346" i="4" s="1"/>
  <c r="F347" i="4"/>
  <c r="M347" i="4" s="1"/>
  <c r="F348" i="4"/>
  <c r="M348" i="4" s="1"/>
  <c r="F345" i="4"/>
  <c r="M345" i="4" s="1"/>
  <c r="F242" i="4"/>
  <c r="M242" i="4" s="1"/>
  <c r="F243" i="4"/>
  <c r="M243" i="4" s="1"/>
  <c r="F244" i="4"/>
  <c r="M244" i="4" s="1"/>
  <c r="F245" i="4"/>
  <c r="M245" i="4" s="1"/>
  <c r="F246" i="4"/>
  <c r="M246" i="4" s="1"/>
  <c r="F247" i="4"/>
  <c r="M247" i="4" s="1"/>
  <c r="F248" i="4"/>
  <c r="M248" i="4" s="1"/>
  <c r="F249" i="4"/>
  <c r="M249" i="4" s="1"/>
  <c r="F250" i="4"/>
  <c r="M250" i="4" s="1"/>
  <c r="F251" i="4"/>
  <c r="M251" i="4" s="1"/>
  <c r="F252" i="4"/>
  <c r="M252" i="4" s="1"/>
  <c r="F253" i="4"/>
  <c r="M253" i="4" s="1"/>
  <c r="F254" i="4"/>
  <c r="M254" i="4" s="1"/>
  <c r="F255" i="4"/>
  <c r="M255" i="4" s="1"/>
  <c r="F256" i="4"/>
  <c r="M256" i="4" s="1"/>
  <c r="F257" i="4"/>
  <c r="M257" i="4" s="1"/>
  <c r="F258" i="4"/>
  <c r="M258" i="4" s="1"/>
  <c r="F259" i="4"/>
  <c r="M259" i="4" s="1"/>
  <c r="F260" i="4"/>
  <c r="M260" i="4" s="1"/>
  <c r="F261" i="4"/>
  <c r="M261" i="4" s="1"/>
  <c r="F262" i="4"/>
  <c r="M262" i="4" s="1"/>
  <c r="F263" i="4"/>
  <c r="M263" i="4" s="1"/>
  <c r="F264" i="4"/>
  <c r="M264" i="4" s="1"/>
  <c r="F265" i="4"/>
  <c r="M265" i="4" s="1"/>
  <c r="F266" i="4"/>
  <c r="M266" i="4" s="1"/>
  <c r="F267" i="4"/>
  <c r="M267" i="4" s="1"/>
  <c r="F268" i="4"/>
  <c r="M268" i="4" s="1"/>
  <c r="F269" i="4"/>
  <c r="M269" i="4" s="1"/>
  <c r="F270" i="4"/>
  <c r="M270" i="4" s="1"/>
  <c r="F271" i="4"/>
  <c r="M271" i="4" s="1"/>
  <c r="F272" i="4"/>
  <c r="M272" i="4" s="1"/>
  <c r="F273" i="4"/>
  <c r="M273" i="4" s="1"/>
  <c r="F274" i="4"/>
  <c r="M274" i="4" s="1"/>
  <c r="F275" i="4"/>
  <c r="M275" i="4" s="1"/>
  <c r="F276" i="4"/>
  <c r="M276" i="4" s="1"/>
  <c r="F277" i="4"/>
  <c r="M277" i="4" s="1"/>
  <c r="F278" i="4"/>
  <c r="M278" i="4" s="1"/>
  <c r="F279" i="4"/>
  <c r="M279" i="4" s="1"/>
  <c r="F280" i="4"/>
  <c r="M280" i="4" s="1"/>
  <c r="F281" i="4"/>
  <c r="M281" i="4" s="1"/>
  <c r="F282" i="4"/>
  <c r="M282" i="4" s="1"/>
  <c r="F283" i="4"/>
  <c r="M283" i="4" s="1"/>
  <c r="F284" i="4"/>
  <c r="M284" i="4" s="1"/>
  <c r="F285" i="4"/>
  <c r="M285" i="4" s="1"/>
  <c r="F286" i="4"/>
  <c r="M286" i="4" s="1"/>
  <c r="F287" i="4"/>
  <c r="M287" i="4" s="1"/>
  <c r="F288" i="4"/>
  <c r="M288" i="4" s="1"/>
  <c r="F289" i="4"/>
  <c r="M289" i="4" s="1"/>
  <c r="F290" i="4"/>
  <c r="M290" i="4" s="1"/>
  <c r="F291" i="4"/>
  <c r="M291" i="4" s="1"/>
  <c r="F292" i="4"/>
  <c r="M292" i="4" s="1"/>
  <c r="F293" i="4"/>
  <c r="M293" i="4" s="1"/>
  <c r="F294" i="4"/>
  <c r="M294" i="4" s="1"/>
  <c r="F295" i="4"/>
  <c r="M295" i="4" s="1"/>
  <c r="F296" i="4"/>
  <c r="M296" i="4" s="1"/>
  <c r="F297" i="4"/>
  <c r="M297" i="4" s="1"/>
  <c r="F298" i="4"/>
  <c r="M298" i="4" s="1"/>
  <c r="F299" i="4"/>
  <c r="M299" i="4" s="1"/>
  <c r="F300" i="4"/>
  <c r="M300" i="4" s="1"/>
  <c r="F301" i="4"/>
  <c r="M301" i="4" s="1"/>
  <c r="F302" i="4"/>
  <c r="M302" i="4" s="1"/>
  <c r="F303" i="4"/>
  <c r="M303" i="4" s="1"/>
  <c r="F305" i="4"/>
  <c r="M305" i="4" s="1"/>
  <c r="F306" i="4"/>
  <c r="M306" i="4" s="1"/>
  <c r="F307" i="4"/>
  <c r="M307" i="4" s="1"/>
  <c r="F308" i="4"/>
  <c r="M308" i="4" s="1"/>
  <c r="F309" i="4"/>
  <c r="M309" i="4" s="1"/>
  <c r="F310" i="4"/>
  <c r="M310" i="4" s="1"/>
  <c r="F311" i="4"/>
  <c r="M311" i="4" s="1"/>
  <c r="F312" i="4"/>
  <c r="M312" i="4" s="1"/>
  <c r="F313" i="4"/>
  <c r="M313" i="4" s="1"/>
  <c r="F314" i="4"/>
  <c r="M314" i="4" s="1"/>
  <c r="F315" i="4"/>
  <c r="M315" i="4" s="1"/>
  <c r="F316" i="4"/>
  <c r="M316" i="4" s="1"/>
  <c r="F317" i="4"/>
  <c r="M317" i="4" s="1"/>
  <c r="F318" i="4"/>
  <c r="M318" i="4" s="1"/>
  <c r="F319" i="4"/>
  <c r="M319" i="4" s="1"/>
  <c r="F320" i="4"/>
  <c r="M320" i="4" s="1"/>
  <c r="F321" i="4"/>
  <c r="M321" i="4" s="1"/>
  <c r="F322" i="4"/>
  <c r="M322" i="4" s="1"/>
  <c r="F323" i="4"/>
  <c r="M323" i="4" s="1"/>
  <c r="F324" i="4"/>
  <c r="M324" i="4" s="1"/>
  <c r="F325" i="4"/>
  <c r="M325" i="4" s="1"/>
  <c r="F326" i="4"/>
  <c r="M326" i="4" s="1"/>
  <c r="F327" i="4"/>
  <c r="M327" i="4" s="1"/>
  <c r="F328" i="4"/>
  <c r="M328" i="4" s="1"/>
  <c r="F329" i="4"/>
  <c r="M329" i="4" s="1"/>
  <c r="F330" i="4"/>
  <c r="M330" i="4" s="1"/>
  <c r="F331" i="4"/>
  <c r="M331" i="4" s="1"/>
  <c r="F332" i="4"/>
  <c r="M332" i="4" s="1"/>
  <c r="F333" i="4"/>
  <c r="M333" i="4" s="1"/>
  <c r="F334" i="4"/>
  <c r="M334" i="4" s="1"/>
  <c r="F335" i="4"/>
  <c r="M335" i="4" s="1"/>
  <c r="F336" i="4"/>
  <c r="M336" i="4" s="1"/>
  <c r="F337" i="4"/>
  <c r="M337" i="4" s="1"/>
  <c r="F338" i="4"/>
  <c r="M338" i="4" s="1"/>
  <c r="F339" i="4"/>
  <c r="M339" i="4" s="1"/>
  <c r="F241" i="4"/>
  <c r="M241" i="4" s="1"/>
  <c r="F240" i="4"/>
  <c r="M240" i="4" s="1"/>
  <c r="F224" i="4"/>
  <c r="M224" i="4" s="1"/>
  <c r="F225" i="4"/>
  <c r="M225" i="4" s="1"/>
  <c r="F226" i="4"/>
  <c r="M226" i="4" s="1"/>
  <c r="F227" i="4"/>
  <c r="M227" i="4" s="1"/>
  <c r="F228" i="4"/>
  <c r="M228" i="4" s="1"/>
  <c r="F229" i="4"/>
  <c r="M229" i="4" s="1"/>
  <c r="F230" i="4"/>
  <c r="M230" i="4" s="1"/>
  <c r="F231" i="4"/>
  <c r="M231" i="4" s="1"/>
  <c r="F232" i="4"/>
  <c r="M232" i="4" s="1"/>
  <c r="F233" i="4"/>
  <c r="M233" i="4" s="1"/>
  <c r="F234" i="4"/>
  <c r="M234" i="4" s="1"/>
  <c r="F223" i="4"/>
  <c r="M223" i="4" s="1"/>
  <c r="F222" i="4"/>
  <c r="M222" i="4" s="1"/>
  <c r="F186" i="4"/>
  <c r="M186" i="4" s="1"/>
  <c r="F187" i="4"/>
  <c r="M187" i="4" s="1"/>
  <c r="F188" i="4"/>
  <c r="M188" i="4" s="1"/>
  <c r="F189" i="4"/>
  <c r="M189" i="4" s="1"/>
  <c r="F190" i="4"/>
  <c r="M190" i="4" s="1"/>
  <c r="F191" i="4"/>
  <c r="M191" i="4" s="1"/>
  <c r="F192" i="4"/>
  <c r="M192" i="4" s="1"/>
  <c r="F193" i="4"/>
  <c r="M193" i="4" s="1"/>
  <c r="F194" i="4"/>
  <c r="M194" i="4" s="1"/>
  <c r="F195" i="4"/>
  <c r="M195" i="4" s="1"/>
  <c r="F196" i="4"/>
  <c r="M196" i="4" s="1"/>
  <c r="F197" i="4"/>
  <c r="M197" i="4" s="1"/>
  <c r="F198" i="4"/>
  <c r="M198" i="4" s="1"/>
  <c r="F199" i="4"/>
  <c r="M199" i="4" s="1"/>
  <c r="F200" i="4"/>
  <c r="M200" i="4" s="1"/>
  <c r="F201" i="4"/>
  <c r="M201" i="4" s="1"/>
  <c r="F202" i="4"/>
  <c r="M202" i="4" s="1"/>
  <c r="F203" i="4"/>
  <c r="M203" i="4" s="1"/>
  <c r="F204" i="4"/>
  <c r="M204" i="4" s="1"/>
  <c r="F205" i="4"/>
  <c r="M205" i="4" s="1"/>
  <c r="F206" i="4"/>
  <c r="M206" i="4" s="1"/>
  <c r="F207" i="4"/>
  <c r="M207" i="4" s="1"/>
  <c r="F208" i="4"/>
  <c r="M208" i="4" s="1"/>
  <c r="F209" i="4"/>
  <c r="M209" i="4" s="1"/>
  <c r="F210" i="4"/>
  <c r="M210" i="4" s="1"/>
  <c r="F211" i="4"/>
  <c r="M211" i="4" s="1"/>
  <c r="F212" i="4"/>
  <c r="M212" i="4" s="1"/>
  <c r="F213" i="4"/>
  <c r="M213" i="4" s="1"/>
  <c r="F214" i="4"/>
  <c r="M214" i="4" s="1"/>
  <c r="F215" i="4"/>
  <c r="M215" i="4" s="1"/>
  <c r="F216" i="4"/>
  <c r="M216" i="4" s="1"/>
  <c r="F185" i="4"/>
  <c r="M185" i="4" s="1"/>
  <c r="F184" i="4"/>
  <c r="M184" i="4" s="1"/>
  <c r="F178" i="4"/>
  <c r="M178" i="4" s="1"/>
  <c r="F177" i="4"/>
  <c r="M177" i="4" s="1"/>
  <c r="F163" i="4"/>
  <c r="M163" i="4" s="1"/>
  <c r="F164" i="4"/>
  <c r="M164" i="4" s="1"/>
  <c r="F165" i="4"/>
  <c r="M165" i="4" s="1"/>
  <c r="F166" i="4"/>
  <c r="M166" i="4" s="1"/>
  <c r="F167" i="4"/>
  <c r="M167" i="4" s="1"/>
  <c r="F168" i="4"/>
  <c r="M168" i="4" s="1"/>
  <c r="F169" i="4"/>
  <c r="M169" i="4" s="1"/>
  <c r="F170" i="4"/>
  <c r="M170" i="4" s="1"/>
  <c r="F171" i="4"/>
  <c r="M171" i="4" s="1"/>
  <c r="F162" i="4"/>
  <c r="M162" i="4" s="1"/>
  <c r="F132" i="4"/>
  <c r="M132" i="4" s="1"/>
  <c r="F133" i="4"/>
  <c r="M133" i="4" s="1"/>
  <c r="F134" i="4"/>
  <c r="M134" i="4" s="1"/>
  <c r="F135" i="4"/>
  <c r="M135" i="4" s="1"/>
  <c r="F136" i="4"/>
  <c r="M136" i="4" s="1"/>
  <c r="F137" i="4"/>
  <c r="M137" i="4" s="1"/>
  <c r="F138" i="4"/>
  <c r="M138" i="4" s="1"/>
  <c r="F139" i="4"/>
  <c r="M139" i="4" s="1"/>
  <c r="F140" i="4"/>
  <c r="M140" i="4" s="1"/>
  <c r="F141" i="4"/>
  <c r="M141" i="4" s="1"/>
  <c r="F142" i="4"/>
  <c r="M142" i="4" s="1"/>
  <c r="F143" i="4"/>
  <c r="M143" i="4" s="1"/>
  <c r="F144" i="4"/>
  <c r="M144" i="4" s="1"/>
  <c r="F145" i="4"/>
  <c r="M145" i="4" s="1"/>
  <c r="F146" i="4"/>
  <c r="M146" i="4" s="1"/>
  <c r="F147" i="4"/>
  <c r="M147" i="4" s="1"/>
  <c r="F148" i="4"/>
  <c r="M148" i="4" s="1"/>
  <c r="F149" i="4"/>
  <c r="M149" i="4" s="1"/>
  <c r="F150" i="4"/>
  <c r="M150" i="4" s="1"/>
  <c r="F151" i="4"/>
  <c r="M151" i="4" s="1"/>
  <c r="F152" i="4"/>
  <c r="M152" i="4" s="1"/>
  <c r="F153" i="4"/>
  <c r="M153" i="4" s="1"/>
  <c r="F154" i="4"/>
  <c r="M154" i="4" s="1"/>
  <c r="F155" i="4"/>
  <c r="M155" i="4" s="1"/>
  <c r="F156" i="4"/>
  <c r="M156" i="4" s="1"/>
  <c r="F129" i="4"/>
  <c r="M129" i="4" s="1"/>
  <c r="F114" i="4"/>
  <c r="M114" i="4" s="1"/>
  <c r="F115" i="4"/>
  <c r="M115" i="4" s="1"/>
  <c r="F116" i="4"/>
  <c r="M116" i="4" s="1"/>
  <c r="F118" i="4"/>
  <c r="M118" i="4" s="1"/>
  <c r="F119" i="4"/>
  <c r="M119" i="4" s="1"/>
  <c r="F120" i="4"/>
  <c r="M120" i="4" s="1"/>
  <c r="F121" i="4"/>
  <c r="M121" i="4" s="1"/>
  <c r="F122" i="4"/>
  <c r="M122" i="4" s="1"/>
  <c r="F123" i="4"/>
  <c r="M123" i="4" s="1"/>
  <c r="F113" i="4"/>
  <c r="M113" i="4" s="1"/>
  <c r="F112" i="4"/>
  <c r="M112" i="4" s="1"/>
  <c r="F74" i="4"/>
  <c r="M74" i="4" s="1"/>
  <c r="F75" i="4"/>
  <c r="M75" i="4" s="1"/>
  <c r="F76" i="4"/>
  <c r="M76" i="4" s="1"/>
  <c r="F77" i="4"/>
  <c r="M77" i="4" s="1"/>
  <c r="F78" i="4"/>
  <c r="M78" i="4" s="1"/>
  <c r="F79" i="4"/>
  <c r="M79" i="4" s="1"/>
  <c r="F80" i="4"/>
  <c r="M80" i="4" s="1"/>
  <c r="F81" i="4"/>
  <c r="M81" i="4" s="1"/>
  <c r="F82" i="4"/>
  <c r="M82" i="4" s="1"/>
  <c r="F83" i="4"/>
  <c r="M83" i="4" s="1"/>
  <c r="F84" i="4"/>
  <c r="M84" i="4" s="1"/>
  <c r="F85" i="4"/>
  <c r="M85" i="4" s="1"/>
  <c r="F86" i="4"/>
  <c r="M86" i="4" s="1"/>
  <c r="F87" i="4"/>
  <c r="M87" i="4" s="1"/>
  <c r="F88" i="4"/>
  <c r="M88" i="4" s="1"/>
  <c r="F89" i="4"/>
  <c r="M89" i="4" s="1"/>
  <c r="F90" i="4"/>
  <c r="M90" i="4" s="1"/>
  <c r="F91" i="4"/>
  <c r="M91" i="4" s="1"/>
  <c r="F92" i="4"/>
  <c r="M92" i="4" s="1"/>
  <c r="F93" i="4"/>
  <c r="M93" i="4" s="1"/>
  <c r="F94" i="4"/>
  <c r="M94" i="4" s="1"/>
  <c r="F95" i="4"/>
  <c r="M95" i="4" s="1"/>
  <c r="F96" i="4"/>
  <c r="M96" i="4" s="1"/>
  <c r="F97" i="4"/>
  <c r="M97" i="4" s="1"/>
  <c r="F98" i="4"/>
  <c r="M98" i="4" s="1"/>
  <c r="F99" i="4"/>
  <c r="M99" i="4" s="1"/>
  <c r="F100" i="4"/>
  <c r="M100" i="4" s="1"/>
  <c r="F101" i="4"/>
  <c r="M101" i="4" s="1"/>
  <c r="F102" i="4"/>
  <c r="M102" i="4" s="1"/>
  <c r="F103" i="4"/>
  <c r="M103" i="4" s="1"/>
  <c r="F104" i="4"/>
  <c r="M104" i="4" s="1"/>
  <c r="F105" i="4"/>
  <c r="M105" i="4" s="1"/>
  <c r="F106" i="4"/>
  <c r="M106" i="4" s="1"/>
  <c r="F73" i="4"/>
  <c r="M73" i="4" s="1"/>
  <c r="F72" i="4"/>
  <c r="M72" i="4" s="1"/>
  <c r="F5" i="4"/>
  <c r="M5" i="4" s="1"/>
  <c r="F6" i="4"/>
  <c r="M6" i="4" s="1"/>
  <c r="F7" i="4"/>
  <c r="M7" i="4" s="1"/>
  <c r="F8" i="4"/>
  <c r="M8" i="4" s="1"/>
  <c r="F9" i="4"/>
  <c r="M9" i="4" s="1"/>
  <c r="F10" i="4"/>
  <c r="M10" i="4" s="1"/>
  <c r="F11" i="4"/>
  <c r="M11" i="4" s="1"/>
  <c r="F12" i="4"/>
  <c r="M12" i="4" s="1"/>
  <c r="F13" i="4"/>
  <c r="M13" i="4" s="1"/>
  <c r="F14" i="4"/>
  <c r="M14" i="4" s="1"/>
  <c r="F15" i="4"/>
  <c r="M15" i="4" s="1"/>
  <c r="F16" i="4"/>
  <c r="M16" i="4" s="1"/>
  <c r="F17" i="4"/>
  <c r="M17" i="4" s="1"/>
  <c r="F18" i="4"/>
  <c r="M18" i="4" s="1"/>
  <c r="F19" i="4"/>
  <c r="M19" i="4" s="1"/>
  <c r="F20" i="4"/>
  <c r="M20" i="4" s="1"/>
  <c r="F21" i="4"/>
  <c r="M21" i="4" s="1"/>
  <c r="F22" i="4"/>
  <c r="M22" i="4" s="1"/>
  <c r="F23" i="4"/>
  <c r="M23" i="4" s="1"/>
  <c r="F24" i="4"/>
  <c r="M24" i="4" s="1"/>
  <c r="F25" i="4"/>
  <c r="M25" i="4" s="1"/>
  <c r="F26" i="4"/>
  <c r="M26" i="4" s="1"/>
  <c r="F27" i="4"/>
  <c r="M27" i="4" s="1"/>
  <c r="F28" i="4"/>
  <c r="M28" i="4" s="1"/>
  <c r="F30" i="4"/>
  <c r="M30" i="4" s="1"/>
  <c r="F31" i="4"/>
  <c r="M31" i="4" s="1"/>
  <c r="F32" i="4"/>
  <c r="M32" i="4" s="1"/>
  <c r="F33" i="4"/>
  <c r="M33" i="4" s="1"/>
  <c r="F34" i="4"/>
  <c r="M34" i="4" s="1"/>
  <c r="F35" i="4"/>
  <c r="M35" i="4" s="1"/>
  <c r="F36" i="4"/>
  <c r="M36" i="4" s="1"/>
  <c r="F37" i="4"/>
  <c r="M37" i="4" s="1"/>
  <c r="F38" i="4"/>
  <c r="M38" i="4" s="1"/>
  <c r="F39" i="4"/>
  <c r="M39" i="4" s="1"/>
  <c r="F40" i="4"/>
  <c r="M40" i="4" s="1"/>
  <c r="F41" i="4"/>
  <c r="M41" i="4" s="1"/>
  <c r="F43" i="4"/>
  <c r="M43" i="4" s="1"/>
  <c r="F44" i="4"/>
  <c r="M44" i="4" s="1"/>
  <c r="F45" i="4"/>
  <c r="M45" i="4" s="1"/>
  <c r="F46" i="4"/>
  <c r="M46" i="4" s="1"/>
  <c r="F47" i="4"/>
  <c r="M47" i="4" s="1"/>
  <c r="F48" i="4"/>
  <c r="M48" i="4" s="1"/>
  <c r="F49" i="4"/>
  <c r="M49" i="4" s="1"/>
  <c r="F50" i="4"/>
  <c r="M50" i="4" s="1"/>
  <c r="F51" i="4"/>
  <c r="M51" i="4" s="1"/>
  <c r="F52" i="4"/>
  <c r="M52" i="4" s="1"/>
  <c r="F53" i="4"/>
  <c r="M53" i="4" s="1"/>
  <c r="F54" i="4"/>
  <c r="M54" i="4" s="1"/>
  <c r="F56" i="4"/>
  <c r="M56" i="4" s="1"/>
  <c r="F57" i="4"/>
  <c r="M57" i="4" s="1"/>
  <c r="F58" i="4"/>
  <c r="M58" i="4" s="1"/>
  <c r="F59" i="4"/>
  <c r="M59" i="4" s="1"/>
  <c r="F60" i="4"/>
  <c r="M60" i="4" s="1"/>
  <c r="F61" i="4"/>
  <c r="M61" i="4" s="1"/>
  <c r="F62" i="4"/>
  <c r="M62" i="4" s="1"/>
  <c r="F63" i="4"/>
  <c r="M63" i="4" s="1"/>
  <c r="F65" i="4"/>
  <c r="M65" i="4" s="1"/>
  <c r="F4" i="4"/>
  <c r="M4" i="4" s="1"/>
  <c r="J372" i="4"/>
  <c r="J371" i="4"/>
  <c r="J362" i="4"/>
  <c r="J363" i="4"/>
  <c r="J364" i="4"/>
  <c r="J365" i="4"/>
  <c r="J361" i="4"/>
  <c r="L361" i="4" s="1"/>
  <c r="J355" i="4"/>
  <c r="J354" i="4"/>
  <c r="J346" i="4"/>
  <c r="J347" i="4"/>
  <c r="J348" i="4"/>
  <c r="J345" i="4"/>
  <c r="J242" i="4"/>
  <c r="J243" i="4"/>
  <c r="L243" i="4" s="1"/>
  <c r="J244" i="4"/>
  <c r="J245" i="4"/>
  <c r="L245" i="4" s="1"/>
  <c r="J246" i="4"/>
  <c r="J247" i="4"/>
  <c r="L247" i="4" s="1"/>
  <c r="J248" i="4"/>
  <c r="J249" i="4"/>
  <c r="L249" i="4" s="1"/>
  <c r="J250" i="4"/>
  <c r="J251" i="4"/>
  <c r="L251" i="4" s="1"/>
  <c r="J252" i="4"/>
  <c r="J253" i="4"/>
  <c r="L253" i="4" s="1"/>
  <c r="J254" i="4"/>
  <c r="J255" i="4"/>
  <c r="L255" i="4" s="1"/>
  <c r="J256" i="4"/>
  <c r="J257" i="4"/>
  <c r="L257" i="4" s="1"/>
  <c r="J258" i="4"/>
  <c r="J259" i="4"/>
  <c r="L259" i="4" s="1"/>
  <c r="J260" i="4"/>
  <c r="J261" i="4"/>
  <c r="L261" i="4" s="1"/>
  <c r="J262" i="4"/>
  <c r="J263" i="4"/>
  <c r="L263" i="4" s="1"/>
  <c r="J264" i="4"/>
  <c r="J265" i="4"/>
  <c r="L265" i="4" s="1"/>
  <c r="J266" i="4"/>
  <c r="J267" i="4"/>
  <c r="L267" i="4" s="1"/>
  <c r="J268" i="4"/>
  <c r="J269" i="4"/>
  <c r="L269" i="4" s="1"/>
  <c r="J270" i="4"/>
  <c r="J271" i="4"/>
  <c r="L271" i="4" s="1"/>
  <c r="J272" i="4"/>
  <c r="J273" i="4"/>
  <c r="L273" i="4" s="1"/>
  <c r="J274" i="4"/>
  <c r="J275" i="4"/>
  <c r="L275" i="4" s="1"/>
  <c r="J276" i="4"/>
  <c r="J277" i="4"/>
  <c r="L277" i="4" s="1"/>
  <c r="J278" i="4"/>
  <c r="J279" i="4"/>
  <c r="L279" i="4" s="1"/>
  <c r="J280" i="4"/>
  <c r="J281" i="4"/>
  <c r="L281" i="4" s="1"/>
  <c r="J282" i="4"/>
  <c r="J283" i="4"/>
  <c r="L283" i="4" s="1"/>
  <c r="J284" i="4"/>
  <c r="J285" i="4"/>
  <c r="L285" i="4" s="1"/>
  <c r="J286" i="4"/>
  <c r="J287" i="4"/>
  <c r="L287" i="4" s="1"/>
  <c r="J288" i="4"/>
  <c r="J289" i="4"/>
  <c r="L289" i="4" s="1"/>
  <c r="J290" i="4"/>
  <c r="J291" i="4"/>
  <c r="L291" i="4" s="1"/>
  <c r="J292" i="4"/>
  <c r="J293" i="4"/>
  <c r="L293" i="4" s="1"/>
  <c r="J294" i="4"/>
  <c r="J295" i="4"/>
  <c r="L295" i="4" s="1"/>
  <c r="J296" i="4"/>
  <c r="J297" i="4"/>
  <c r="L297" i="4" s="1"/>
  <c r="J298" i="4"/>
  <c r="J299" i="4"/>
  <c r="L299" i="4" s="1"/>
  <c r="J300" i="4"/>
  <c r="J301" i="4"/>
  <c r="L301" i="4" s="1"/>
  <c r="J302" i="4"/>
  <c r="J303" i="4"/>
  <c r="L303" i="4" s="1"/>
  <c r="J304" i="4"/>
  <c r="J305" i="4"/>
  <c r="L305" i="4" s="1"/>
  <c r="J306" i="4"/>
  <c r="J307" i="4"/>
  <c r="L307" i="4" s="1"/>
  <c r="J308" i="4"/>
  <c r="J309" i="4"/>
  <c r="L309" i="4" s="1"/>
  <c r="J310" i="4"/>
  <c r="J311" i="4"/>
  <c r="L311" i="4" s="1"/>
  <c r="J312" i="4"/>
  <c r="J313" i="4"/>
  <c r="L313" i="4" s="1"/>
  <c r="J314" i="4"/>
  <c r="J315" i="4"/>
  <c r="L315" i="4" s="1"/>
  <c r="J316" i="4"/>
  <c r="J317" i="4"/>
  <c r="L317" i="4" s="1"/>
  <c r="J318" i="4"/>
  <c r="J319" i="4"/>
  <c r="L319" i="4" s="1"/>
  <c r="J320" i="4"/>
  <c r="J321" i="4"/>
  <c r="L321" i="4" s="1"/>
  <c r="J322" i="4"/>
  <c r="J323" i="4"/>
  <c r="L323" i="4" s="1"/>
  <c r="J324" i="4"/>
  <c r="J325" i="4"/>
  <c r="L325" i="4" s="1"/>
  <c r="J326" i="4"/>
  <c r="J327" i="4"/>
  <c r="L327" i="4" s="1"/>
  <c r="J328" i="4"/>
  <c r="J329" i="4"/>
  <c r="L329" i="4" s="1"/>
  <c r="J330" i="4"/>
  <c r="J331" i="4"/>
  <c r="L331" i="4" s="1"/>
  <c r="J332" i="4"/>
  <c r="J333" i="4"/>
  <c r="L333" i="4" s="1"/>
  <c r="J334" i="4"/>
  <c r="J335" i="4"/>
  <c r="L335" i="4" s="1"/>
  <c r="J336" i="4"/>
  <c r="J337" i="4"/>
  <c r="L337" i="4" s="1"/>
  <c r="J338" i="4"/>
  <c r="J339" i="4"/>
  <c r="L339" i="4" s="1"/>
  <c r="J241" i="4"/>
  <c r="J240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22" i="4"/>
  <c r="J186" i="4"/>
  <c r="J187" i="4"/>
  <c r="J188" i="4"/>
  <c r="L188" i="4" s="1"/>
  <c r="J189" i="4"/>
  <c r="J190" i="4"/>
  <c r="L190" i="4" s="1"/>
  <c r="J191" i="4"/>
  <c r="J192" i="4"/>
  <c r="L192" i="4" s="1"/>
  <c r="J193" i="4"/>
  <c r="J194" i="4"/>
  <c r="L194" i="4" s="1"/>
  <c r="J195" i="4"/>
  <c r="J196" i="4"/>
  <c r="L196" i="4" s="1"/>
  <c r="J197" i="4"/>
  <c r="J198" i="4"/>
  <c r="L198" i="4" s="1"/>
  <c r="J199" i="4"/>
  <c r="J200" i="4"/>
  <c r="L200" i="4" s="1"/>
  <c r="J201" i="4"/>
  <c r="J202" i="4"/>
  <c r="L202" i="4" s="1"/>
  <c r="J203" i="4"/>
  <c r="J204" i="4"/>
  <c r="L204" i="4" s="1"/>
  <c r="J205" i="4"/>
  <c r="J206" i="4"/>
  <c r="L206" i="4" s="1"/>
  <c r="J207" i="4"/>
  <c r="J208" i="4"/>
  <c r="L208" i="4" s="1"/>
  <c r="J209" i="4"/>
  <c r="J210" i="4"/>
  <c r="L210" i="4" s="1"/>
  <c r="J211" i="4"/>
  <c r="J212" i="4"/>
  <c r="L212" i="4" s="1"/>
  <c r="J213" i="4"/>
  <c r="J214" i="4"/>
  <c r="L214" i="4" s="1"/>
  <c r="J215" i="4"/>
  <c r="J216" i="4"/>
  <c r="L216" i="4" s="1"/>
  <c r="J185" i="4"/>
  <c r="J184" i="4"/>
  <c r="J178" i="4"/>
  <c r="J177" i="4"/>
  <c r="J163" i="4"/>
  <c r="J164" i="4"/>
  <c r="J165" i="4"/>
  <c r="J166" i="4"/>
  <c r="J167" i="4"/>
  <c r="J168" i="4"/>
  <c r="J169" i="4"/>
  <c r="J170" i="4"/>
  <c r="J171" i="4"/>
  <c r="J162" i="4"/>
  <c r="J156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30" i="4"/>
  <c r="J129" i="4"/>
  <c r="J113" i="4"/>
  <c r="J114" i="4"/>
  <c r="J115" i="4"/>
  <c r="J116" i="4"/>
  <c r="J117" i="4"/>
  <c r="J118" i="4"/>
  <c r="J119" i="4"/>
  <c r="J120" i="4"/>
  <c r="J121" i="4"/>
  <c r="J122" i="4"/>
  <c r="J123" i="4"/>
  <c r="J112" i="4"/>
  <c r="J73" i="4"/>
  <c r="J74" i="4"/>
  <c r="L74" i="4" s="1"/>
  <c r="J75" i="4"/>
  <c r="J76" i="4"/>
  <c r="L76" i="4" s="1"/>
  <c r="J77" i="4"/>
  <c r="J78" i="4"/>
  <c r="L78" i="4" s="1"/>
  <c r="J79" i="4"/>
  <c r="J80" i="4"/>
  <c r="L80" i="4" s="1"/>
  <c r="J81" i="4"/>
  <c r="J82" i="4"/>
  <c r="L82" i="4" s="1"/>
  <c r="J83" i="4"/>
  <c r="J84" i="4"/>
  <c r="L84" i="4" s="1"/>
  <c r="J85" i="4"/>
  <c r="J86" i="4"/>
  <c r="L86" i="4" s="1"/>
  <c r="J87" i="4"/>
  <c r="J88" i="4"/>
  <c r="L88" i="4" s="1"/>
  <c r="J89" i="4"/>
  <c r="J90" i="4"/>
  <c r="L90" i="4" s="1"/>
  <c r="J91" i="4"/>
  <c r="J92" i="4"/>
  <c r="L92" i="4" s="1"/>
  <c r="J93" i="4"/>
  <c r="J94" i="4"/>
  <c r="L94" i="4" s="1"/>
  <c r="J95" i="4"/>
  <c r="J96" i="4"/>
  <c r="L96" i="4" s="1"/>
  <c r="J97" i="4"/>
  <c r="J98" i="4"/>
  <c r="L98" i="4" s="1"/>
  <c r="J99" i="4"/>
  <c r="J100" i="4"/>
  <c r="L100" i="4" s="1"/>
  <c r="J101" i="4"/>
  <c r="J102" i="4"/>
  <c r="L102" i="4" s="1"/>
  <c r="J103" i="4"/>
  <c r="J104" i="4"/>
  <c r="L104" i="4" s="1"/>
  <c r="J105" i="4"/>
  <c r="J106" i="4"/>
  <c r="L106" i="4" s="1"/>
  <c r="J72" i="4"/>
  <c r="J5" i="4"/>
  <c r="J6" i="4"/>
  <c r="L6" i="4" s="1"/>
  <c r="J7" i="4"/>
  <c r="J8" i="4"/>
  <c r="L8" i="4" s="1"/>
  <c r="J9" i="4"/>
  <c r="J10" i="4"/>
  <c r="L10" i="4" s="1"/>
  <c r="J11" i="4"/>
  <c r="J12" i="4"/>
  <c r="L12" i="4" s="1"/>
  <c r="J13" i="4"/>
  <c r="J14" i="4"/>
  <c r="L14" i="4" s="1"/>
  <c r="J15" i="4"/>
  <c r="J16" i="4"/>
  <c r="L16" i="4" s="1"/>
  <c r="J17" i="4"/>
  <c r="J18" i="4"/>
  <c r="L18" i="4" s="1"/>
  <c r="J19" i="4"/>
  <c r="J20" i="4"/>
  <c r="L20" i="4" s="1"/>
  <c r="J21" i="4"/>
  <c r="J22" i="4"/>
  <c r="L22" i="4" s="1"/>
  <c r="J23" i="4"/>
  <c r="J24" i="4"/>
  <c r="L24" i="4" s="1"/>
  <c r="J25" i="4"/>
  <c r="J26" i="4"/>
  <c r="L26" i="4" s="1"/>
  <c r="J27" i="4"/>
  <c r="J28" i="4"/>
  <c r="L28" i="4" s="1"/>
  <c r="J29" i="4"/>
  <c r="J30" i="4"/>
  <c r="L30" i="4" s="1"/>
  <c r="J31" i="4"/>
  <c r="J32" i="4"/>
  <c r="L32" i="4" s="1"/>
  <c r="J33" i="4"/>
  <c r="J34" i="4"/>
  <c r="L34" i="4" s="1"/>
  <c r="J35" i="4"/>
  <c r="J36" i="4"/>
  <c r="L36" i="4" s="1"/>
  <c r="J37" i="4"/>
  <c r="J38" i="4"/>
  <c r="L38" i="4" s="1"/>
  <c r="J39" i="4"/>
  <c r="J40" i="4"/>
  <c r="L40" i="4" s="1"/>
  <c r="J41" i="4"/>
  <c r="J42" i="4"/>
  <c r="L42" i="4" s="1"/>
  <c r="J43" i="4"/>
  <c r="J44" i="4"/>
  <c r="L44" i="4" s="1"/>
  <c r="J45" i="4"/>
  <c r="J46" i="4"/>
  <c r="L46" i="4" s="1"/>
  <c r="J47" i="4"/>
  <c r="J48" i="4"/>
  <c r="L48" i="4" s="1"/>
  <c r="J49" i="4"/>
  <c r="J50" i="4"/>
  <c r="L50" i="4" s="1"/>
  <c r="J51" i="4"/>
  <c r="J52" i="4"/>
  <c r="L52" i="4" s="1"/>
  <c r="J53" i="4"/>
  <c r="J54" i="4"/>
  <c r="L54" i="4" s="1"/>
  <c r="J55" i="4"/>
  <c r="J56" i="4"/>
  <c r="L56" i="4" s="1"/>
  <c r="J57" i="4"/>
  <c r="J58" i="4"/>
  <c r="L58" i="4" s="1"/>
  <c r="J59" i="4"/>
  <c r="J60" i="4"/>
  <c r="L60" i="4" s="1"/>
  <c r="J61" i="4"/>
  <c r="J62" i="4"/>
  <c r="L62" i="4" s="1"/>
  <c r="J63" i="4"/>
  <c r="J64" i="4"/>
  <c r="L64" i="4" s="1"/>
  <c r="J65" i="4"/>
  <c r="J66" i="4"/>
  <c r="L66" i="4" s="1"/>
  <c r="J4" i="4"/>
  <c r="L4" i="4" s="1"/>
  <c r="L65" i="4" l="1"/>
  <c r="L63" i="4"/>
  <c r="L61" i="4"/>
  <c r="L59" i="4"/>
  <c r="L57" i="4"/>
  <c r="L55" i="4"/>
  <c r="L53" i="4"/>
  <c r="L51" i="4"/>
  <c r="L49" i="4"/>
  <c r="L47" i="4"/>
  <c r="L45" i="4"/>
  <c r="L43" i="4"/>
  <c r="L41" i="4"/>
  <c r="L39" i="4"/>
  <c r="L37" i="4"/>
  <c r="L35" i="4"/>
  <c r="L33" i="4"/>
  <c r="L31" i="4"/>
  <c r="L29" i="4"/>
  <c r="L27" i="4"/>
  <c r="L25" i="4"/>
  <c r="L23" i="4"/>
  <c r="L21" i="4"/>
  <c r="L19" i="4"/>
  <c r="L17" i="4"/>
  <c r="L15" i="4"/>
  <c r="L13" i="4"/>
  <c r="L11" i="4"/>
  <c r="L9" i="4"/>
  <c r="L7" i="4"/>
  <c r="L5" i="4"/>
  <c r="L72" i="4"/>
  <c r="L105" i="4"/>
  <c r="L103" i="4"/>
  <c r="L101" i="4"/>
  <c r="L99" i="4"/>
  <c r="L97" i="4"/>
  <c r="L95" i="4"/>
  <c r="L93" i="4"/>
  <c r="L91" i="4"/>
  <c r="L89" i="4"/>
  <c r="L87" i="4"/>
  <c r="L85" i="4"/>
  <c r="L83" i="4"/>
  <c r="L81" i="4"/>
  <c r="L79" i="4"/>
  <c r="L77" i="4"/>
  <c r="L75" i="4"/>
  <c r="L73" i="4"/>
  <c r="L123" i="4"/>
  <c r="L121" i="4"/>
  <c r="L119" i="4"/>
  <c r="L117" i="4"/>
  <c r="L115" i="4"/>
  <c r="L113" i="4"/>
  <c r="L156" i="4"/>
  <c r="L154" i="4"/>
  <c r="L152" i="4"/>
  <c r="L150" i="4"/>
  <c r="L148" i="4"/>
  <c r="L146" i="4"/>
  <c r="L144" i="4"/>
  <c r="L142" i="4"/>
  <c r="L140" i="4"/>
  <c r="L138" i="4"/>
  <c r="L136" i="4"/>
  <c r="L134" i="4"/>
  <c r="L132" i="4"/>
  <c r="L130" i="4"/>
  <c r="L171" i="4"/>
  <c r="L169" i="4"/>
  <c r="L167" i="4"/>
  <c r="L165" i="4"/>
  <c r="L163" i="4"/>
  <c r="L178" i="4"/>
  <c r="L184" i="4"/>
  <c r="L186" i="4"/>
  <c r="L215" i="4"/>
  <c r="L213" i="4"/>
  <c r="L211" i="4"/>
  <c r="L209" i="4"/>
  <c r="L207" i="4"/>
  <c r="L205" i="4"/>
  <c r="L203" i="4"/>
  <c r="L201" i="4"/>
  <c r="L199" i="4"/>
  <c r="L197" i="4"/>
  <c r="L195" i="4"/>
  <c r="L193" i="4"/>
  <c r="L191" i="4"/>
  <c r="L189" i="4"/>
  <c r="L187" i="4"/>
  <c r="L234" i="4"/>
  <c r="L232" i="4"/>
  <c r="L230" i="4"/>
  <c r="L228" i="4"/>
  <c r="L226" i="4"/>
  <c r="L224" i="4"/>
  <c r="L240" i="4"/>
  <c r="L338" i="4"/>
  <c r="L336" i="4"/>
  <c r="L334" i="4"/>
  <c r="L332" i="4"/>
  <c r="L330" i="4"/>
  <c r="L328" i="4"/>
  <c r="L326" i="4"/>
  <c r="L324" i="4"/>
  <c r="L322" i="4"/>
  <c r="L320" i="4"/>
  <c r="L318" i="4"/>
  <c r="L316" i="4"/>
  <c r="L314" i="4"/>
  <c r="L312" i="4"/>
  <c r="L310" i="4"/>
  <c r="L308" i="4"/>
  <c r="L306" i="4"/>
  <c r="L304" i="4"/>
  <c r="L302" i="4"/>
  <c r="L300" i="4"/>
  <c r="L298" i="4"/>
  <c r="L296" i="4"/>
  <c r="L294" i="4"/>
  <c r="L292" i="4"/>
  <c r="L290" i="4"/>
  <c r="L288" i="4"/>
  <c r="L286" i="4"/>
  <c r="L284" i="4"/>
  <c r="L282" i="4"/>
  <c r="L280" i="4"/>
  <c r="L278" i="4"/>
  <c r="L276" i="4"/>
  <c r="L274" i="4"/>
  <c r="L272" i="4"/>
  <c r="L270" i="4"/>
  <c r="L268" i="4"/>
  <c r="L266" i="4"/>
  <c r="L264" i="4"/>
  <c r="L262" i="4"/>
  <c r="L260" i="4"/>
  <c r="L258" i="4"/>
  <c r="L256" i="4"/>
  <c r="L254" i="4"/>
  <c r="L252" i="4"/>
  <c r="L250" i="4"/>
  <c r="L248" i="4"/>
  <c r="L246" i="4"/>
  <c r="L244" i="4"/>
  <c r="L242" i="4"/>
  <c r="L345" i="4"/>
  <c r="L347" i="4"/>
  <c r="L354" i="4"/>
  <c r="L364" i="4"/>
  <c r="L362" i="4"/>
  <c r="L372" i="4"/>
  <c r="L112" i="4"/>
  <c r="L122" i="4"/>
  <c r="L120" i="4"/>
  <c r="L118" i="4"/>
  <c r="L116" i="4"/>
  <c r="L114" i="4"/>
  <c r="L129" i="4"/>
  <c r="L155" i="4"/>
  <c r="L153" i="4"/>
  <c r="L151" i="4"/>
  <c r="L149" i="4"/>
  <c r="L147" i="4"/>
  <c r="L145" i="4"/>
  <c r="L143" i="4"/>
  <c r="L141" i="4"/>
  <c r="L139" i="4"/>
  <c r="L137" i="4"/>
  <c r="L135" i="4"/>
  <c r="L133" i="4"/>
  <c r="L131" i="4"/>
  <c r="L162" i="4"/>
  <c r="L170" i="4"/>
  <c r="L168" i="4"/>
  <c r="L166" i="4"/>
  <c r="L164" i="4"/>
  <c r="L177" i="4"/>
  <c r="L185" i="4"/>
  <c r="L222" i="4"/>
  <c r="L233" i="4"/>
  <c r="L231" i="4"/>
  <c r="L229" i="4"/>
  <c r="L227" i="4"/>
  <c r="L225" i="4"/>
  <c r="L223" i="4"/>
  <c r="L241" i="4"/>
  <c r="L348" i="4"/>
  <c r="L346" i="4"/>
  <c r="L355" i="4"/>
  <c r="L365" i="4"/>
  <c r="L363" i="4"/>
  <c r="L371" i="4"/>
  <c r="L179" i="4" l="1"/>
  <c r="D233" i="4"/>
  <c r="N233" i="4"/>
  <c r="D154" i="4"/>
  <c r="N154" i="4"/>
  <c r="D155" i="4"/>
  <c r="N155" i="4"/>
  <c r="D338" i="4"/>
  <c r="N338" i="4"/>
  <c r="D337" i="4"/>
  <c r="N337" i="4"/>
  <c r="D99" i="4"/>
  <c r="N99" i="4"/>
  <c r="D372" i="4"/>
  <c r="K373" i="4"/>
  <c r="D371" i="4"/>
  <c r="D153" i="4"/>
  <c r="N153" i="4"/>
  <c r="D100" i="4"/>
  <c r="D105" i="4"/>
  <c r="N105" i="4"/>
  <c r="D122" i="4"/>
  <c r="N122" i="4"/>
  <c r="D333" i="4"/>
  <c r="N333" i="4"/>
  <c r="D334" i="4"/>
  <c r="N334" i="4"/>
  <c r="D335" i="4"/>
  <c r="N335" i="4"/>
  <c r="D332" i="4"/>
  <c r="N332" i="4"/>
  <c r="D336" i="4"/>
  <c r="D364" i="4"/>
  <c r="N364" i="4"/>
  <c r="D365" i="4"/>
  <c r="N365" i="4"/>
  <c r="D363" i="4"/>
  <c r="D362" i="4"/>
  <c r="K366" i="4"/>
  <c r="D361" i="4"/>
  <c r="N363" i="4" l="1"/>
  <c r="N372" i="4"/>
  <c r="N362" i="4"/>
  <c r="N361" i="4"/>
  <c r="N336" i="4"/>
  <c r="M373" i="4"/>
  <c r="K374" i="4" s="1"/>
  <c r="N371" i="4"/>
  <c r="L373" i="4"/>
  <c r="M366" i="4"/>
  <c r="L366" i="4"/>
  <c r="K367" i="4" l="1"/>
  <c r="N373" i="4"/>
  <c r="N366" i="4"/>
  <c r="L356" i="4"/>
  <c r="D355" i="4"/>
  <c r="N354" i="4"/>
  <c r="D354" i="4"/>
  <c r="D346" i="4"/>
  <c r="N346" i="4"/>
  <c r="D347" i="4"/>
  <c r="N347" i="4"/>
  <c r="D348" i="4"/>
  <c r="N348" i="4"/>
  <c r="D345" i="4"/>
  <c r="D178" i="4"/>
  <c r="D177" i="4"/>
  <c r="D211" i="4"/>
  <c r="N211" i="4"/>
  <c r="D212" i="4"/>
  <c r="N212" i="4"/>
  <c r="D213" i="4"/>
  <c r="N213" i="4"/>
  <c r="D214" i="4"/>
  <c r="N214" i="4"/>
  <c r="N315" i="4"/>
  <c r="N316" i="4"/>
  <c r="N317" i="4"/>
  <c r="N318" i="4"/>
  <c r="N319" i="4"/>
  <c r="N320" i="4"/>
  <c r="N321" i="4"/>
  <c r="N322" i="4"/>
  <c r="N323" i="4"/>
  <c r="N324" i="4"/>
  <c r="N326" i="4"/>
  <c r="N329" i="4"/>
  <c r="N330" i="4"/>
  <c r="D331" i="4"/>
  <c r="D339" i="4"/>
  <c r="N339" i="4"/>
  <c r="N328" i="4" l="1"/>
  <c r="N325" i="4"/>
  <c r="N178" i="4"/>
  <c r="N345" i="4"/>
  <c r="N331" i="4"/>
  <c r="N327" i="4"/>
  <c r="N177" i="4"/>
  <c r="N355" i="4"/>
  <c r="K349" i="4"/>
  <c r="L374" i="4"/>
  <c r="M356" i="4"/>
  <c r="L367" i="4"/>
  <c r="M179" i="4"/>
  <c r="L349" i="4"/>
  <c r="M349" i="4" l="1"/>
  <c r="K350" i="4" s="1"/>
  <c r="N356" i="4"/>
  <c r="N349" i="4"/>
  <c r="L357" i="4"/>
  <c r="N179" i="4"/>
  <c r="L350" i="4" l="1"/>
  <c r="N241" i="4"/>
  <c r="N242" i="4"/>
  <c r="N244" i="4"/>
  <c r="N245" i="4"/>
  <c r="N249" i="4"/>
  <c r="N250" i="4"/>
  <c r="N252" i="4"/>
  <c r="N253" i="4"/>
  <c r="N257" i="4"/>
  <c r="N258" i="4"/>
  <c r="N260" i="4"/>
  <c r="N261" i="4"/>
  <c r="N265" i="4"/>
  <c r="N266" i="4"/>
  <c r="N268" i="4"/>
  <c r="N269" i="4"/>
  <c r="N273" i="4"/>
  <c r="N274" i="4"/>
  <c r="N276" i="4"/>
  <c r="N277" i="4"/>
  <c r="N281" i="4"/>
  <c r="N282" i="4"/>
  <c r="N284" i="4"/>
  <c r="N285" i="4"/>
  <c r="N289" i="4"/>
  <c r="N290" i="4"/>
  <c r="N292" i="4"/>
  <c r="N293" i="4"/>
  <c r="N296" i="4"/>
  <c r="N297" i="4"/>
  <c r="N301" i="4"/>
  <c r="N302" i="4"/>
  <c r="N304" i="4"/>
  <c r="N306" i="4"/>
  <c r="N308" i="4"/>
  <c r="N310" i="4"/>
  <c r="N312" i="4"/>
  <c r="N314" i="4"/>
  <c r="D241" i="4"/>
  <c r="D243" i="4"/>
  <c r="D244" i="4"/>
  <c r="D245" i="4"/>
  <c r="D246" i="4"/>
  <c r="D247" i="4"/>
  <c r="D249" i="4"/>
  <c r="D250" i="4"/>
  <c r="D251" i="4"/>
  <c r="D253" i="4"/>
  <c r="D254" i="4"/>
  <c r="D255" i="4"/>
  <c r="D256" i="4"/>
  <c r="D257" i="4"/>
  <c r="D258" i="4"/>
  <c r="D259" i="4"/>
  <c r="D261" i="4"/>
  <c r="D268" i="4"/>
  <c r="D269" i="4"/>
  <c r="D270" i="4"/>
  <c r="D271" i="4"/>
  <c r="D272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5" i="4"/>
  <c r="D306" i="4"/>
  <c r="D307" i="4"/>
  <c r="D308" i="4"/>
  <c r="D309" i="4"/>
  <c r="D310" i="4"/>
  <c r="D311" i="4"/>
  <c r="D313" i="4"/>
  <c r="D314" i="4"/>
  <c r="L340" i="4"/>
  <c r="N240" i="4"/>
  <c r="D240" i="4"/>
  <c r="D223" i="4"/>
  <c r="D224" i="4"/>
  <c r="D225" i="4"/>
  <c r="D226" i="4"/>
  <c r="D227" i="4"/>
  <c r="D228" i="4"/>
  <c r="D229" i="4"/>
  <c r="D230" i="4"/>
  <c r="D231" i="4"/>
  <c r="D232" i="4"/>
  <c r="L235" i="4"/>
  <c r="D222" i="4"/>
  <c r="N207" i="4"/>
  <c r="N208" i="4"/>
  <c r="N209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9" i="4"/>
  <c r="D200" i="4"/>
  <c r="D201" i="4"/>
  <c r="D202" i="4"/>
  <c r="D207" i="4"/>
  <c r="D208" i="4"/>
  <c r="D209" i="4"/>
  <c r="D210" i="4"/>
  <c r="D215" i="4"/>
  <c r="D216" i="4"/>
  <c r="D184" i="4"/>
  <c r="D163" i="4"/>
  <c r="D164" i="4"/>
  <c r="D165" i="4"/>
  <c r="D166" i="4"/>
  <c r="D167" i="4"/>
  <c r="D162" i="4"/>
  <c r="D152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4" i="4"/>
  <c r="D145" i="4"/>
  <c r="D146" i="4"/>
  <c r="D147" i="4"/>
  <c r="D148" i="4"/>
  <c r="D149" i="4"/>
  <c r="D150" i="4"/>
  <c r="D151" i="4"/>
  <c r="D112" i="4"/>
  <c r="D123" i="4"/>
  <c r="D113" i="4"/>
  <c r="D114" i="4"/>
  <c r="D115" i="4"/>
  <c r="D116" i="4"/>
  <c r="D117" i="4"/>
  <c r="D118" i="4"/>
  <c r="D119" i="4"/>
  <c r="D120" i="4"/>
  <c r="D121" i="4"/>
  <c r="L107" i="4"/>
  <c r="N92" i="4"/>
  <c r="D92" i="4"/>
  <c r="N91" i="4"/>
  <c r="D91" i="4"/>
  <c r="N90" i="4"/>
  <c r="D90" i="4"/>
  <c r="N89" i="4"/>
  <c r="D89" i="4"/>
  <c r="D103" i="4"/>
  <c r="N103" i="4"/>
  <c r="D104" i="4"/>
  <c r="N104" i="4"/>
  <c r="D106" i="4"/>
  <c r="D101" i="4"/>
  <c r="N101" i="4"/>
  <c r="D102" i="4"/>
  <c r="N10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93" i="4"/>
  <c r="N94" i="4"/>
  <c r="N95" i="4"/>
  <c r="N96" i="4"/>
  <c r="N97" i="4"/>
  <c r="N98" i="4"/>
  <c r="N100" i="4"/>
  <c r="D73" i="4"/>
  <c r="D74" i="4"/>
  <c r="D75" i="4"/>
  <c r="D78" i="4"/>
  <c r="D79" i="4"/>
  <c r="D83" i="4"/>
  <c r="D85" i="4"/>
  <c r="D86" i="4"/>
  <c r="D87" i="4"/>
  <c r="D88" i="4"/>
  <c r="D93" i="4"/>
  <c r="D97" i="4"/>
  <c r="D98" i="4"/>
  <c r="D72" i="4"/>
  <c r="L67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3" i="4"/>
  <c r="D44" i="4"/>
  <c r="D45" i="4"/>
  <c r="D46" i="4"/>
  <c r="D47" i="4"/>
  <c r="D49" i="4"/>
  <c r="D50" i="4"/>
  <c r="D51" i="4"/>
  <c r="D52" i="4"/>
  <c r="D53" i="4"/>
  <c r="D54" i="4"/>
  <c r="D55" i="4"/>
  <c r="D58" i="4"/>
  <c r="D59" i="4"/>
  <c r="D60" i="4"/>
  <c r="D61" i="4"/>
  <c r="D62" i="4"/>
  <c r="D64" i="4"/>
  <c r="D65" i="4"/>
  <c r="D66" i="4"/>
  <c r="D4" i="4"/>
  <c r="N66" i="4" l="1"/>
  <c r="N64" i="4"/>
  <c r="N62" i="4"/>
  <c r="N60" i="4"/>
  <c r="N58" i="4"/>
  <c r="N56" i="4"/>
  <c r="N54" i="4"/>
  <c r="N52" i="4"/>
  <c r="N50" i="4"/>
  <c r="N48" i="4"/>
  <c r="N46" i="4"/>
  <c r="N44" i="4"/>
  <c r="N42" i="4"/>
  <c r="N40" i="4"/>
  <c r="N38" i="4"/>
  <c r="N36" i="4"/>
  <c r="N34" i="4"/>
  <c r="N32" i="4"/>
  <c r="N30" i="4"/>
  <c r="N28" i="4"/>
  <c r="N26" i="4"/>
  <c r="N24" i="4"/>
  <c r="N22" i="4"/>
  <c r="N20" i="4"/>
  <c r="N18" i="4"/>
  <c r="N16" i="4"/>
  <c r="N14" i="4"/>
  <c r="N12" i="4"/>
  <c r="N10" i="4"/>
  <c r="N8" i="4"/>
  <c r="N6" i="4"/>
  <c r="N123" i="4"/>
  <c r="N120" i="4"/>
  <c r="N118" i="4"/>
  <c r="N116" i="4"/>
  <c r="N114" i="4"/>
  <c r="N151" i="4"/>
  <c r="N149" i="4"/>
  <c r="N147" i="4"/>
  <c r="N145" i="4"/>
  <c r="N143" i="4"/>
  <c r="N141" i="4"/>
  <c r="N139" i="4"/>
  <c r="N137" i="4"/>
  <c r="N135" i="4"/>
  <c r="N133" i="4"/>
  <c r="N131" i="4"/>
  <c r="N156" i="4"/>
  <c r="N170" i="4"/>
  <c r="N168" i="4"/>
  <c r="N166" i="4"/>
  <c r="N164" i="4"/>
  <c r="N171" i="4"/>
  <c r="N184" i="4"/>
  <c r="N215" i="4"/>
  <c r="N205" i="4"/>
  <c r="N203" i="4"/>
  <c r="N201" i="4"/>
  <c r="N199" i="4"/>
  <c r="N197" i="4"/>
  <c r="N195" i="4"/>
  <c r="N193" i="4"/>
  <c r="N191" i="4"/>
  <c r="N189" i="4"/>
  <c r="N187" i="4"/>
  <c r="N185" i="4"/>
  <c r="N222" i="4"/>
  <c r="N234" i="4"/>
  <c r="N231" i="4"/>
  <c r="N229" i="4"/>
  <c r="N227" i="4"/>
  <c r="N225" i="4"/>
  <c r="N223" i="4"/>
  <c r="N300" i="4"/>
  <c r="N298" i="4"/>
  <c r="N294" i="4"/>
  <c r="N288" i="4"/>
  <c r="N286" i="4"/>
  <c r="N280" i="4"/>
  <c r="N278" i="4"/>
  <c r="N272" i="4"/>
  <c r="N270" i="4"/>
  <c r="N264" i="4"/>
  <c r="N262" i="4"/>
  <c r="N256" i="4"/>
  <c r="N254" i="4"/>
  <c r="N248" i="4"/>
  <c r="N246" i="4"/>
  <c r="N4" i="4"/>
  <c r="N65" i="4"/>
  <c r="N63" i="4"/>
  <c r="N61" i="4"/>
  <c r="N59" i="4"/>
  <c r="N57" i="4"/>
  <c r="N55" i="4"/>
  <c r="N53" i="4"/>
  <c r="N51" i="4"/>
  <c r="N49" i="4"/>
  <c r="N47" i="4"/>
  <c r="N45" i="4"/>
  <c r="N43" i="4"/>
  <c r="N41" i="4"/>
  <c r="N39" i="4"/>
  <c r="N37" i="4"/>
  <c r="N35" i="4"/>
  <c r="N33" i="4"/>
  <c r="N31" i="4"/>
  <c r="N29" i="4"/>
  <c r="N27" i="4"/>
  <c r="N25" i="4"/>
  <c r="N23" i="4"/>
  <c r="N21" i="4"/>
  <c r="N19" i="4"/>
  <c r="N17" i="4"/>
  <c r="N15" i="4"/>
  <c r="N13" i="4"/>
  <c r="N11" i="4"/>
  <c r="N9" i="4"/>
  <c r="N7" i="4"/>
  <c r="N5" i="4"/>
  <c r="N72" i="4"/>
  <c r="N106" i="4"/>
  <c r="N112" i="4"/>
  <c r="N121" i="4"/>
  <c r="N119" i="4"/>
  <c r="M124" i="4"/>
  <c r="N117" i="4"/>
  <c r="N115" i="4"/>
  <c r="N113" i="4"/>
  <c r="N129" i="4"/>
  <c r="N150" i="4"/>
  <c r="N148" i="4"/>
  <c r="N146" i="4"/>
  <c r="N144" i="4"/>
  <c r="N142" i="4"/>
  <c r="N140" i="4"/>
  <c r="N138" i="4"/>
  <c r="N136" i="4"/>
  <c r="N134" i="4"/>
  <c r="N132" i="4"/>
  <c r="N130" i="4"/>
  <c r="N152" i="4"/>
  <c r="N162" i="4"/>
  <c r="N169" i="4"/>
  <c r="N167" i="4"/>
  <c r="N165" i="4"/>
  <c r="M172" i="4"/>
  <c r="N163" i="4"/>
  <c r="N216" i="4"/>
  <c r="N210" i="4"/>
  <c r="N206" i="4"/>
  <c r="N204" i="4"/>
  <c r="N202" i="4"/>
  <c r="N200" i="4"/>
  <c r="N198" i="4"/>
  <c r="N196" i="4"/>
  <c r="N194" i="4"/>
  <c r="N192" i="4"/>
  <c r="N190" i="4"/>
  <c r="N188" i="4"/>
  <c r="N186" i="4"/>
  <c r="N232" i="4"/>
  <c r="N230" i="4"/>
  <c r="N228" i="4"/>
  <c r="N226" i="4"/>
  <c r="N224" i="4"/>
  <c r="N313" i="4"/>
  <c r="N311" i="4"/>
  <c r="N309" i="4"/>
  <c r="N307" i="4"/>
  <c r="N305" i="4"/>
  <c r="N303" i="4"/>
  <c r="N299" i="4"/>
  <c r="N295" i="4"/>
  <c r="N291" i="4"/>
  <c r="N287" i="4"/>
  <c r="N283" i="4"/>
  <c r="N279" i="4"/>
  <c r="N275" i="4"/>
  <c r="N271" i="4"/>
  <c r="N267" i="4"/>
  <c r="N263" i="4"/>
  <c r="N259" i="4"/>
  <c r="N255" i="4"/>
  <c r="N251" i="4"/>
  <c r="N247" i="4"/>
  <c r="N243" i="4"/>
  <c r="M157" i="4"/>
  <c r="M340" i="4"/>
  <c r="L157" i="4"/>
  <c r="L217" i="4"/>
  <c r="L124" i="4"/>
  <c r="M235" i="4" l="1"/>
  <c r="M67" i="4"/>
  <c r="N340" i="4"/>
  <c r="N157" i="4"/>
  <c r="M217" i="4"/>
  <c r="N217" i="4"/>
  <c r="N172" i="4"/>
  <c r="N124" i="4"/>
  <c r="L172" i="4"/>
  <c r="N235" i="4"/>
  <c r="N67" i="4"/>
  <c r="N107" i="4" s="1"/>
  <c r="L108" i="4" s="1"/>
  <c r="K356" i="4"/>
  <c r="M107" i="4" l="1"/>
  <c r="K68" i="4"/>
  <c r="L173" i="4"/>
  <c r="K357" i="4"/>
  <c r="L236" i="4"/>
  <c r="L218" i="4"/>
  <c r="L158" i="4"/>
  <c r="K340" i="4"/>
  <c r="K341" i="4" s="1"/>
  <c r="L125" i="4"/>
  <c r="K172" i="4"/>
  <c r="K173" i="4" s="1"/>
  <c r="K157" i="4"/>
  <c r="K158" i="4" s="1"/>
  <c r="K235" i="4"/>
  <c r="K236" i="4" s="1"/>
  <c r="K217" i="4"/>
  <c r="K218" i="4" s="1"/>
  <c r="K124" i="4"/>
  <c r="K125" i="4" s="1"/>
  <c r="K107" i="4"/>
  <c r="K108" i="4" s="1"/>
  <c r="K179" i="4"/>
  <c r="K180" i="4" s="1"/>
  <c r="L180" i="4"/>
  <c r="L341" i="4"/>
  <c r="L68" i="4" l="1"/>
</calcChain>
</file>

<file path=xl/sharedStrings.xml><?xml version="1.0" encoding="utf-8"?>
<sst xmlns="http://schemas.openxmlformats.org/spreadsheetml/2006/main" count="841" uniqueCount="344">
  <si>
    <t>Ilość</t>
  </si>
  <si>
    <t>Lp.</t>
  </si>
  <si>
    <t>Nazwa asortymentu</t>
  </si>
  <si>
    <t>Jednostka miary</t>
  </si>
  <si>
    <t xml:space="preserve">szt. </t>
  </si>
  <si>
    <t>szt.</t>
  </si>
  <si>
    <t>Toner do drukarki Brother HL- 5250DN  ref: TN 3170</t>
  </si>
  <si>
    <t>Toner Samsung xpress C430w K404</t>
  </si>
  <si>
    <t>Toner Samsung xpress C430w C404</t>
  </si>
  <si>
    <t>Toner Samsung xpress C430w M404</t>
  </si>
  <si>
    <t>Toner Samsung xpress C430w Y404</t>
  </si>
  <si>
    <t>Toner brother mfc L2712Dn L2372DN  L2312D (TN2411)</t>
  </si>
  <si>
    <t>Toner OLIVETTI d-Copia 4023MF B1234</t>
  </si>
  <si>
    <t>Bęben do drukarki XPRESS C430w</t>
  </si>
  <si>
    <t>Toner hp LJ  26A czarny  ProM402 dw</t>
  </si>
  <si>
    <t>Producent / Numer katalogowy</t>
  </si>
  <si>
    <t>Cena jedn. netto w zł</t>
  </si>
  <si>
    <t>VAT %</t>
  </si>
  <si>
    <t>Cena jedn. brutto w zł</t>
  </si>
  <si>
    <t>Wartość ogółem                 netto w zł</t>
  </si>
  <si>
    <t>Wartość ogółem brutto w zł</t>
  </si>
  <si>
    <t>Toner HP laserjet PRO200 CF210A czarny</t>
  </si>
  <si>
    <t>Toner HP laserjet PRO200 CF212A ŻÓŁTY</t>
  </si>
  <si>
    <t>Toner HP laserjet PRO200 CF213A CZERWONY</t>
  </si>
  <si>
    <t>Toner HP laserjet PRO200 CF211A niebieski</t>
  </si>
  <si>
    <t>Toner HP  LaserJet  CP1215, 1515N, 1518N CB541 niebieski</t>
  </si>
  <si>
    <t>Toner HP  LaserJet  CP1215, 1515N, 1518N  CB542 żółty</t>
  </si>
  <si>
    <t>Toner HP  LaserJet  CP1215, 1515N, 1518N  CB543 czerwony</t>
  </si>
  <si>
    <t>Toner HP  LaserJet  CP1215, 1515N, 1518N  CB540A czarny</t>
  </si>
  <si>
    <t>Toner d-Copia16,16MF,200,200MF,1600     B0446</t>
  </si>
  <si>
    <t>kpl.</t>
  </si>
  <si>
    <t>kpl</t>
  </si>
  <si>
    <t xml:space="preserve"> Wartość ogółem                 brutto w zł</t>
  </si>
  <si>
    <t>Toner do olivetti 1800    B0839</t>
  </si>
  <si>
    <t>Toner Hp COLOR JET 1600 Q6000A czarny ORYGINAŁ</t>
  </si>
  <si>
    <t>Toner Hp COLOR JET 1600 Q6001A  niebieski ORYGINAŁ</t>
  </si>
  <si>
    <t>Toner Hp COLOR JET 1600 Q6002A  żółte ORYGINAŁ</t>
  </si>
  <si>
    <t>Toner Hp COLOR JET 1600 Q6003A czerwony ORYGINAŁ</t>
  </si>
  <si>
    <t>Toner  do Kyocera P3155 DN orginał</t>
  </si>
  <si>
    <t>Toner TK-3160 do Kyocera ECOSYS P3145DN</t>
  </si>
  <si>
    <t>Toner do drukarki HP Laser Jet PRO M102 CF217A</t>
  </si>
  <si>
    <t>Toner HP  LaserJet CP1215;CP1515N;CP1518Ni CF373AM ZESTAW KOLORÓW</t>
  </si>
  <si>
    <t>Bęben do drukarki Brother dr -241CL zestaw 4szt</t>
  </si>
  <si>
    <t>Bęben zamiennik Brother HL-L2310D DCP-L2510D MFC-L2710DN (DR-2400)</t>
  </si>
  <si>
    <t>Bęben do drukarko-kopiarki OKI MC 342W</t>
  </si>
  <si>
    <t>Bęben do drukarki Brother HL/MFC-L8650CDW DR321CL</t>
  </si>
  <si>
    <t>Bęben do drukarki Brother DCP-L5500DN DR3400</t>
  </si>
  <si>
    <t>Toner HP -  LJ P1006   35A</t>
  </si>
  <si>
    <t>Bęben zamiennik do drukarki Brother HL/MFC-L8650CDW DR321CL</t>
  </si>
  <si>
    <t>Bęben zamiennik do drukarki Brother DCP-L5500DN DR3400</t>
  </si>
  <si>
    <t>Bęben zamiennik do drukarko-kopiarki OKI MC 342W</t>
  </si>
  <si>
    <t>Bęben zamiennik do drukarki XPRESS C430w</t>
  </si>
  <si>
    <t>Taśma zamiennik OKI  09002303</t>
  </si>
  <si>
    <t>Tusz zamiennik ZESTAW 4 szt Brother DCP J315W J140W</t>
  </si>
  <si>
    <t>Tusz zamiennik Brother DCP J315W J140W czarny</t>
  </si>
  <si>
    <t>Tusz zamiennik Brother DCP J315W J140W czerwony</t>
  </si>
  <si>
    <t>Tusz zamiennik Brother DCP J315W J140W niebieski</t>
  </si>
  <si>
    <t>Tusz zamiennik Brother DCP J315W J140W żółty</t>
  </si>
  <si>
    <t>Tusz zamiennik HP DESKJET 5650 nr.  57</t>
  </si>
  <si>
    <t>Tusz zamiennik HP DESKJET 5650  nr. 56</t>
  </si>
  <si>
    <t>Tusz zamiennik do drukarki 3050 CH564EE HP 301XL kolor</t>
  </si>
  <si>
    <t>Tusz zamiennik hp nr 344 kolor</t>
  </si>
  <si>
    <t>Tusz zamiennik hp nr 339 czarny</t>
  </si>
  <si>
    <t xml:space="preserve">Toner zamiennik HP -  LJ 1100/3310/3200          </t>
  </si>
  <si>
    <t xml:space="preserve">Toner zamiennik HP P1102 85A </t>
  </si>
  <si>
    <t>Toner zamiennik HP LaserJet 5000;5100;5000LE C4129X</t>
  </si>
  <si>
    <t>Toner zamiennik HP -  LJ 1010/1012/1015/1020/3055      12A</t>
  </si>
  <si>
    <t>Toner zamiennik HP -  LJ 1200/3300/3330              15A</t>
  </si>
  <si>
    <t>Toner zamiennik HP -  LJ 2055            05X</t>
  </si>
  <si>
    <t>Toner zamiennik HP -  LJ P1006                   35A</t>
  </si>
  <si>
    <t>Toner zamiennik HP - LJ P2015/M2727/P2010   53A</t>
  </si>
  <si>
    <t xml:space="preserve">Toner zamiennik HP -  LJ 1320/1160 </t>
  </si>
  <si>
    <t>Toner zamiennik HP P1505/M1120/1522,2K LHP CB436A</t>
  </si>
  <si>
    <t>Toner zamiennik Hp 1150 Q2624A</t>
  </si>
  <si>
    <t>Toner zamiennik HP LJ 2035    CE505A</t>
  </si>
  <si>
    <t>Toner zamiennik HP LJ CP1025 black  HP126A</t>
  </si>
  <si>
    <t>Toner zamiennik HP LJ CP1025 yellow HP126A</t>
  </si>
  <si>
    <t>Toner zamiennik HP LJ CP1025 cyan  HP126A</t>
  </si>
  <si>
    <t>Toner zamiennik HP LJ CP1025 magenta HP126A</t>
  </si>
  <si>
    <t>Toner zamiennik HP laser Jet Pro 400 M401DNE CF280X kopii6800</t>
  </si>
  <si>
    <t>toner zamiennik Brother DCP-L5500dn   TN3430</t>
  </si>
  <si>
    <t>Toner zamiennik brother mfc L2712Dn L2372DN  L2312D (TN2411)</t>
  </si>
  <si>
    <t>Toner zamiennik Samsung ML-1640/SEE /ML-2240 D1082</t>
  </si>
  <si>
    <t>Toner zamiennik Samsung xpress C430w K404</t>
  </si>
  <si>
    <t>Toner zamiennik Samsung xpress C430w C404</t>
  </si>
  <si>
    <t>Toner zamiennik Samsung xpress C430w M404</t>
  </si>
  <si>
    <t>Toner zamiennik Samsung xpress C430w Y404</t>
  </si>
  <si>
    <t>Toner zamiennik OLIVETTI d-Copia 4023MF B1234</t>
  </si>
  <si>
    <t>Toner zamiennik d-Copia16,16MF,200,200MF,1600     B0446</t>
  </si>
  <si>
    <t>Toner zamiennik Konica Minolta Magicolor 1690MF CZARNY</t>
  </si>
  <si>
    <t>Toner zamiennik Konica Minolta Magicolor 1690MF   Cyan</t>
  </si>
  <si>
    <t>Toner zamiennik Konica Minolta Magicolor 1690MF   Yellow</t>
  </si>
  <si>
    <t>Toner zamiennik Toshiba T 1800E (do kserokopiarki Toshiba e-STUDIO 18)</t>
  </si>
  <si>
    <t xml:space="preserve">Toner zamiennik Konica Minolta Magicolor 1690MF   Magenta </t>
  </si>
  <si>
    <t xml:space="preserve">Toner zamiennik Hp COLOR JET 1600 Q6000A czarny </t>
  </si>
  <si>
    <t xml:space="preserve">Toner zamiennik Hp COLOR JET 1600 Q6001A  niebieski </t>
  </si>
  <si>
    <t xml:space="preserve">Toner zamiennik Hp COLOR JET 1600 Q6002A  żółte </t>
  </si>
  <si>
    <t xml:space="preserve">Toner zamiennik Hp COLOR JET 1600 Q6003A czerwony </t>
  </si>
  <si>
    <t>Toner zamiennik do drukarki HP Laser Jet PRO M102 CF217A</t>
  </si>
  <si>
    <t>Toner zamiennik do drukarki Brother HL- 5250DN  ref: TN 3170</t>
  </si>
  <si>
    <t>Toner zamiennik HP  LaserJet CP1215; CP1515N ;CP1518Ni CF373AM ZESTAW KOLORÓW</t>
  </si>
  <si>
    <t>Tusz zamiennik do drukarki 3050 CH563EE HP 301XL czarny</t>
  </si>
  <si>
    <t>Tusz HP DESKJET 5650  nr. 56 oryginał</t>
  </si>
  <si>
    <t>Tusz HP DESKJET 5650 nr.  57 oryginał</t>
  </si>
  <si>
    <t>Tusz do drukarki 3050 CH563EE HP 301XL CZARNY oryginał</t>
  </si>
  <si>
    <t>Tusz do drukarki 3050 CH564EE HP 301XL kolor oryginał</t>
  </si>
  <si>
    <t>Tusz Brother DCP J315W J140W żółty oryginał</t>
  </si>
  <si>
    <t>Tusz Brother DCP J315W J140W niebieski oryginał</t>
  </si>
  <si>
    <t>Tusz Brother DCP J315W J140W czerwony oryginał</t>
  </si>
  <si>
    <t>Tusz Brother DCP J315W J140W czarny oryginał</t>
  </si>
  <si>
    <t>Tusz ZESTAW 4 szt Brother DCP J315W J140W oryginał</t>
  </si>
  <si>
    <t>Toner oryginał TK-3060 do Kyocera ECOSYS P3645 IDN</t>
  </si>
  <si>
    <t>Toner oryginał TK-6115 do Kyocera ECOSYS  M4125idn  M4132idn</t>
  </si>
  <si>
    <t>Toner CE278A</t>
  </si>
  <si>
    <t>Toner Samsung ZSL-MLTD 203 LNP</t>
  </si>
  <si>
    <t>Toner oryginał Kyocera TK-5345Y 1T02ZLANL0 do Kyocera TASKalfa 352ci ŻÓŁTY</t>
  </si>
  <si>
    <t xml:space="preserve">Toner oryginał Kyocera TK-5345Y 1T02ZLANL0 do Kyocera TASKalfa 352ci CZARNY </t>
  </si>
  <si>
    <t>Toner oryginał Kyocera TK-5345Y 1T02ZLANL0 do Kyocera TASKalfa 352ci CZERWONY</t>
  </si>
  <si>
    <t xml:space="preserve">Toner oryginał Kyocera TK-5345Y 1T02ZLANL0 do Kyocera TASKalfa 352ci NIEBIESKI </t>
  </si>
  <si>
    <t>Toner Lexmark MS317DN</t>
  </si>
  <si>
    <t>Toner Hp W2072A</t>
  </si>
  <si>
    <t>Toner Hp W2071A</t>
  </si>
  <si>
    <t>Toner Hp W2073A</t>
  </si>
  <si>
    <t>Toner Hp W2070A</t>
  </si>
  <si>
    <t xml:space="preserve">Toner Samsung ML2250/2252 </t>
  </si>
  <si>
    <t>Tusz do wypalarki płyt  EPSON C2 (LC) model PP-100II</t>
  </si>
  <si>
    <t>Tusz do wypalarki płyt  EPSON  C1 NIEBIESKI model PP-100II</t>
  </si>
  <si>
    <t>Tusz do wypalarki płyt  EPSON C3 (LM) model PP-100II</t>
  </si>
  <si>
    <t>Tusz do wypalarki płyt  EPSON C4 (M) model PP-100II</t>
  </si>
  <si>
    <t>Tusz do wypalarki płyt  EPSON C5 (Y) model PP-100II</t>
  </si>
  <si>
    <t>Tusz do wypalarki płyt  EPSON C6 (K) CZARNY model PP-100II</t>
  </si>
  <si>
    <t>Tusz czarny 305 xl do drukarki hp dj 2710</t>
  </si>
  <si>
    <t>Tusz kolor 305 xl do drukarki hp dj 2710</t>
  </si>
  <si>
    <t>Tusz do wypalarki Image Catrdge RB1 czarny RIMAGE 2000i</t>
  </si>
  <si>
    <t>Tusz do wypalarki Image Catrdge RC1 color RIMAGE 2000i</t>
  </si>
  <si>
    <t xml:space="preserve">Farba Riso czarny </t>
  </si>
  <si>
    <t xml:space="preserve">Matryca RISO RZ A4 Z30 MODEL RISO SF 5030E </t>
  </si>
  <si>
    <t>Tonery do drukarki OKI C650  09006130</t>
  </si>
  <si>
    <t>Tonery do drukarki OKI C650  09006127</t>
  </si>
  <si>
    <t>Tonery do drukarki OKI C650  09006128</t>
  </si>
  <si>
    <t>Tonery do drukarki OKI C650  09006129</t>
  </si>
  <si>
    <t>Toner KYOCERA ECOSYS M2540dn M2040 (TK-1170)</t>
  </si>
  <si>
    <t>Toner oryginał TK-3190 do Kyocera P3155 DN</t>
  </si>
  <si>
    <t>Toner oryginał czerwony Kyocera TK-5270M (ECOSYS M6230cidn)</t>
  </si>
  <si>
    <t>Toner oryginał czarny Kyocera TK-5270K (ECOSYS M6230cidn)</t>
  </si>
  <si>
    <t>Toner oryginał niebieski Kyocera TK-5270C (ECOSYS M6230cidn)</t>
  </si>
  <si>
    <t>Toner oryginał żółty Kyocera TK-5270Y (ECOSYS M6230cidn)</t>
  </si>
  <si>
    <t>Minimalna ilość do realizacji</t>
  </si>
  <si>
    <t>Opcja</t>
  </si>
  <si>
    <t>SUMA</t>
  </si>
  <si>
    <t>razem z prawem opcji</t>
  </si>
  <si>
    <t xml:space="preserve"> Wartość Opcji ogółem                 brutto w zł</t>
  </si>
  <si>
    <t>Toner TK 3130 do urządzenia Kyocera M3550idn, Ecosys FS 4200dn</t>
  </si>
  <si>
    <t>Toner kyocera TK 3130 / M3550 idn</t>
  </si>
  <si>
    <t xml:space="preserve"> Wartość Opcji ogółem                 netto w zł</t>
  </si>
  <si>
    <t>Toner HP -  LJ 1200/3300/3330  15A</t>
  </si>
  <si>
    <t>Toner HP - LJ P2015/M2727/P2010 53A</t>
  </si>
  <si>
    <t xml:space="preserve">Tusz PG-545 do drukarki Canon TS3350 </t>
  </si>
  <si>
    <t xml:space="preserve">Tusz CL-546 do drukarki Canon TS3350 </t>
  </si>
  <si>
    <t>Tusz HP 6230 bk 934</t>
  </si>
  <si>
    <t>Tusz HP 6230 magenta 935</t>
  </si>
  <si>
    <t>Toner do OKI- C531 DN czarny</t>
  </si>
  <si>
    <t>Toner do OKI- C531 DN Magenta</t>
  </si>
  <si>
    <t>Toner do OKI- C531 DN Yellow</t>
  </si>
  <si>
    <t>Toner do OKI- C531 DN Cyan</t>
  </si>
  <si>
    <t>Toner do oki c532 1500stron czarny</t>
  </si>
  <si>
    <t>Toner do oki c532 1500stron cyan</t>
  </si>
  <si>
    <t>Toner do oki c532 1500stron magenta</t>
  </si>
  <si>
    <t>Toner do oki c532 1500stron yellow</t>
  </si>
  <si>
    <t>Toner Brother TN-2320  MFC-L2700DW    DC-PL 2520DW  Druk 2600stron czarny</t>
  </si>
  <si>
    <t>Toner do  Brother   MFC-L8650COW  TN-326 K  CZARNY</t>
  </si>
  <si>
    <t>Toner do  Brother   MFC-L8650COW  TN-326 Y</t>
  </si>
  <si>
    <t>Toner do  Brother   MFC-L8650COW  TN-326 M</t>
  </si>
  <si>
    <t>Toner do  Brother   MFC-L8650COW  TN-326 C</t>
  </si>
  <si>
    <t>Toner Brother DCP-L5500dn   TN3430</t>
  </si>
  <si>
    <t>Toner do OKI-MC342w  1500tys.wydr. 1kpl.=3szt KOLOR</t>
  </si>
  <si>
    <t>Toner OLIVETTI d-Copia 3513/3503 MF  b1011</t>
  </si>
  <si>
    <t>Toner OLIVETTI d-Copia 283  ( BO740 )</t>
  </si>
  <si>
    <t>Toner do Kyocera M3040idn TK3150</t>
  </si>
  <si>
    <t>Toner do lexmark MS312 dn</t>
  </si>
  <si>
    <t xml:space="preserve">Toner SAMSUNG ML-TD305L ML-3750 </t>
  </si>
  <si>
    <t>Toner Triumph Adler CK7514   ( 6056I)</t>
  </si>
  <si>
    <t>Toner do HP Laser 100 serie. toner 106A</t>
  </si>
  <si>
    <t>Toner Lexmark MS310 DN (50F200E)</t>
  </si>
  <si>
    <t>Tusz HP PRO 251DW  950 czarny oryginał</t>
  </si>
  <si>
    <t>Tusz HP PRO 251DW  951 yellow   oryginał</t>
  </si>
  <si>
    <t>Tusz HP PRO 251DW  951 magenta oryginał</t>
  </si>
  <si>
    <t>Tusz HP PRO 251DW  951 cyan oryginał</t>
  </si>
  <si>
    <t>Tusz Brother DCP J105  LC529XLBK czarny oryginał</t>
  </si>
  <si>
    <t>Tusz Brother DCP J105  LC525XLC  cyan  oryginał</t>
  </si>
  <si>
    <t>Tusz Brother DCP J105  LC525XLY  yellow  oryginał</t>
  </si>
  <si>
    <t>Tusz Brother DCP J105  LC525XLM    magenta oryginał</t>
  </si>
  <si>
    <t>Tusz czarny Brother DCP T 500W   BT6000BK 140ml oryginał</t>
  </si>
  <si>
    <t>Tusz magenta  Brother DCP T 500W BT5000M oryginał</t>
  </si>
  <si>
    <t>Tusz yellow  Brother DCP T 500W BT5000Y oryginał</t>
  </si>
  <si>
    <t>Tusz cyan Brother DCP T 500W BT5000C oryginał</t>
  </si>
  <si>
    <t>Toner do OKI-MC342w  1500tys.wydr.   CZARNY</t>
  </si>
  <si>
    <t>Toner Brother MFC 8510DN  TN3380 8000 TYS. kopii</t>
  </si>
  <si>
    <t>Toner do XEROX  WorkCentre 3345 (15 tys. kopii)</t>
  </si>
  <si>
    <t>Toner do kserokopiarki Adler 1855</t>
  </si>
  <si>
    <t>Toner oryginał TK-5280BK do Kyocera ECOSYS  M6635cidn / P6235</t>
  </si>
  <si>
    <t>Toner oryginał TK-5280C do Kyocera ECOSYS  M6635cidn / P6235</t>
  </si>
  <si>
    <t>Toner oryginał TK-5280Y do Kyocera ECOSYS  M6635cidn / P6235</t>
  </si>
  <si>
    <t>Toner oryginał TK-5280M do Kyocera ECOSYS  M6635cidn / P6235</t>
  </si>
  <si>
    <t>Tusz brother Ic3619 bk      MFC J3930 - oryginał</t>
  </si>
  <si>
    <t>Tusz brother Ic3619 c     MFC J3930 - oryginał</t>
  </si>
  <si>
    <t>Tusz brother Ic3619 y     MFC J3930 - oryginał</t>
  </si>
  <si>
    <t>Tusz brother Ic3619 m     MFC J3930 - oryginał</t>
  </si>
  <si>
    <t>Bęben MFC DR-2300   BROTHER MFC-L2720DW DC-PL 2520DW, MFC-L2700DW</t>
  </si>
  <si>
    <t xml:space="preserve">Bęben MFC DR-3300   DO URZĄDZENIA MFC-L8510DW </t>
  </si>
  <si>
    <t>Bęben oryginalny do Brother HL-L2310D DCP-L2510D MFC-L2710DN (DR-2400)</t>
  </si>
  <si>
    <t>Bęben do drukarki lexmark MS317 DN 500Z</t>
  </si>
  <si>
    <t>Bęben do drukarki olvetti 3503 mf  Olivetti DK170</t>
  </si>
  <si>
    <t>Bęben do drukarki Brother DR -241CL zestaw 4szt</t>
  </si>
  <si>
    <t>Bęben brother DR2401 DO URZĄDZENIA HL-2312 MFC-L2712DN TN 2411</t>
  </si>
  <si>
    <t>Toner Brother TN-B023</t>
  </si>
  <si>
    <t>Tusz zamiennik HP PRO 251DW  950 czarny</t>
  </si>
  <si>
    <t xml:space="preserve">Tusz zamiennik HP PRO 251DW  951 yellow   </t>
  </si>
  <si>
    <t>Tusz zamiennik HP PRO 251DW  951 magenta</t>
  </si>
  <si>
    <t>Tusz zamiennik HP PRO 251DW  951 cyan</t>
  </si>
  <si>
    <t>Tusz zamiennik Brother DCP J105  LC529XLBK czarny</t>
  </si>
  <si>
    <t xml:space="preserve">Tusz zamiennik Brother DCP J105  LC525XLC  cyan  </t>
  </si>
  <si>
    <t xml:space="preserve">Tusz zamiennik Brother DCP J105  LC525XLY  yellow  </t>
  </si>
  <si>
    <t>Tusz zamiennik Brother DCP J105  LC525XLM    magenta</t>
  </si>
  <si>
    <t>Tusz zamiennik brother Ic3619 bk      MFC J3930</t>
  </si>
  <si>
    <t>Tusz zamiennik brother Ic3619 c     MFC J3930</t>
  </si>
  <si>
    <t>Tusz zamiennik brother Ic3619 y     MFC J3930</t>
  </si>
  <si>
    <t>Tusz zamiennik brother Ic3619 m     MFC J3930</t>
  </si>
  <si>
    <t>Tusz zamiennik czarny Brother DCP T 500W   BT6000BK</t>
  </si>
  <si>
    <t>Tusz zamiennik magenta  Brother DCP T 500W BT5000M</t>
  </si>
  <si>
    <t>Tusz zamiennik yellow  Brother DCP T 500W BT5000Y</t>
  </si>
  <si>
    <t>Tusz zamiennik cyan Brother DCP T 500W BT5000C</t>
  </si>
  <si>
    <t>Tusz zamiennik Cannon CL41 black iP 1600/2200/6210D</t>
  </si>
  <si>
    <t>Tusz zamiennik Cannon PG40 color iP 1600/2200/6210D</t>
  </si>
  <si>
    <t>BĘBEN zamiennik MFC DR-2300   BRATHER MFC-L2720DW DC-PL 2520DW, MFC-L2700DW</t>
  </si>
  <si>
    <t xml:space="preserve">Bęben zamiennik brother DR2401 DO URZĄDZENIA HL-2312 MFC-L2712DN </t>
  </si>
  <si>
    <t xml:space="preserve">Bęben zamiennik MFC DR-3300   DO URZĄDZENIA MFC-L8510DW </t>
  </si>
  <si>
    <t>Bęben zamiennik do drukarki lexmark MS317 DN 500Z</t>
  </si>
  <si>
    <t xml:space="preserve">Bęben zamiennik do drukarki olvetti 3503 mf  mf Olivetti DK170 </t>
  </si>
  <si>
    <t>Toner zamiennik  HP Color 3600 Q6470A CZARNY</t>
  </si>
  <si>
    <t>Toner zamiennik  HP Color 3600 Q6471A NIEBIESKI</t>
  </si>
  <si>
    <t>Toner zamiennik  HP Color 3600 Q6472A ŻÓŁTY</t>
  </si>
  <si>
    <t>Toner zamiennik  HP Color 3600 Q6473A CZERWONY</t>
  </si>
  <si>
    <t>Toner oki C650 09006130 zamiennik</t>
  </si>
  <si>
    <t>Toner oki C650 09006127  zamiennik</t>
  </si>
  <si>
    <t>Toner oki C650 09006128  zamiennik</t>
  </si>
  <si>
    <t>Toner oki C650 09006129  zamiennik</t>
  </si>
  <si>
    <t>Toner samsung clp 325 Y zamiennik</t>
  </si>
  <si>
    <t>Toner samsung clp 325 M zamiennik</t>
  </si>
  <si>
    <t>Toner samsung clp 325 C zamiennik</t>
  </si>
  <si>
    <t>Toner samsung clp 325 K zamiennik</t>
  </si>
  <si>
    <t xml:space="preserve">Toner Kyocera M3645 IDM ZAMIENNIK </t>
  </si>
  <si>
    <t>Toner zamiennik do  Brother   MFC-L8650CDW  TN-326 K  CZARNY</t>
  </si>
  <si>
    <t>Toner zamiennik do  Brother   MFC-L8650CDW  TN-326 Y</t>
  </si>
  <si>
    <t>Toner zamiennik do  Brother   MFC-L8650CDW  TN-326 M</t>
  </si>
  <si>
    <t>Toner zamiennik do  Brother   MFC-L8650CDW  TN-326 C</t>
  </si>
  <si>
    <t>Toner zamiennik Brother MFC 8510DN     TN3380 8000 TYS. kopii</t>
  </si>
  <si>
    <t>Toner zamiennik do Brother HL-3170cdw TN-241 BK</t>
  </si>
  <si>
    <t>Toner zamiennik do Brother HL-3170cdw TN-245 C</t>
  </si>
  <si>
    <t>Toner zamiennik do Brother HL-3170cdw TN-245 M</t>
  </si>
  <si>
    <t>Toner zamiennik do Brother HL-3170cdw TN-245 Y</t>
  </si>
  <si>
    <t>Toner zamiennik BROTHER HL-L2310D TN-2420</t>
  </si>
  <si>
    <t>Toner zamiennik do OKI- C531 DN czarny</t>
  </si>
  <si>
    <t>Toner zamiennik do OKI- C531 DN Magenta</t>
  </si>
  <si>
    <t>Toner zamiennik do OKI- C531 DN Yellow</t>
  </si>
  <si>
    <t>Toner zamiennik do OKI- C531 DN Cyan</t>
  </si>
  <si>
    <t>Toner zamiennik do oki c532 1500stron czarny</t>
  </si>
  <si>
    <t>Toner zamiennik do oki c532 1500stron cyan</t>
  </si>
  <si>
    <t>Toner zamiennik do oki c532 1500stron magenta</t>
  </si>
  <si>
    <t>Toner zamiennik do oki c532 1500stron yellow</t>
  </si>
  <si>
    <t>Toner zamiennik oki B431DN 12tys. Kopii</t>
  </si>
  <si>
    <t>Toner zamiennik do OKI-MC342w  1500tys. wydr. CZARNY</t>
  </si>
  <si>
    <t>Toner zamiennik do OKI-MC342w  1500tys.wydr. Y</t>
  </si>
  <si>
    <t>Toner zamiennik do OKI-MC342w  1500tys.wydr. C</t>
  </si>
  <si>
    <t>Toner zamiennik do OKI-MC342w  1500tys.wydr. M</t>
  </si>
  <si>
    <t>Toner zamiennik do OKI-MC342w  1500tys.wydr. 1kpl.=3szt KOLOR</t>
  </si>
  <si>
    <t>Toner zamiennik OLIVETTI d-Copia 3513/3503 MF  b1011</t>
  </si>
  <si>
    <t>Toner zamiennik OLIVETTI d-Copia BO958 (KOPIARKA 928MF)</t>
  </si>
  <si>
    <t>Toner zamiennik do olivetti 1800    B0839</t>
  </si>
  <si>
    <t>Toner zamiennik do HP Laser 100 serie. toner 106A</t>
  </si>
  <si>
    <t>Toner zamiennik do lexmark MS312 dn</t>
  </si>
  <si>
    <t>Toner zamiennik PK1012 zamiennik do ksero Triumph Adler P-4020</t>
  </si>
  <si>
    <t>Toner czarny HP 59A (CF259A) LaserJet Pro M404dw 3000 tys. kopii</t>
  </si>
  <si>
    <t>Toner Kyocera m 4125 idn zamiennik</t>
  </si>
  <si>
    <t>Toner Kyocera m 6230cidn K zamiennik</t>
  </si>
  <si>
    <t>Toner Kyocera m3645 IDM zamiennik</t>
  </si>
  <si>
    <t>Toner Kyocera m 6230cidn C zamiennik</t>
  </si>
  <si>
    <t>Toner Kyocera m 6230cidn M zamiennik</t>
  </si>
  <si>
    <t>Toner Kyocera m 6230cidn Y zamiennik</t>
  </si>
  <si>
    <t>Toner ML2250/2252 ZAMIENNIK</t>
  </si>
  <si>
    <t>Toner zamiennik Triumph Adler CK7514   ( 6056I)</t>
  </si>
  <si>
    <t>Tusz HP laser 150 w 2070A czarny zamiennik</t>
  </si>
  <si>
    <t>Tusz HP laser 150 w 2071A c  zamiennik</t>
  </si>
  <si>
    <t>Tusz HP laser 150 w 2073A m  zamiennik</t>
  </si>
  <si>
    <t xml:space="preserve">Tusz HP laser 150 w 2072A y  zamiennik </t>
  </si>
  <si>
    <t>RICOH P C200W Black</t>
  </si>
  <si>
    <t>RICOH P C200W Magenta</t>
  </si>
  <si>
    <t>RICOH P C200W Cyan</t>
  </si>
  <si>
    <t>RICOH P C200W Yellow</t>
  </si>
  <si>
    <t>Pakiet 11 – Niszczarki</t>
  </si>
  <si>
    <t>Pakiet 10 – Tonery do RICOH</t>
  </si>
  <si>
    <t>Pakiet 8 – Bębny zamienniki</t>
  </si>
  <si>
    <t>Pakiet 7 – Tusze zamienniki</t>
  </si>
  <si>
    <t xml:space="preserve">Pakiet 6 – Matryca </t>
  </si>
  <si>
    <t>Pakiet 5 – Tusze do wypalarki</t>
  </si>
  <si>
    <t>Pakiet 4 – Tonery oryginalne</t>
  </si>
  <si>
    <t>Pakiet 3 – Bębny oryginalne</t>
  </si>
  <si>
    <t>Pakiet 2 – Tusze oryginalne</t>
  </si>
  <si>
    <t>Pakiet 1 – Tonery oryginalne</t>
  </si>
  <si>
    <t>rolka</t>
  </si>
  <si>
    <t>Etykiety 32x20 (3) półbłyszczące BIAŁE, 3 kolumny etykiet, perforacja co 3 etykiety, wodoodporne, klej kauczukowy</t>
  </si>
  <si>
    <t>Pakiet 9 – Tonery zamienniki (dopuszczalne tonery regenerowane oraz oryginalne)</t>
  </si>
  <si>
    <t>Etykiety 32x20 (9) półbłyszczące BIAŁE, 3 kolumny etykiet, perforacja co 9 etykiet, wodoodporne, klej kauczukowy</t>
  </si>
  <si>
    <t>Pakiet 12 – Etykiety i taśmy do drukarki</t>
  </si>
  <si>
    <t>Tusz HP 6230 cyan 935</t>
  </si>
  <si>
    <t>Toner HP Color Laser 150nw czarny - zamiennik</t>
  </si>
  <si>
    <t>Toner OKI B432 12 000 stron -zamiennik</t>
  </si>
  <si>
    <t>Toner HP Color Laser 150nw yellow- zamiennik</t>
  </si>
  <si>
    <t>Toner HP Color Laser 150nw magneta- zamiennik</t>
  </si>
  <si>
    <t>Toner HP Color Laser 150nw cyan- zamiennik</t>
  </si>
  <si>
    <t>Tusz HP 6230 yellow 934</t>
  </si>
  <si>
    <t>Tusz HP 51645AE do HP DESK JET 970/1215 45 CZARNY</t>
  </si>
  <si>
    <t>Toner HP CF244A o wydajności 1000 stron do HP LaserJet M15w</t>
  </si>
  <si>
    <t>Pakiet 13 – Rolki termiczne</t>
  </si>
  <si>
    <t xml:space="preserve">Rolka termiczna do Rejestracji SOR 80x73mm </t>
  </si>
  <si>
    <t>Rolka termiczna do Rejestracji 80x71mm</t>
  </si>
  <si>
    <t>Minimalne wymagania dot. Pakietu 13
Rolki termiczne:
• nie zawierają bisfenoli (m.in. BPA i BPS) oraz wszelkich fenoli;
• wyprodukowane z białego bezpyłowego papieru termoczułego o gramaturze ok. 55 g/m²;
• producent papieru udziela gwarancji trwałości wydruku do 6 lat.</t>
  </si>
  <si>
    <t>Ilość sztuk w opakowaniu</t>
  </si>
  <si>
    <t xml:space="preserve">Etykiety 32x20 (6) półbłyszczące BIAŁE, 3 kolumny etykiet perforacja co 6 etykiet wodoodporne, klej kauczukowy </t>
  </si>
  <si>
    <t>Tusz Cannon pg40 color iP 1600/2200/6210D oryginał</t>
  </si>
  <si>
    <t>Tusz Cannon CL41 black iP 1600/2200/6210D oryginał</t>
  </si>
  <si>
    <t>Tusz do drukarki model 655 SETUP HP zestaw oryginał</t>
  </si>
  <si>
    <t>Toner CF-244A zamiennik o wydajności 1000 stron do HP LaserJet M15w</t>
  </si>
  <si>
    <t>Toner CRG 728 MF-4410 zamiennik o wydajności 2100 stron</t>
  </si>
  <si>
    <t>Toner do XEROX  WorkCentre 3335</t>
  </si>
  <si>
    <t>Toner 149A do HP LaserJet Pro 4002, MFP 4102</t>
  </si>
  <si>
    <t>Bęben oryginalny HP W1120A o wydajności 16000 stron</t>
  </si>
  <si>
    <t>Bęben zamiennik HP W1120A o wydajności 16000 stron</t>
  </si>
  <si>
    <t>Taśma barwiąca - monochromatyczna: Czarna, przeznaczona dla drukarki Zebra P330i. Wydajność: 1000 wydruków jednostronnych.</t>
  </si>
  <si>
    <t>Toner zamiennik do XEROX  WorkCentre 3345 (15 tyś. kopii)</t>
  </si>
  <si>
    <t>Toner czarny HP 59A (CF259A) LaserJet Pro M404dw 3000tys.kopii</t>
  </si>
  <si>
    <t>Taśma termotransferowa nieścieralna woskowo-żywiczna, do zadrukowania w 3 kolumny kompatybilne z etykietami 32x20 (3/6/9)</t>
  </si>
  <si>
    <r>
      <t xml:space="preserve">Niszczarka do dokumentów cięte w paski dane osobowe, spełniająca normy P4 i O4
Wymagania: </t>
    </r>
    <r>
      <rPr>
        <sz val="9"/>
        <rFont val="Tahoma"/>
        <family val="2"/>
        <charset val="238"/>
      </rPr>
      <t>Wydajność dla papieru o gramaturze 80g/m2. Wyposażona w ręczny system wycofywania papieru.</t>
    </r>
  </si>
  <si>
    <r>
      <t xml:space="preserve">Niszczarka  do dokumentów i płyt CD z możliwością niszczenia powyżej 14 kartek, spełniająca normy P2 i O2
Wymagania: </t>
    </r>
    <r>
      <rPr>
        <sz val="9"/>
        <rFont val="Tahoma"/>
        <family val="2"/>
        <charset val="238"/>
      </rPr>
      <t>Wydajność dla papieru o gramaturze 80g/m2. Możliwość pracy ciągłej przez min. 15 minut. Wyposażona w ręczny system wycofywania papieru.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</si>
</sst>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 CE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9"/>
      <color theme="1"/>
      <name val="Times New Roman"/>
      <family val="1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sz val="9"/>
      <color theme="1"/>
      <name val="Times New Roman"/>
      <family val="1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11" fillId="0" borderId="0"/>
  </cellStyleXfs>
  <cellXfs count="1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11" fillId="2" borderId="0" xfId="0" applyFont="1" applyFill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3" fillId="0" borderId="0" xfId="0" applyNumberFormat="1" applyFont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" fillId="0" borderId="0" xfId="0" applyFont="1"/>
    <xf numFmtId="0" fontId="17" fillId="0" borderId="3" xfId="0" applyFont="1" applyBorder="1" applyAlignment="1">
      <alignment horizontal="center" vertical="center" wrapText="1"/>
    </xf>
    <xf numFmtId="43" fontId="17" fillId="0" borderId="3" xfId="1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43" fontId="18" fillId="0" borderId="16" xfId="0" applyNumberFormat="1" applyFont="1" applyBorder="1" applyAlignment="1">
      <alignment horizontal="center" vertical="center" wrapText="1"/>
    </xf>
    <xf numFmtId="9" fontId="17" fillId="0" borderId="16" xfId="0" applyNumberFormat="1" applyFont="1" applyBorder="1" applyAlignment="1">
      <alignment horizontal="center" vertical="center" wrapText="1"/>
    </xf>
    <xf numFmtId="43" fontId="17" fillId="0" borderId="16" xfId="1" applyFont="1" applyBorder="1" applyAlignment="1">
      <alignment horizontal="center" vertical="center" wrapText="1"/>
    </xf>
    <xf numFmtId="43" fontId="17" fillId="0" borderId="17" xfId="1" applyFont="1" applyBorder="1" applyAlignment="1">
      <alignment horizontal="center" vertical="center" wrapText="1"/>
    </xf>
    <xf numFmtId="43" fontId="17" fillId="0" borderId="16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43" fontId="18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43" fontId="17" fillId="0" borderId="1" xfId="1" applyFont="1" applyBorder="1" applyAlignment="1">
      <alignment horizontal="center" vertical="center" wrapText="1"/>
    </xf>
    <xf numFmtId="43" fontId="17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43" fontId="17" fillId="2" borderId="1" xfId="0" applyNumberFormat="1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left" vertical="center" wrapText="1"/>
    </xf>
    <xf numFmtId="0" fontId="2" fillId="0" borderId="0" xfId="0" applyFont="1" applyBorder="1"/>
    <xf numFmtId="0" fontId="17" fillId="0" borderId="1" xfId="5" applyFont="1" applyFill="1" applyBorder="1" applyAlignment="1">
      <alignment horizontal="left" vertical="center" wrapText="1"/>
    </xf>
    <xf numFmtId="3" fontId="17" fillId="0" borderId="1" xfId="4" applyNumberFormat="1" applyFont="1" applyBorder="1" applyAlignment="1">
      <alignment horizontal="center" vertical="center"/>
    </xf>
    <xf numFmtId="43" fontId="18" fillId="0" borderId="1" xfId="4" applyNumberFormat="1" applyFont="1" applyBorder="1" applyAlignment="1">
      <alignment horizontal="center" vertical="center" wrapText="1"/>
    </xf>
    <xf numFmtId="43" fontId="18" fillId="0" borderId="6" xfId="0" applyNumberFormat="1" applyFont="1" applyBorder="1" applyAlignment="1">
      <alignment horizontal="center" vertical="center" wrapText="1"/>
    </xf>
    <xf numFmtId="9" fontId="17" fillId="0" borderId="6" xfId="0" applyNumberFormat="1" applyFont="1" applyBorder="1" applyAlignment="1">
      <alignment horizontal="center" vertical="center" wrapText="1"/>
    </xf>
    <xf numFmtId="43" fontId="17" fillId="0" borderId="18" xfId="1" applyFont="1" applyBorder="1" applyAlignment="1">
      <alignment horizontal="center" vertical="center" wrapText="1"/>
    </xf>
    <xf numFmtId="43" fontId="17" fillId="0" borderId="7" xfId="1" applyFont="1" applyBorder="1" applyAlignment="1">
      <alignment horizontal="center" vertical="center" wrapText="1"/>
    </xf>
    <xf numFmtId="43" fontId="17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44" fontId="17" fillId="0" borderId="3" xfId="0" applyNumberFormat="1" applyFont="1" applyBorder="1" applyAlignment="1">
      <alignment horizontal="center" vertical="center"/>
    </xf>
    <xf numFmtId="44" fontId="17" fillId="0" borderId="5" xfId="0" applyNumberFormat="1" applyFont="1" applyBorder="1" applyAlignment="1">
      <alignment horizontal="center" vertical="center"/>
    </xf>
    <xf numFmtId="44" fontId="17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4" fontId="17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/>
    </xf>
    <xf numFmtId="43" fontId="17" fillId="0" borderId="6" xfId="4" applyNumberFormat="1" applyFont="1" applyBorder="1" applyAlignment="1">
      <alignment horizontal="center" vertical="center" wrapText="1"/>
    </xf>
    <xf numFmtId="43" fontId="17" fillId="0" borderId="1" xfId="4" applyNumberFormat="1" applyFont="1" applyBorder="1" applyAlignment="1">
      <alignment horizontal="center" vertical="center" wrapText="1"/>
    </xf>
    <xf numFmtId="3" fontId="17" fillId="0" borderId="1" xfId="4" applyNumberFormat="1" applyFont="1" applyBorder="1" applyAlignment="1">
      <alignment horizontal="center" vertical="center" wrapText="1"/>
    </xf>
    <xf numFmtId="43" fontId="17" fillId="0" borderId="18" xfId="0" applyNumberFormat="1" applyFont="1" applyBorder="1" applyAlignment="1">
      <alignment horizontal="center" vertical="center" wrapText="1"/>
    </xf>
    <xf numFmtId="44" fontId="1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9" fontId="17" fillId="0" borderId="0" xfId="0" applyNumberFormat="1" applyFont="1" applyAlignment="1">
      <alignment horizontal="center" vertical="center" wrapText="1"/>
    </xf>
    <xf numFmtId="43" fontId="17" fillId="0" borderId="0" xfId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/>
    </xf>
    <xf numFmtId="0" fontId="17" fillId="0" borderId="1" xfId="4" applyFont="1" applyBorder="1" applyAlignment="1">
      <alignment horizontal="center" vertical="center" wrapText="1"/>
    </xf>
    <xf numFmtId="43" fontId="17" fillId="0" borderId="1" xfId="2" applyFont="1" applyBorder="1" applyAlignment="1">
      <alignment horizontal="center" vertical="center" wrapText="1"/>
    </xf>
    <xf numFmtId="43" fontId="18" fillId="3" borderId="1" xfId="4" applyNumberFormat="1" applyFont="1" applyFill="1" applyBorder="1" applyAlignment="1">
      <alignment horizontal="center" vertical="center" wrapText="1"/>
    </xf>
    <xf numFmtId="0" fontId="17" fillId="3" borderId="1" xfId="5" applyFont="1" applyFill="1" applyBorder="1" applyAlignment="1">
      <alignment horizontal="left" vertical="center" wrapText="1"/>
    </xf>
    <xf numFmtId="43" fontId="17" fillId="0" borderId="0" xfId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44" fontId="2" fillId="0" borderId="0" xfId="0" applyNumberFormat="1" applyFont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center" vertical="center" wrapText="1"/>
    </xf>
    <xf numFmtId="3" fontId="17" fillId="3" borderId="6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3" fontId="17" fillId="3" borderId="1" xfId="4" applyNumberFormat="1" applyFont="1" applyFill="1" applyBorder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43" fontId="17" fillId="0" borderId="11" xfId="1" applyFont="1" applyBorder="1" applyAlignment="1">
      <alignment horizontal="center" vertical="center"/>
    </xf>
    <xf numFmtId="3" fontId="17" fillId="3" borderId="6" xfId="0" applyNumberFormat="1" applyFont="1" applyFill="1" applyBorder="1" applyAlignment="1">
      <alignment horizontal="center" vertical="center"/>
    </xf>
    <xf numFmtId="0" fontId="17" fillId="3" borderId="6" xfId="5" applyFont="1" applyFill="1" applyBorder="1" applyAlignment="1">
      <alignment horizontal="left" vertical="center" wrapText="1"/>
    </xf>
    <xf numFmtId="43" fontId="18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" xfId="0" applyFont="1" applyBorder="1"/>
    <xf numFmtId="0" fontId="16" fillId="0" borderId="3" xfId="0" applyFont="1" applyBorder="1" applyAlignment="1">
      <alignment horizontal="center" vertical="center" wrapText="1"/>
    </xf>
    <xf numFmtId="43" fontId="16" fillId="0" borderId="3" xfId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7" fillId="3" borderId="3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/>
    </xf>
  </cellXfs>
  <cellStyles count="7">
    <cellStyle name="Dziesiętny" xfId="1" builtinId="3"/>
    <cellStyle name="Dziesiętny 2" xfId="2"/>
    <cellStyle name="Normal_Sheet1" xfId="3"/>
    <cellStyle name="Normalny" xfId="0" builtinId="0"/>
    <cellStyle name="Normalny 2" xfId="4"/>
    <cellStyle name="Normalny 3" xfId="5"/>
    <cellStyle name="Normalny_Arkusz1" xfId="6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375"/>
  <sheetViews>
    <sheetView tabSelected="1" topLeftCell="C94" zoomScale="110" zoomScaleNormal="110" zoomScaleSheetLayoutView="120" workbookViewId="0">
      <selection activeCell="O112" sqref="O112"/>
    </sheetView>
  </sheetViews>
  <sheetFormatPr defaultRowHeight="12.75" x14ac:dyDescent="0.2"/>
  <cols>
    <col min="1" max="1" width="5.5703125" style="6" customWidth="1"/>
    <col min="2" max="2" width="55" style="22" customWidth="1"/>
    <col min="3" max="3" width="11.140625" style="6" customWidth="1"/>
    <col min="4" max="4" width="11.85546875" style="6" customWidth="1"/>
    <col min="5" max="5" width="10.140625" style="9" customWidth="1"/>
    <col min="6" max="6" width="11.5703125" style="9" customWidth="1"/>
    <col min="7" max="7" width="18.7109375" style="22" customWidth="1"/>
    <col min="8" max="8" width="17.7109375" style="6" customWidth="1"/>
    <col min="9" max="9" width="12" style="6" customWidth="1"/>
    <col min="10" max="10" width="18.28515625" style="6" customWidth="1"/>
    <col min="11" max="11" width="19.85546875" style="6" customWidth="1"/>
    <col min="12" max="12" width="17.140625" style="6" customWidth="1"/>
    <col min="13" max="13" width="16" style="6" customWidth="1"/>
    <col min="14" max="14" width="17.28515625" style="6" customWidth="1"/>
    <col min="15" max="15" width="13.28515625" customWidth="1"/>
  </cols>
  <sheetData>
    <row r="1" spans="1:118" ht="13.5" customHeight="1" x14ac:dyDescent="0.2">
      <c r="A1" s="11"/>
      <c r="G1" s="23"/>
    </row>
    <row r="2" spans="1:118" ht="13.5" thickBot="1" x14ac:dyDescent="0.25">
      <c r="A2" s="128" t="s">
        <v>308</v>
      </c>
      <c r="B2" s="128"/>
      <c r="C2" s="29"/>
      <c r="D2" s="29"/>
      <c r="E2" s="29"/>
      <c r="F2" s="29"/>
      <c r="G2" s="30"/>
      <c r="H2" s="29"/>
      <c r="I2" s="29"/>
      <c r="J2" s="29"/>
      <c r="K2" s="29"/>
      <c r="L2" s="29"/>
      <c r="M2" s="29"/>
      <c r="N2" s="29"/>
      <c r="O2" s="31"/>
    </row>
    <row r="3" spans="1:118" s="1" customFormat="1" ht="59.25" customHeight="1" thickBot="1" x14ac:dyDescent="0.25">
      <c r="A3" s="17" t="s">
        <v>1</v>
      </c>
      <c r="B3" s="121" t="s">
        <v>2</v>
      </c>
      <c r="C3" s="121" t="s">
        <v>3</v>
      </c>
      <c r="D3" s="121" t="s">
        <v>147</v>
      </c>
      <c r="E3" s="121" t="s">
        <v>0</v>
      </c>
      <c r="F3" s="121" t="s">
        <v>148</v>
      </c>
      <c r="G3" s="135" t="s">
        <v>15</v>
      </c>
      <c r="H3" s="122" t="s">
        <v>16</v>
      </c>
      <c r="I3" s="121" t="s">
        <v>17</v>
      </c>
      <c r="J3" s="121" t="s">
        <v>18</v>
      </c>
      <c r="K3" s="121" t="s">
        <v>19</v>
      </c>
      <c r="L3" s="121" t="s">
        <v>32</v>
      </c>
      <c r="M3" s="121" t="s">
        <v>154</v>
      </c>
      <c r="N3" s="121" t="s">
        <v>151</v>
      </c>
    </row>
    <row r="4" spans="1:118" s="1" customFormat="1" ht="13.5" thickBot="1" x14ac:dyDescent="0.25">
      <c r="A4" s="131">
        <v>1</v>
      </c>
      <c r="B4" s="34" t="s">
        <v>161</v>
      </c>
      <c r="C4" s="35" t="s">
        <v>4</v>
      </c>
      <c r="D4" s="36">
        <f>ROUNDUP(E4*0.2,0)</f>
        <v>1</v>
      </c>
      <c r="E4" s="37">
        <v>2</v>
      </c>
      <c r="F4" s="38">
        <f>ROUNDUP(E4*0.1,0)</f>
        <v>1</v>
      </c>
      <c r="G4" s="136"/>
      <c r="H4" s="39"/>
      <c r="I4" s="40"/>
      <c r="J4" s="41">
        <f>H4*I4+H4</f>
        <v>0</v>
      </c>
      <c r="K4" s="41">
        <f>ROUND(H4*E4,2)</f>
        <v>0</v>
      </c>
      <c r="L4" s="41">
        <f>ROUND(J4*E4,2)</f>
        <v>0</v>
      </c>
      <c r="M4" s="42">
        <f>ROUND(H4*F4,2)</f>
        <v>0</v>
      </c>
      <c r="N4" s="43">
        <f>ROUND(J4*F4,2)</f>
        <v>0</v>
      </c>
    </row>
    <row r="5" spans="1:118" s="1" customFormat="1" ht="13.5" thickBot="1" x14ac:dyDescent="0.25">
      <c r="A5" s="132">
        <v>2</v>
      </c>
      <c r="B5" s="44" t="s">
        <v>162</v>
      </c>
      <c r="C5" s="45" t="s">
        <v>4</v>
      </c>
      <c r="D5" s="46">
        <f t="shared" ref="D5:D64" si="0">ROUNDUP(E5*0.2,0)</f>
        <v>1</v>
      </c>
      <c r="E5" s="47">
        <v>2</v>
      </c>
      <c r="F5" s="47">
        <f t="shared" ref="F5:F65" si="1">ROUNDUP(E5*0.1,0)</f>
        <v>1</v>
      </c>
      <c r="G5" s="109"/>
      <c r="H5" s="48"/>
      <c r="I5" s="40"/>
      <c r="J5" s="50">
        <f t="shared" ref="J5:J66" si="2">H5*I5+H5</f>
        <v>0</v>
      </c>
      <c r="K5" s="50">
        <f>ROUND(H5*E5,2)</f>
        <v>0</v>
      </c>
      <c r="L5" s="50">
        <f t="shared" ref="L5:L66" si="3">ROUND(J5*E5,2)</f>
        <v>0</v>
      </c>
      <c r="M5" s="50">
        <f t="shared" ref="M5:M66" si="4">ROUND(H5*F5,2)</f>
        <v>0</v>
      </c>
      <c r="N5" s="51">
        <f>ROUND(J5*F5,2)</f>
        <v>0</v>
      </c>
    </row>
    <row r="6" spans="1:118" s="1" customFormat="1" ht="13.5" thickBot="1" x14ac:dyDescent="0.25">
      <c r="A6" s="132">
        <v>3</v>
      </c>
      <c r="B6" s="44" t="s">
        <v>163</v>
      </c>
      <c r="C6" s="45" t="s">
        <v>4</v>
      </c>
      <c r="D6" s="46">
        <f t="shared" si="0"/>
        <v>1</v>
      </c>
      <c r="E6" s="47">
        <v>2</v>
      </c>
      <c r="F6" s="47">
        <f t="shared" si="1"/>
        <v>1</v>
      </c>
      <c r="G6" s="109"/>
      <c r="H6" s="48"/>
      <c r="I6" s="40"/>
      <c r="J6" s="50">
        <f t="shared" si="2"/>
        <v>0</v>
      </c>
      <c r="K6" s="50">
        <f t="shared" ref="K6:K66" si="5">ROUND(H6*E6,2)</f>
        <v>0</v>
      </c>
      <c r="L6" s="50">
        <f t="shared" si="3"/>
        <v>0</v>
      </c>
      <c r="M6" s="50">
        <f t="shared" si="4"/>
        <v>0</v>
      </c>
      <c r="N6" s="51">
        <f t="shared" ref="N6:N66" si="6">ROUND(J6*F6,2)</f>
        <v>0</v>
      </c>
    </row>
    <row r="7" spans="1:118" ht="13.5" thickBot="1" x14ac:dyDescent="0.25">
      <c r="A7" s="132">
        <v>4</v>
      </c>
      <c r="B7" s="44" t="s">
        <v>164</v>
      </c>
      <c r="C7" s="45" t="s">
        <v>4</v>
      </c>
      <c r="D7" s="46">
        <f t="shared" si="0"/>
        <v>1</v>
      </c>
      <c r="E7" s="46">
        <v>2</v>
      </c>
      <c r="F7" s="47">
        <f t="shared" si="1"/>
        <v>1</v>
      </c>
      <c r="G7" s="109"/>
      <c r="H7" s="48"/>
      <c r="I7" s="40"/>
      <c r="J7" s="50">
        <f t="shared" si="2"/>
        <v>0</v>
      </c>
      <c r="K7" s="50">
        <f t="shared" si="5"/>
        <v>0</v>
      </c>
      <c r="L7" s="50">
        <f t="shared" si="3"/>
        <v>0</v>
      </c>
      <c r="M7" s="50">
        <f t="shared" si="4"/>
        <v>0</v>
      </c>
      <c r="N7" s="51">
        <f t="shared" si="6"/>
        <v>0</v>
      </c>
      <c r="O7" s="31"/>
    </row>
    <row r="8" spans="1:118" ht="13.5" thickBot="1" x14ac:dyDescent="0.25">
      <c r="A8" s="132">
        <v>5</v>
      </c>
      <c r="B8" s="44" t="s">
        <v>165</v>
      </c>
      <c r="C8" s="45" t="s">
        <v>4</v>
      </c>
      <c r="D8" s="46">
        <f t="shared" si="0"/>
        <v>2</v>
      </c>
      <c r="E8" s="47">
        <v>8</v>
      </c>
      <c r="F8" s="47">
        <f t="shared" si="1"/>
        <v>1</v>
      </c>
      <c r="G8" s="109"/>
      <c r="H8" s="48"/>
      <c r="I8" s="40"/>
      <c r="J8" s="50">
        <f t="shared" si="2"/>
        <v>0</v>
      </c>
      <c r="K8" s="50">
        <f t="shared" si="5"/>
        <v>0</v>
      </c>
      <c r="L8" s="50">
        <f t="shared" si="3"/>
        <v>0</v>
      </c>
      <c r="M8" s="50">
        <f t="shared" si="4"/>
        <v>0</v>
      </c>
      <c r="N8" s="51">
        <f t="shared" si="6"/>
        <v>0</v>
      </c>
      <c r="O8" s="31"/>
    </row>
    <row r="9" spans="1:118" ht="13.5" thickBot="1" x14ac:dyDescent="0.25">
      <c r="A9" s="132">
        <v>6</v>
      </c>
      <c r="B9" s="44" t="s">
        <v>166</v>
      </c>
      <c r="C9" s="45" t="s">
        <v>4</v>
      </c>
      <c r="D9" s="46">
        <f t="shared" si="0"/>
        <v>2</v>
      </c>
      <c r="E9" s="47">
        <v>8</v>
      </c>
      <c r="F9" s="47">
        <f t="shared" si="1"/>
        <v>1</v>
      </c>
      <c r="G9" s="109"/>
      <c r="H9" s="48"/>
      <c r="I9" s="40"/>
      <c r="J9" s="50">
        <f t="shared" si="2"/>
        <v>0</v>
      </c>
      <c r="K9" s="50">
        <f t="shared" si="5"/>
        <v>0</v>
      </c>
      <c r="L9" s="50">
        <f t="shared" si="3"/>
        <v>0</v>
      </c>
      <c r="M9" s="50">
        <f t="shared" si="4"/>
        <v>0</v>
      </c>
      <c r="N9" s="51">
        <f t="shared" si="6"/>
        <v>0</v>
      </c>
      <c r="O9" s="31"/>
    </row>
    <row r="10" spans="1:118" ht="13.5" thickBot="1" x14ac:dyDescent="0.25">
      <c r="A10" s="132">
        <v>7</v>
      </c>
      <c r="B10" s="44" t="s">
        <v>167</v>
      </c>
      <c r="C10" s="45" t="s">
        <v>4</v>
      </c>
      <c r="D10" s="46">
        <f t="shared" si="0"/>
        <v>2</v>
      </c>
      <c r="E10" s="47">
        <v>8</v>
      </c>
      <c r="F10" s="47">
        <f t="shared" si="1"/>
        <v>1</v>
      </c>
      <c r="G10" s="109"/>
      <c r="H10" s="48"/>
      <c r="I10" s="40"/>
      <c r="J10" s="50">
        <f t="shared" si="2"/>
        <v>0</v>
      </c>
      <c r="K10" s="50">
        <f t="shared" si="5"/>
        <v>0</v>
      </c>
      <c r="L10" s="50">
        <f t="shared" si="3"/>
        <v>0</v>
      </c>
      <c r="M10" s="50">
        <f t="shared" si="4"/>
        <v>0</v>
      </c>
      <c r="N10" s="51">
        <f t="shared" si="6"/>
        <v>0</v>
      </c>
      <c r="O10" s="31"/>
    </row>
    <row r="11" spans="1:118" ht="13.5" thickBot="1" x14ac:dyDescent="0.25">
      <c r="A11" s="132">
        <v>8</v>
      </c>
      <c r="B11" s="44" t="s">
        <v>168</v>
      </c>
      <c r="C11" s="52" t="s">
        <v>4</v>
      </c>
      <c r="D11" s="46">
        <f t="shared" si="0"/>
        <v>2</v>
      </c>
      <c r="E11" s="47">
        <v>8</v>
      </c>
      <c r="F11" s="47">
        <f t="shared" si="1"/>
        <v>1</v>
      </c>
      <c r="G11" s="109"/>
      <c r="H11" s="48"/>
      <c r="I11" s="40"/>
      <c r="J11" s="50">
        <f t="shared" si="2"/>
        <v>0</v>
      </c>
      <c r="K11" s="50">
        <f t="shared" si="5"/>
        <v>0</v>
      </c>
      <c r="L11" s="50">
        <f t="shared" si="3"/>
        <v>0</v>
      </c>
      <c r="M11" s="50">
        <f t="shared" si="4"/>
        <v>0</v>
      </c>
      <c r="N11" s="51">
        <f t="shared" si="6"/>
        <v>0</v>
      </c>
      <c r="O11" s="31"/>
    </row>
    <row r="12" spans="1:118" s="4" customFormat="1" ht="13.5" thickBot="1" x14ac:dyDescent="0.25">
      <c r="A12" s="132">
        <v>9</v>
      </c>
      <c r="B12" s="44" t="s">
        <v>155</v>
      </c>
      <c r="C12" s="52" t="s">
        <v>4</v>
      </c>
      <c r="D12" s="46">
        <f t="shared" si="0"/>
        <v>1</v>
      </c>
      <c r="E12" s="53">
        <v>5</v>
      </c>
      <c r="F12" s="47">
        <f t="shared" si="1"/>
        <v>1</v>
      </c>
      <c r="G12" s="109"/>
      <c r="H12" s="54"/>
      <c r="I12" s="40"/>
      <c r="J12" s="50">
        <f t="shared" si="2"/>
        <v>0</v>
      </c>
      <c r="K12" s="50">
        <f t="shared" si="5"/>
        <v>0</v>
      </c>
      <c r="L12" s="50">
        <f t="shared" si="3"/>
        <v>0</v>
      </c>
      <c r="M12" s="50">
        <f t="shared" si="4"/>
        <v>0</v>
      </c>
      <c r="N12" s="51">
        <f t="shared" si="6"/>
        <v>0</v>
      </c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</row>
    <row r="13" spans="1:118" ht="13.5" thickBot="1" x14ac:dyDescent="0.25">
      <c r="A13" s="132">
        <v>10</v>
      </c>
      <c r="B13" s="44" t="s">
        <v>47</v>
      </c>
      <c r="C13" s="45" t="s">
        <v>4</v>
      </c>
      <c r="D13" s="46">
        <f t="shared" si="0"/>
        <v>3</v>
      </c>
      <c r="E13" s="46">
        <v>15</v>
      </c>
      <c r="F13" s="47">
        <f t="shared" si="1"/>
        <v>2</v>
      </c>
      <c r="G13" s="109"/>
      <c r="H13" s="48"/>
      <c r="I13" s="40"/>
      <c r="J13" s="50">
        <f t="shared" si="2"/>
        <v>0</v>
      </c>
      <c r="K13" s="50">
        <f t="shared" si="5"/>
        <v>0</v>
      </c>
      <c r="L13" s="50">
        <f t="shared" si="3"/>
        <v>0</v>
      </c>
      <c r="M13" s="50">
        <f t="shared" si="4"/>
        <v>0</v>
      </c>
      <c r="N13" s="51">
        <f t="shared" si="6"/>
        <v>0</v>
      </c>
      <c r="O13" s="31"/>
    </row>
    <row r="14" spans="1:118" ht="13.5" thickBot="1" x14ac:dyDescent="0.25">
      <c r="A14" s="132">
        <v>11</v>
      </c>
      <c r="B14" s="44" t="s">
        <v>14</v>
      </c>
      <c r="C14" s="45" t="s">
        <v>4</v>
      </c>
      <c r="D14" s="46">
        <f t="shared" si="0"/>
        <v>2</v>
      </c>
      <c r="E14" s="47">
        <v>10</v>
      </c>
      <c r="F14" s="47">
        <f t="shared" si="1"/>
        <v>1</v>
      </c>
      <c r="G14" s="109"/>
      <c r="H14" s="48"/>
      <c r="I14" s="40"/>
      <c r="J14" s="50">
        <f t="shared" si="2"/>
        <v>0</v>
      </c>
      <c r="K14" s="50">
        <f t="shared" si="5"/>
        <v>0</v>
      </c>
      <c r="L14" s="50">
        <f t="shared" si="3"/>
        <v>0</v>
      </c>
      <c r="M14" s="50">
        <f t="shared" si="4"/>
        <v>0</v>
      </c>
      <c r="N14" s="51">
        <f t="shared" si="6"/>
        <v>0</v>
      </c>
      <c r="O14" s="31"/>
    </row>
    <row r="15" spans="1:118" ht="13.5" thickBot="1" x14ac:dyDescent="0.25">
      <c r="A15" s="132">
        <v>12</v>
      </c>
      <c r="B15" s="44" t="s">
        <v>25</v>
      </c>
      <c r="C15" s="45" t="s">
        <v>4</v>
      </c>
      <c r="D15" s="46">
        <f t="shared" si="0"/>
        <v>1</v>
      </c>
      <c r="E15" s="46">
        <v>4</v>
      </c>
      <c r="F15" s="47">
        <f t="shared" si="1"/>
        <v>1</v>
      </c>
      <c r="G15" s="109"/>
      <c r="H15" s="48"/>
      <c r="I15" s="40"/>
      <c r="J15" s="50">
        <f t="shared" si="2"/>
        <v>0</v>
      </c>
      <c r="K15" s="50">
        <f t="shared" si="5"/>
        <v>0</v>
      </c>
      <c r="L15" s="50">
        <f t="shared" si="3"/>
        <v>0</v>
      </c>
      <c r="M15" s="50">
        <f t="shared" si="4"/>
        <v>0</v>
      </c>
      <c r="N15" s="51">
        <f t="shared" si="6"/>
        <v>0</v>
      </c>
      <c r="O15" s="31"/>
    </row>
    <row r="16" spans="1:118" s="1" customFormat="1" ht="13.5" thickBot="1" x14ac:dyDescent="0.25">
      <c r="A16" s="132">
        <v>13</v>
      </c>
      <c r="B16" s="44" t="s">
        <v>26</v>
      </c>
      <c r="C16" s="45" t="s">
        <v>4</v>
      </c>
      <c r="D16" s="46">
        <f t="shared" si="0"/>
        <v>1</v>
      </c>
      <c r="E16" s="46">
        <v>4</v>
      </c>
      <c r="F16" s="47">
        <f t="shared" si="1"/>
        <v>1</v>
      </c>
      <c r="G16" s="109"/>
      <c r="H16" s="48"/>
      <c r="I16" s="40"/>
      <c r="J16" s="50">
        <f t="shared" si="2"/>
        <v>0</v>
      </c>
      <c r="K16" s="50">
        <f t="shared" si="5"/>
        <v>0</v>
      </c>
      <c r="L16" s="50">
        <f t="shared" si="3"/>
        <v>0</v>
      </c>
      <c r="M16" s="50">
        <f t="shared" si="4"/>
        <v>0</v>
      </c>
      <c r="N16" s="51">
        <f t="shared" si="6"/>
        <v>0</v>
      </c>
    </row>
    <row r="17" spans="1:118" s="1" customFormat="1" ht="13.5" thickBot="1" x14ac:dyDescent="0.25">
      <c r="A17" s="132">
        <v>14</v>
      </c>
      <c r="B17" s="44" t="s">
        <v>27</v>
      </c>
      <c r="C17" s="45" t="s">
        <v>5</v>
      </c>
      <c r="D17" s="46">
        <f t="shared" si="0"/>
        <v>1</v>
      </c>
      <c r="E17" s="47">
        <v>4</v>
      </c>
      <c r="F17" s="47">
        <f t="shared" si="1"/>
        <v>1</v>
      </c>
      <c r="G17" s="109"/>
      <c r="H17" s="48"/>
      <c r="I17" s="40"/>
      <c r="J17" s="50">
        <f t="shared" si="2"/>
        <v>0</v>
      </c>
      <c r="K17" s="50">
        <f t="shared" si="5"/>
        <v>0</v>
      </c>
      <c r="L17" s="50">
        <f t="shared" si="3"/>
        <v>0</v>
      </c>
      <c r="M17" s="50">
        <f t="shared" si="4"/>
        <v>0</v>
      </c>
      <c r="N17" s="51">
        <f t="shared" si="6"/>
        <v>0</v>
      </c>
    </row>
    <row r="18" spans="1:118" s="1" customFormat="1" ht="13.5" thickBot="1" x14ac:dyDescent="0.25">
      <c r="A18" s="132">
        <v>15</v>
      </c>
      <c r="B18" s="55" t="s">
        <v>28</v>
      </c>
      <c r="C18" s="45" t="s">
        <v>5</v>
      </c>
      <c r="D18" s="46">
        <f t="shared" si="0"/>
        <v>2</v>
      </c>
      <c r="E18" s="47">
        <v>7</v>
      </c>
      <c r="F18" s="47">
        <f t="shared" si="1"/>
        <v>1</v>
      </c>
      <c r="G18" s="109"/>
      <c r="H18" s="48"/>
      <c r="I18" s="40"/>
      <c r="J18" s="50">
        <f t="shared" si="2"/>
        <v>0</v>
      </c>
      <c r="K18" s="50">
        <f t="shared" si="5"/>
        <v>0</v>
      </c>
      <c r="L18" s="50">
        <f t="shared" si="3"/>
        <v>0</v>
      </c>
      <c r="M18" s="50">
        <f t="shared" si="4"/>
        <v>0</v>
      </c>
      <c r="N18" s="51">
        <f t="shared" si="6"/>
        <v>0</v>
      </c>
    </row>
    <row r="19" spans="1:118" s="1" customFormat="1" ht="13.5" thickBot="1" x14ac:dyDescent="0.25">
      <c r="A19" s="132">
        <v>16</v>
      </c>
      <c r="B19" s="44" t="s">
        <v>21</v>
      </c>
      <c r="C19" s="45" t="s">
        <v>4</v>
      </c>
      <c r="D19" s="46">
        <f t="shared" si="0"/>
        <v>2</v>
      </c>
      <c r="E19" s="47">
        <v>6</v>
      </c>
      <c r="F19" s="47">
        <f t="shared" si="1"/>
        <v>1</v>
      </c>
      <c r="G19" s="109"/>
      <c r="H19" s="48"/>
      <c r="I19" s="40"/>
      <c r="J19" s="50">
        <f t="shared" si="2"/>
        <v>0</v>
      </c>
      <c r="K19" s="50">
        <f t="shared" si="5"/>
        <v>0</v>
      </c>
      <c r="L19" s="50">
        <f t="shared" si="3"/>
        <v>0</v>
      </c>
      <c r="M19" s="50">
        <f t="shared" si="4"/>
        <v>0</v>
      </c>
      <c r="N19" s="51">
        <f t="shared" si="6"/>
        <v>0</v>
      </c>
    </row>
    <row r="20" spans="1:118" s="1" customFormat="1" ht="13.5" thickBot="1" x14ac:dyDescent="0.25">
      <c r="A20" s="132">
        <v>17</v>
      </c>
      <c r="B20" s="55" t="s">
        <v>22</v>
      </c>
      <c r="C20" s="45" t="s">
        <v>4</v>
      </c>
      <c r="D20" s="46">
        <f t="shared" si="0"/>
        <v>2</v>
      </c>
      <c r="E20" s="47">
        <v>6</v>
      </c>
      <c r="F20" s="47">
        <f t="shared" si="1"/>
        <v>1</v>
      </c>
      <c r="G20" s="109"/>
      <c r="H20" s="48"/>
      <c r="I20" s="40"/>
      <c r="J20" s="50">
        <f t="shared" si="2"/>
        <v>0</v>
      </c>
      <c r="K20" s="50">
        <f t="shared" si="5"/>
        <v>0</v>
      </c>
      <c r="L20" s="50">
        <f t="shared" si="3"/>
        <v>0</v>
      </c>
      <c r="M20" s="50">
        <f t="shared" si="4"/>
        <v>0</v>
      </c>
      <c r="N20" s="51">
        <f t="shared" si="6"/>
        <v>0</v>
      </c>
    </row>
    <row r="21" spans="1:118" s="3" customFormat="1" ht="13.5" thickBot="1" x14ac:dyDescent="0.25">
      <c r="A21" s="132">
        <v>18</v>
      </c>
      <c r="B21" s="55" t="s">
        <v>23</v>
      </c>
      <c r="C21" s="45" t="s">
        <v>4</v>
      </c>
      <c r="D21" s="46">
        <f t="shared" si="0"/>
        <v>2</v>
      </c>
      <c r="E21" s="47">
        <v>6</v>
      </c>
      <c r="F21" s="47">
        <f t="shared" si="1"/>
        <v>1</v>
      </c>
      <c r="G21" s="109"/>
      <c r="H21" s="48"/>
      <c r="I21" s="40"/>
      <c r="J21" s="50">
        <f t="shared" si="2"/>
        <v>0</v>
      </c>
      <c r="K21" s="50">
        <f t="shared" si="5"/>
        <v>0</v>
      </c>
      <c r="L21" s="50">
        <f t="shared" si="3"/>
        <v>0</v>
      </c>
      <c r="M21" s="50">
        <f t="shared" si="4"/>
        <v>0</v>
      </c>
      <c r="N21" s="51">
        <f t="shared" si="6"/>
        <v>0</v>
      </c>
      <c r="O21" s="3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  <row r="22" spans="1:118" s="3" customFormat="1" ht="13.5" thickBot="1" x14ac:dyDescent="0.25">
      <c r="A22" s="132">
        <v>19</v>
      </c>
      <c r="B22" s="44" t="s">
        <v>24</v>
      </c>
      <c r="C22" s="45" t="s">
        <v>4</v>
      </c>
      <c r="D22" s="46">
        <f t="shared" si="0"/>
        <v>2</v>
      </c>
      <c r="E22" s="47">
        <v>6</v>
      </c>
      <c r="F22" s="47">
        <f t="shared" si="1"/>
        <v>1</v>
      </c>
      <c r="G22" s="109"/>
      <c r="H22" s="48"/>
      <c r="I22" s="40"/>
      <c r="J22" s="50">
        <f t="shared" si="2"/>
        <v>0</v>
      </c>
      <c r="K22" s="50">
        <f t="shared" si="5"/>
        <v>0</v>
      </c>
      <c r="L22" s="50">
        <f t="shared" si="3"/>
        <v>0</v>
      </c>
      <c r="M22" s="50">
        <f t="shared" si="4"/>
        <v>0</v>
      </c>
      <c r="N22" s="51">
        <f t="shared" si="6"/>
        <v>0</v>
      </c>
      <c r="O22" s="3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</row>
    <row r="23" spans="1:118" ht="23.25" thickBot="1" x14ac:dyDescent="0.25">
      <c r="A23" s="132">
        <v>20</v>
      </c>
      <c r="B23" s="44" t="s">
        <v>169</v>
      </c>
      <c r="C23" s="45" t="s">
        <v>4</v>
      </c>
      <c r="D23" s="46">
        <f t="shared" si="0"/>
        <v>2</v>
      </c>
      <c r="E23" s="47">
        <v>6</v>
      </c>
      <c r="F23" s="47">
        <f t="shared" si="1"/>
        <v>1</v>
      </c>
      <c r="G23" s="109"/>
      <c r="H23" s="48"/>
      <c r="I23" s="40"/>
      <c r="J23" s="50">
        <f t="shared" si="2"/>
        <v>0</v>
      </c>
      <c r="K23" s="50">
        <f t="shared" si="5"/>
        <v>0</v>
      </c>
      <c r="L23" s="50">
        <f t="shared" si="3"/>
        <v>0</v>
      </c>
      <c r="M23" s="50">
        <f t="shared" si="4"/>
        <v>0</v>
      </c>
      <c r="N23" s="51">
        <f t="shared" si="6"/>
        <v>0</v>
      </c>
      <c r="O23" s="31"/>
    </row>
    <row r="24" spans="1:118" ht="13.5" thickBot="1" x14ac:dyDescent="0.25">
      <c r="A24" s="132">
        <v>21</v>
      </c>
      <c r="B24" s="44" t="s">
        <v>170</v>
      </c>
      <c r="C24" s="45" t="s">
        <v>4</v>
      </c>
      <c r="D24" s="46">
        <f t="shared" si="0"/>
        <v>1</v>
      </c>
      <c r="E24" s="47">
        <v>3</v>
      </c>
      <c r="F24" s="47">
        <f t="shared" si="1"/>
        <v>1</v>
      </c>
      <c r="G24" s="109"/>
      <c r="H24" s="48"/>
      <c r="I24" s="40"/>
      <c r="J24" s="50">
        <f t="shared" si="2"/>
        <v>0</v>
      </c>
      <c r="K24" s="50">
        <f t="shared" si="5"/>
        <v>0</v>
      </c>
      <c r="L24" s="50">
        <f t="shared" si="3"/>
        <v>0</v>
      </c>
      <c r="M24" s="50">
        <f t="shared" si="4"/>
        <v>0</v>
      </c>
      <c r="N24" s="51">
        <f t="shared" si="6"/>
        <v>0</v>
      </c>
      <c r="O24" s="31"/>
    </row>
    <row r="25" spans="1:118" ht="13.5" thickBot="1" x14ac:dyDescent="0.25">
      <c r="A25" s="132">
        <v>22</v>
      </c>
      <c r="B25" s="44" t="s">
        <v>171</v>
      </c>
      <c r="C25" s="45" t="s">
        <v>4</v>
      </c>
      <c r="D25" s="46">
        <f t="shared" si="0"/>
        <v>1</v>
      </c>
      <c r="E25" s="47">
        <v>3</v>
      </c>
      <c r="F25" s="47">
        <f t="shared" si="1"/>
        <v>1</v>
      </c>
      <c r="G25" s="109"/>
      <c r="H25" s="48"/>
      <c r="I25" s="40"/>
      <c r="J25" s="50">
        <f t="shared" si="2"/>
        <v>0</v>
      </c>
      <c r="K25" s="50">
        <f t="shared" si="5"/>
        <v>0</v>
      </c>
      <c r="L25" s="50">
        <f t="shared" si="3"/>
        <v>0</v>
      </c>
      <c r="M25" s="50">
        <f t="shared" si="4"/>
        <v>0</v>
      </c>
      <c r="N25" s="51">
        <f t="shared" si="6"/>
        <v>0</v>
      </c>
      <c r="O25" s="31"/>
    </row>
    <row r="26" spans="1:118" ht="13.5" thickBot="1" x14ac:dyDescent="0.25">
      <c r="A26" s="132">
        <v>23</v>
      </c>
      <c r="B26" s="44" t="s">
        <v>172</v>
      </c>
      <c r="C26" s="45" t="s">
        <v>4</v>
      </c>
      <c r="D26" s="46">
        <f t="shared" si="0"/>
        <v>1</v>
      </c>
      <c r="E26" s="47">
        <v>3</v>
      </c>
      <c r="F26" s="47">
        <f t="shared" si="1"/>
        <v>1</v>
      </c>
      <c r="G26" s="109"/>
      <c r="H26" s="48"/>
      <c r="I26" s="40"/>
      <c r="J26" s="50">
        <f t="shared" si="2"/>
        <v>0</v>
      </c>
      <c r="K26" s="50">
        <f t="shared" si="5"/>
        <v>0</v>
      </c>
      <c r="L26" s="50">
        <f t="shared" si="3"/>
        <v>0</v>
      </c>
      <c r="M26" s="50">
        <f t="shared" si="4"/>
        <v>0</v>
      </c>
      <c r="N26" s="51">
        <f t="shared" si="6"/>
        <v>0</v>
      </c>
      <c r="O26" s="31"/>
    </row>
    <row r="27" spans="1:118" ht="13.5" thickBot="1" x14ac:dyDescent="0.25">
      <c r="A27" s="132">
        <v>24</v>
      </c>
      <c r="B27" s="44" t="s">
        <v>173</v>
      </c>
      <c r="C27" s="45" t="s">
        <v>4</v>
      </c>
      <c r="D27" s="46">
        <f t="shared" si="0"/>
        <v>1</v>
      </c>
      <c r="E27" s="47">
        <v>3</v>
      </c>
      <c r="F27" s="47">
        <f t="shared" si="1"/>
        <v>1</v>
      </c>
      <c r="G27" s="109"/>
      <c r="H27" s="48"/>
      <c r="I27" s="40"/>
      <c r="J27" s="50">
        <f t="shared" si="2"/>
        <v>0</v>
      </c>
      <c r="K27" s="50">
        <f t="shared" si="5"/>
        <v>0</v>
      </c>
      <c r="L27" s="50">
        <f t="shared" si="3"/>
        <v>0</v>
      </c>
      <c r="M27" s="50">
        <f t="shared" si="4"/>
        <v>0</v>
      </c>
      <c r="N27" s="51">
        <f t="shared" si="6"/>
        <v>0</v>
      </c>
      <c r="O27" s="31"/>
    </row>
    <row r="28" spans="1:118" ht="13.5" thickBot="1" x14ac:dyDescent="0.25">
      <c r="A28" s="132">
        <v>25</v>
      </c>
      <c r="B28" s="44" t="s">
        <v>197</v>
      </c>
      <c r="C28" s="45" t="s">
        <v>4</v>
      </c>
      <c r="D28" s="46">
        <f t="shared" si="0"/>
        <v>1</v>
      </c>
      <c r="E28" s="47">
        <v>2</v>
      </c>
      <c r="F28" s="47">
        <f t="shared" si="1"/>
        <v>1</v>
      </c>
      <c r="G28" s="109"/>
      <c r="H28" s="48"/>
      <c r="I28" s="40"/>
      <c r="J28" s="50">
        <f t="shared" si="2"/>
        <v>0</v>
      </c>
      <c r="K28" s="50">
        <f t="shared" si="5"/>
        <v>0</v>
      </c>
      <c r="L28" s="50">
        <f t="shared" si="3"/>
        <v>0</v>
      </c>
      <c r="M28" s="50">
        <f t="shared" si="4"/>
        <v>0</v>
      </c>
      <c r="N28" s="51">
        <f t="shared" si="6"/>
        <v>0</v>
      </c>
      <c r="O28" s="31"/>
    </row>
    <row r="29" spans="1:118" ht="13.5" thickBot="1" x14ac:dyDescent="0.25">
      <c r="A29" s="132">
        <v>26</v>
      </c>
      <c r="B29" s="44" t="s">
        <v>174</v>
      </c>
      <c r="C29" s="45" t="s">
        <v>4</v>
      </c>
      <c r="D29" s="46">
        <f t="shared" si="0"/>
        <v>3</v>
      </c>
      <c r="E29" s="47">
        <v>13</v>
      </c>
      <c r="F29" s="47">
        <v>1</v>
      </c>
      <c r="G29" s="109"/>
      <c r="H29" s="48"/>
      <c r="I29" s="40"/>
      <c r="J29" s="50">
        <f t="shared" si="2"/>
        <v>0</v>
      </c>
      <c r="K29" s="50">
        <f t="shared" si="5"/>
        <v>0</v>
      </c>
      <c r="L29" s="50">
        <f t="shared" si="3"/>
        <v>0</v>
      </c>
      <c r="M29" s="50">
        <f t="shared" si="4"/>
        <v>0</v>
      </c>
      <c r="N29" s="51">
        <f t="shared" si="6"/>
        <v>0</v>
      </c>
      <c r="O29" s="31"/>
    </row>
    <row r="30" spans="1:118" ht="13.5" thickBot="1" x14ac:dyDescent="0.25">
      <c r="A30" s="132">
        <v>27</v>
      </c>
      <c r="B30" s="44" t="s">
        <v>175</v>
      </c>
      <c r="C30" s="45" t="s">
        <v>30</v>
      </c>
      <c r="D30" s="46">
        <f t="shared" si="0"/>
        <v>1</v>
      </c>
      <c r="E30" s="47">
        <v>5</v>
      </c>
      <c r="F30" s="47">
        <f t="shared" si="1"/>
        <v>1</v>
      </c>
      <c r="G30" s="109"/>
      <c r="H30" s="48"/>
      <c r="I30" s="40"/>
      <c r="J30" s="50">
        <f t="shared" si="2"/>
        <v>0</v>
      </c>
      <c r="K30" s="50">
        <f t="shared" si="5"/>
        <v>0</v>
      </c>
      <c r="L30" s="50">
        <f t="shared" si="3"/>
        <v>0</v>
      </c>
      <c r="M30" s="50">
        <f t="shared" si="4"/>
        <v>0</v>
      </c>
      <c r="N30" s="51">
        <f t="shared" si="6"/>
        <v>0</v>
      </c>
      <c r="O30" s="31"/>
    </row>
    <row r="31" spans="1:118" ht="13.5" thickBot="1" x14ac:dyDescent="0.25">
      <c r="A31" s="132">
        <v>28</v>
      </c>
      <c r="B31" s="44" t="s">
        <v>196</v>
      </c>
      <c r="C31" s="45" t="s">
        <v>4</v>
      </c>
      <c r="D31" s="46">
        <f t="shared" si="0"/>
        <v>1</v>
      </c>
      <c r="E31" s="47">
        <v>5</v>
      </c>
      <c r="F31" s="47">
        <f t="shared" si="1"/>
        <v>1</v>
      </c>
      <c r="G31" s="109"/>
      <c r="H31" s="48"/>
      <c r="I31" s="40"/>
      <c r="J31" s="50">
        <f t="shared" si="2"/>
        <v>0</v>
      </c>
      <c r="K31" s="50">
        <f t="shared" si="5"/>
        <v>0</v>
      </c>
      <c r="L31" s="50">
        <f t="shared" si="3"/>
        <v>0</v>
      </c>
      <c r="M31" s="50">
        <f t="shared" si="4"/>
        <v>0</v>
      </c>
      <c r="N31" s="51">
        <f t="shared" si="6"/>
        <v>0</v>
      </c>
      <c r="O31" s="31"/>
    </row>
    <row r="32" spans="1:118" ht="13.5" thickBot="1" x14ac:dyDescent="0.25">
      <c r="A32" s="132">
        <v>29</v>
      </c>
      <c r="B32" s="44" t="s">
        <v>7</v>
      </c>
      <c r="C32" s="45" t="s">
        <v>4</v>
      </c>
      <c r="D32" s="46">
        <f t="shared" si="0"/>
        <v>1</v>
      </c>
      <c r="E32" s="47">
        <v>5</v>
      </c>
      <c r="F32" s="47">
        <f t="shared" si="1"/>
        <v>1</v>
      </c>
      <c r="G32" s="109"/>
      <c r="H32" s="48"/>
      <c r="I32" s="40"/>
      <c r="J32" s="50">
        <f t="shared" si="2"/>
        <v>0</v>
      </c>
      <c r="K32" s="50">
        <f t="shared" si="5"/>
        <v>0</v>
      </c>
      <c r="L32" s="50">
        <f t="shared" si="3"/>
        <v>0</v>
      </c>
      <c r="M32" s="50">
        <f t="shared" si="4"/>
        <v>0</v>
      </c>
      <c r="N32" s="51">
        <f t="shared" si="6"/>
        <v>0</v>
      </c>
      <c r="O32" s="31"/>
    </row>
    <row r="33" spans="1:18" ht="13.5" thickBot="1" x14ac:dyDescent="0.25">
      <c r="A33" s="132">
        <v>30</v>
      </c>
      <c r="B33" s="44" t="s">
        <v>8</v>
      </c>
      <c r="C33" s="45" t="s">
        <v>4</v>
      </c>
      <c r="D33" s="46">
        <f t="shared" si="0"/>
        <v>1</v>
      </c>
      <c r="E33" s="47">
        <v>5</v>
      </c>
      <c r="F33" s="47">
        <f t="shared" si="1"/>
        <v>1</v>
      </c>
      <c r="G33" s="109"/>
      <c r="H33" s="48"/>
      <c r="I33" s="40"/>
      <c r="J33" s="50">
        <f t="shared" si="2"/>
        <v>0</v>
      </c>
      <c r="K33" s="50">
        <f t="shared" si="5"/>
        <v>0</v>
      </c>
      <c r="L33" s="50">
        <f t="shared" si="3"/>
        <v>0</v>
      </c>
      <c r="M33" s="50">
        <f t="shared" si="4"/>
        <v>0</v>
      </c>
      <c r="N33" s="51">
        <f t="shared" si="6"/>
        <v>0</v>
      </c>
      <c r="O33" s="31"/>
    </row>
    <row r="34" spans="1:18" ht="13.5" thickBot="1" x14ac:dyDescent="0.25">
      <c r="A34" s="132">
        <v>31</v>
      </c>
      <c r="B34" s="44" t="s">
        <v>9</v>
      </c>
      <c r="C34" s="45" t="s">
        <v>4</v>
      </c>
      <c r="D34" s="46">
        <f t="shared" si="0"/>
        <v>1</v>
      </c>
      <c r="E34" s="47">
        <v>5</v>
      </c>
      <c r="F34" s="47">
        <f t="shared" si="1"/>
        <v>1</v>
      </c>
      <c r="G34" s="109"/>
      <c r="H34" s="48"/>
      <c r="I34" s="40"/>
      <c r="J34" s="50">
        <f t="shared" si="2"/>
        <v>0</v>
      </c>
      <c r="K34" s="50">
        <f t="shared" si="5"/>
        <v>0</v>
      </c>
      <c r="L34" s="50">
        <f t="shared" si="3"/>
        <v>0</v>
      </c>
      <c r="M34" s="50">
        <f t="shared" si="4"/>
        <v>0</v>
      </c>
      <c r="N34" s="51">
        <f t="shared" si="6"/>
        <v>0</v>
      </c>
      <c r="O34" s="31"/>
    </row>
    <row r="35" spans="1:18" ht="13.5" thickBot="1" x14ac:dyDescent="0.25">
      <c r="A35" s="132">
        <v>32</v>
      </c>
      <c r="B35" s="44" t="s">
        <v>10</v>
      </c>
      <c r="C35" s="45" t="s">
        <v>4</v>
      </c>
      <c r="D35" s="46">
        <f t="shared" si="0"/>
        <v>1</v>
      </c>
      <c r="E35" s="47">
        <v>5</v>
      </c>
      <c r="F35" s="47">
        <f t="shared" si="1"/>
        <v>1</v>
      </c>
      <c r="G35" s="109"/>
      <c r="H35" s="48"/>
      <c r="I35" s="40"/>
      <c r="J35" s="50">
        <f t="shared" si="2"/>
        <v>0</v>
      </c>
      <c r="K35" s="50">
        <f t="shared" si="5"/>
        <v>0</v>
      </c>
      <c r="L35" s="50">
        <f t="shared" si="3"/>
        <v>0</v>
      </c>
      <c r="M35" s="50">
        <f t="shared" si="4"/>
        <v>0</v>
      </c>
      <c r="N35" s="51">
        <f t="shared" si="6"/>
        <v>0</v>
      </c>
      <c r="O35" s="31"/>
    </row>
    <row r="36" spans="1:18" ht="13.5" thickBot="1" x14ac:dyDescent="0.25">
      <c r="A36" s="132">
        <v>33</v>
      </c>
      <c r="B36" s="44" t="s">
        <v>12</v>
      </c>
      <c r="C36" s="45" t="s">
        <v>4</v>
      </c>
      <c r="D36" s="46">
        <f t="shared" si="0"/>
        <v>1</v>
      </c>
      <c r="E36" s="47">
        <v>5</v>
      </c>
      <c r="F36" s="47">
        <f t="shared" si="1"/>
        <v>1</v>
      </c>
      <c r="G36" s="109"/>
      <c r="H36" s="48"/>
      <c r="I36" s="40"/>
      <c r="J36" s="50">
        <f t="shared" si="2"/>
        <v>0</v>
      </c>
      <c r="K36" s="50">
        <f t="shared" si="5"/>
        <v>0</v>
      </c>
      <c r="L36" s="50">
        <f t="shared" si="3"/>
        <v>0</v>
      </c>
      <c r="M36" s="50">
        <f t="shared" si="4"/>
        <v>0</v>
      </c>
      <c r="N36" s="51">
        <f t="shared" si="6"/>
        <v>0</v>
      </c>
      <c r="O36" s="31"/>
    </row>
    <row r="37" spans="1:18" s="1" customFormat="1" ht="13.5" thickBot="1" x14ac:dyDescent="0.25">
      <c r="A37" s="132">
        <v>34</v>
      </c>
      <c r="B37" s="44" t="s">
        <v>29</v>
      </c>
      <c r="C37" s="45" t="s">
        <v>4</v>
      </c>
      <c r="D37" s="46">
        <f t="shared" si="0"/>
        <v>2</v>
      </c>
      <c r="E37" s="46">
        <v>10</v>
      </c>
      <c r="F37" s="47">
        <f t="shared" si="1"/>
        <v>1</v>
      </c>
      <c r="G37" s="109"/>
      <c r="H37" s="48"/>
      <c r="I37" s="40"/>
      <c r="J37" s="50">
        <f t="shared" si="2"/>
        <v>0</v>
      </c>
      <c r="K37" s="50">
        <f t="shared" si="5"/>
        <v>0</v>
      </c>
      <c r="L37" s="50">
        <f t="shared" si="3"/>
        <v>0</v>
      </c>
      <c r="M37" s="50">
        <f t="shared" si="4"/>
        <v>0</v>
      </c>
      <c r="N37" s="51">
        <f t="shared" si="6"/>
        <v>0</v>
      </c>
    </row>
    <row r="38" spans="1:18" ht="13.5" thickBot="1" x14ac:dyDescent="0.25">
      <c r="A38" s="132">
        <v>35</v>
      </c>
      <c r="B38" s="44" t="s">
        <v>176</v>
      </c>
      <c r="C38" s="45" t="s">
        <v>4</v>
      </c>
      <c r="D38" s="46">
        <f t="shared" si="0"/>
        <v>1</v>
      </c>
      <c r="E38" s="47">
        <v>2</v>
      </c>
      <c r="F38" s="47">
        <f t="shared" si="1"/>
        <v>1</v>
      </c>
      <c r="G38" s="109"/>
      <c r="H38" s="48"/>
      <c r="I38" s="40"/>
      <c r="J38" s="50">
        <f t="shared" si="2"/>
        <v>0</v>
      </c>
      <c r="K38" s="50">
        <f t="shared" si="5"/>
        <v>0</v>
      </c>
      <c r="L38" s="50">
        <f t="shared" si="3"/>
        <v>0</v>
      </c>
      <c r="M38" s="50">
        <f t="shared" si="4"/>
        <v>0</v>
      </c>
      <c r="N38" s="51">
        <f t="shared" si="6"/>
        <v>0</v>
      </c>
      <c r="O38" s="31"/>
    </row>
    <row r="39" spans="1:18" ht="13.5" thickBot="1" x14ac:dyDescent="0.25">
      <c r="A39" s="132">
        <v>36</v>
      </c>
      <c r="B39" s="44" t="s">
        <v>33</v>
      </c>
      <c r="C39" s="45" t="s">
        <v>4</v>
      </c>
      <c r="D39" s="46">
        <f t="shared" si="0"/>
        <v>1</v>
      </c>
      <c r="E39" s="47">
        <v>4</v>
      </c>
      <c r="F39" s="47">
        <f t="shared" si="1"/>
        <v>1</v>
      </c>
      <c r="G39" s="109"/>
      <c r="H39" s="48"/>
      <c r="I39" s="40"/>
      <c r="J39" s="50">
        <f t="shared" si="2"/>
        <v>0</v>
      </c>
      <c r="K39" s="50">
        <f t="shared" si="5"/>
        <v>0</v>
      </c>
      <c r="L39" s="50">
        <f t="shared" si="3"/>
        <v>0</v>
      </c>
      <c r="M39" s="50">
        <f t="shared" si="4"/>
        <v>0</v>
      </c>
      <c r="N39" s="51">
        <f t="shared" si="6"/>
        <v>0</v>
      </c>
      <c r="O39" s="31"/>
    </row>
    <row r="40" spans="1:18" ht="13.5" thickBot="1" x14ac:dyDescent="0.25">
      <c r="A40" s="132">
        <v>37</v>
      </c>
      <c r="B40" s="44" t="s">
        <v>177</v>
      </c>
      <c r="C40" s="52" t="s">
        <v>4</v>
      </c>
      <c r="D40" s="46">
        <f t="shared" si="0"/>
        <v>1</v>
      </c>
      <c r="E40" s="47">
        <v>2</v>
      </c>
      <c r="F40" s="47">
        <f t="shared" si="1"/>
        <v>1</v>
      </c>
      <c r="G40" s="109"/>
      <c r="H40" s="48"/>
      <c r="I40" s="40"/>
      <c r="J40" s="50">
        <f t="shared" si="2"/>
        <v>0</v>
      </c>
      <c r="K40" s="50">
        <f t="shared" si="5"/>
        <v>0</v>
      </c>
      <c r="L40" s="50">
        <f t="shared" si="3"/>
        <v>0</v>
      </c>
      <c r="M40" s="50">
        <f t="shared" si="4"/>
        <v>0</v>
      </c>
      <c r="N40" s="51">
        <f t="shared" si="6"/>
        <v>0</v>
      </c>
      <c r="O40" s="56"/>
      <c r="P40" s="14"/>
      <c r="Q40" s="14"/>
      <c r="R40" s="14"/>
    </row>
    <row r="41" spans="1:18" s="1" customFormat="1" ht="13.5" thickBot="1" x14ac:dyDescent="0.25">
      <c r="A41" s="132">
        <v>38</v>
      </c>
      <c r="B41" s="44" t="s">
        <v>178</v>
      </c>
      <c r="C41" s="52" t="s">
        <v>4</v>
      </c>
      <c r="D41" s="46">
        <f t="shared" si="0"/>
        <v>1</v>
      </c>
      <c r="E41" s="47">
        <v>3</v>
      </c>
      <c r="F41" s="47">
        <f t="shared" si="1"/>
        <v>1</v>
      </c>
      <c r="G41" s="109"/>
      <c r="H41" s="48"/>
      <c r="I41" s="40"/>
      <c r="J41" s="50">
        <f t="shared" si="2"/>
        <v>0</v>
      </c>
      <c r="K41" s="50">
        <f t="shared" si="5"/>
        <v>0</v>
      </c>
      <c r="L41" s="50">
        <f t="shared" si="3"/>
        <v>0</v>
      </c>
      <c r="M41" s="50">
        <f t="shared" si="4"/>
        <v>0</v>
      </c>
      <c r="N41" s="51">
        <f t="shared" si="6"/>
        <v>0</v>
      </c>
    </row>
    <row r="42" spans="1:18" s="1" customFormat="1" ht="13.5" thickBot="1" x14ac:dyDescent="0.25">
      <c r="A42" s="132">
        <v>39</v>
      </c>
      <c r="B42" s="44" t="s">
        <v>179</v>
      </c>
      <c r="C42" s="45" t="s">
        <v>4</v>
      </c>
      <c r="D42" s="46">
        <v>1</v>
      </c>
      <c r="E42" s="47">
        <v>20</v>
      </c>
      <c r="F42" s="47">
        <v>1</v>
      </c>
      <c r="G42" s="109"/>
      <c r="H42" s="48"/>
      <c r="I42" s="40"/>
      <c r="J42" s="50">
        <f t="shared" si="2"/>
        <v>0</v>
      </c>
      <c r="K42" s="50">
        <f t="shared" si="5"/>
        <v>0</v>
      </c>
      <c r="L42" s="50">
        <f t="shared" si="3"/>
        <v>0</v>
      </c>
      <c r="M42" s="50">
        <f t="shared" si="4"/>
        <v>0</v>
      </c>
      <c r="N42" s="51">
        <f t="shared" si="6"/>
        <v>0</v>
      </c>
    </row>
    <row r="43" spans="1:18" s="1" customFormat="1" ht="13.5" thickBot="1" x14ac:dyDescent="0.25">
      <c r="A43" s="132">
        <v>40</v>
      </c>
      <c r="B43" s="44" t="s">
        <v>198</v>
      </c>
      <c r="C43" s="45" t="s">
        <v>4</v>
      </c>
      <c r="D43" s="46">
        <f t="shared" si="0"/>
        <v>1</v>
      </c>
      <c r="E43" s="47">
        <v>3</v>
      </c>
      <c r="F43" s="47">
        <f t="shared" si="1"/>
        <v>1</v>
      </c>
      <c r="G43" s="109"/>
      <c r="H43" s="48"/>
      <c r="I43" s="40"/>
      <c r="J43" s="50">
        <f t="shared" si="2"/>
        <v>0</v>
      </c>
      <c r="K43" s="50">
        <f t="shared" si="5"/>
        <v>0</v>
      </c>
      <c r="L43" s="50">
        <f t="shared" si="3"/>
        <v>0</v>
      </c>
      <c r="M43" s="50">
        <f t="shared" si="4"/>
        <v>0</v>
      </c>
      <c r="N43" s="51">
        <f t="shared" si="6"/>
        <v>0</v>
      </c>
    </row>
    <row r="44" spans="1:18" s="1" customFormat="1" ht="13.5" thickBot="1" x14ac:dyDescent="0.25">
      <c r="A44" s="132">
        <v>41</v>
      </c>
      <c r="B44" s="57" t="s">
        <v>34</v>
      </c>
      <c r="C44" s="45" t="s">
        <v>4</v>
      </c>
      <c r="D44" s="46">
        <f t="shared" si="0"/>
        <v>1</v>
      </c>
      <c r="E44" s="58">
        <v>1</v>
      </c>
      <c r="F44" s="47">
        <f t="shared" si="1"/>
        <v>1</v>
      </c>
      <c r="G44" s="137"/>
      <c r="H44" s="59"/>
      <c r="I44" s="40"/>
      <c r="J44" s="50">
        <f t="shared" si="2"/>
        <v>0</v>
      </c>
      <c r="K44" s="50">
        <f t="shared" si="5"/>
        <v>0</v>
      </c>
      <c r="L44" s="50">
        <f t="shared" si="3"/>
        <v>0</v>
      </c>
      <c r="M44" s="50">
        <f t="shared" si="4"/>
        <v>0</v>
      </c>
      <c r="N44" s="51">
        <f t="shared" si="6"/>
        <v>0</v>
      </c>
    </row>
    <row r="45" spans="1:18" s="1" customFormat="1" ht="13.5" thickBot="1" x14ac:dyDescent="0.25">
      <c r="A45" s="132">
        <v>42</v>
      </c>
      <c r="B45" s="57" t="s">
        <v>35</v>
      </c>
      <c r="C45" s="45" t="s">
        <v>4</v>
      </c>
      <c r="D45" s="46">
        <f t="shared" si="0"/>
        <v>1</v>
      </c>
      <c r="E45" s="58">
        <v>1</v>
      </c>
      <c r="F45" s="47">
        <f t="shared" si="1"/>
        <v>1</v>
      </c>
      <c r="G45" s="137"/>
      <c r="H45" s="59"/>
      <c r="I45" s="40"/>
      <c r="J45" s="50">
        <f t="shared" si="2"/>
        <v>0</v>
      </c>
      <c r="K45" s="50">
        <f t="shared" si="5"/>
        <v>0</v>
      </c>
      <c r="L45" s="50">
        <f t="shared" si="3"/>
        <v>0</v>
      </c>
      <c r="M45" s="50">
        <f t="shared" si="4"/>
        <v>0</v>
      </c>
      <c r="N45" s="51">
        <f t="shared" si="6"/>
        <v>0</v>
      </c>
    </row>
    <row r="46" spans="1:18" ht="13.5" thickBot="1" x14ac:dyDescent="0.25">
      <c r="A46" s="132">
        <v>43</v>
      </c>
      <c r="B46" s="57" t="s">
        <v>36</v>
      </c>
      <c r="C46" s="45" t="s">
        <v>4</v>
      </c>
      <c r="D46" s="46">
        <f t="shared" si="0"/>
        <v>1</v>
      </c>
      <c r="E46" s="58">
        <v>1</v>
      </c>
      <c r="F46" s="47">
        <f t="shared" si="1"/>
        <v>1</v>
      </c>
      <c r="G46" s="137"/>
      <c r="H46" s="59"/>
      <c r="I46" s="40"/>
      <c r="J46" s="50">
        <f t="shared" si="2"/>
        <v>0</v>
      </c>
      <c r="K46" s="50">
        <f t="shared" si="5"/>
        <v>0</v>
      </c>
      <c r="L46" s="50">
        <f t="shared" si="3"/>
        <v>0</v>
      </c>
      <c r="M46" s="50">
        <f t="shared" si="4"/>
        <v>0</v>
      </c>
      <c r="N46" s="51">
        <f t="shared" si="6"/>
        <v>0</v>
      </c>
      <c r="O46" s="31"/>
    </row>
    <row r="47" spans="1:18" ht="13.5" thickBot="1" x14ac:dyDescent="0.25">
      <c r="A47" s="132">
        <v>44</v>
      </c>
      <c r="B47" s="57" t="s">
        <v>37</v>
      </c>
      <c r="C47" s="45" t="s">
        <v>4</v>
      </c>
      <c r="D47" s="46">
        <f t="shared" si="0"/>
        <v>1</v>
      </c>
      <c r="E47" s="58">
        <v>1</v>
      </c>
      <c r="F47" s="47">
        <f t="shared" si="1"/>
        <v>1</v>
      </c>
      <c r="G47" s="137"/>
      <c r="H47" s="59"/>
      <c r="I47" s="40"/>
      <c r="J47" s="50">
        <f t="shared" si="2"/>
        <v>0</v>
      </c>
      <c r="K47" s="50">
        <f t="shared" si="5"/>
        <v>0</v>
      </c>
      <c r="L47" s="50">
        <f t="shared" si="3"/>
        <v>0</v>
      </c>
      <c r="M47" s="50">
        <f t="shared" si="4"/>
        <v>0</v>
      </c>
      <c r="N47" s="51">
        <f t="shared" si="6"/>
        <v>0</v>
      </c>
      <c r="O47" s="31"/>
    </row>
    <row r="48" spans="1:18" ht="13.5" thickBot="1" x14ac:dyDescent="0.25">
      <c r="A48" s="132">
        <v>45</v>
      </c>
      <c r="B48" s="57" t="s">
        <v>199</v>
      </c>
      <c r="C48" s="52" t="s">
        <v>4</v>
      </c>
      <c r="D48" s="46">
        <v>1</v>
      </c>
      <c r="E48" s="58">
        <v>6</v>
      </c>
      <c r="F48" s="47">
        <f t="shared" si="1"/>
        <v>1</v>
      </c>
      <c r="G48" s="137"/>
      <c r="H48" s="59"/>
      <c r="I48" s="40"/>
      <c r="J48" s="50">
        <f t="shared" si="2"/>
        <v>0</v>
      </c>
      <c r="K48" s="50">
        <f t="shared" si="5"/>
        <v>0</v>
      </c>
      <c r="L48" s="50">
        <f t="shared" si="3"/>
        <v>0</v>
      </c>
      <c r="M48" s="50">
        <f t="shared" si="4"/>
        <v>0</v>
      </c>
      <c r="N48" s="51">
        <f t="shared" si="6"/>
        <v>0</v>
      </c>
      <c r="O48" s="31"/>
    </row>
    <row r="49" spans="1:118" ht="13.5" thickBot="1" x14ac:dyDescent="0.25">
      <c r="A49" s="132">
        <v>46</v>
      </c>
      <c r="B49" s="57" t="s">
        <v>38</v>
      </c>
      <c r="C49" s="52" t="s">
        <v>4</v>
      </c>
      <c r="D49" s="46">
        <f t="shared" si="0"/>
        <v>2</v>
      </c>
      <c r="E49" s="58">
        <v>10</v>
      </c>
      <c r="F49" s="47">
        <f t="shared" si="1"/>
        <v>1</v>
      </c>
      <c r="G49" s="137"/>
      <c r="H49" s="59"/>
      <c r="I49" s="40"/>
      <c r="J49" s="50">
        <f t="shared" si="2"/>
        <v>0</v>
      </c>
      <c r="K49" s="50">
        <f t="shared" si="5"/>
        <v>0</v>
      </c>
      <c r="L49" s="50">
        <f t="shared" si="3"/>
        <v>0</v>
      </c>
      <c r="M49" s="50">
        <f t="shared" si="4"/>
        <v>0</v>
      </c>
      <c r="N49" s="51">
        <f t="shared" si="6"/>
        <v>0</v>
      </c>
      <c r="O49" s="31"/>
    </row>
    <row r="50" spans="1:118" ht="23.25" thickBot="1" x14ac:dyDescent="0.25">
      <c r="A50" s="132">
        <v>47</v>
      </c>
      <c r="B50" s="57" t="s">
        <v>200</v>
      </c>
      <c r="C50" s="45" t="s">
        <v>4</v>
      </c>
      <c r="D50" s="46">
        <f t="shared" si="0"/>
        <v>1</v>
      </c>
      <c r="E50" s="58">
        <v>3</v>
      </c>
      <c r="F50" s="47">
        <f t="shared" si="1"/>
        <v>1</v>
      </c>
      <c r="G50" s="137"/>
      <c r="H50" s="59"/>
      <c r="I50" s="40"/>
      <c r="J50" s="50">
        <f t="shared" si="2"/>
        <v>0</v>
      </c>
      <c r="K50" s="50">
        <f t="shared" si="5"/>
        <v>0</v>
      </c>
      <c r="L50" s="50">
        <f t="shared" si="3"/>
        <v>0</v>
      </c>
      <c r="M50" s="50">
        <f t="shared" si="4"/>
        <v>0</v>
      </c>
      <c r="N50" s="51">
        <f t="shared" si="6"/>
        <v>0</v>
      </c>
      <c r="O50" s="31"/>
    </row>
    <row r="51" spans="1:118" s="1" customFormat="1" ht="13.5" thickBot="1" x14ac:dyDescent="0.25">
      <c r="A51" s="132">
        <v>48</v>
      </c>
      <c r="B51" s="57" t="s">
        <v>201</v>
      </c>
      <c r="C51" s="45" t="s">
        <v>5</v>
      </c>
      <c r="D51" s="46">
        <f t="shared" si="0"/>
        <v>1</v>
      </c>
      <c r="E51" s="58">
        <v>2</v>
      </c>
      <c r="F51" s="47">
        <f t="shared" si="1"/>
        <v>1</v>
      </c>
      <c r="G51" s="137"/>
      <c r="H51" s="59"/>
      <c r="I51" s="40"/>
      <c r="J51" s="50">
        <f t="shared" si="2"/>
        <v>0</v>
      </c>
      <c r="K51" s="50">
        <f t="shared" si="5"/>
        <v>0</v>
      </c>
      <c r="L51" s="50">
        <f t="shared" si="3"/>
        <v>0</v>
      </c>
      <c r="M51" s="50">
        <f t="shared" si="4"/>
        <v>0</v>
      </c>
      <c r="N51" s="51">
        <f t="shared" si="6"/>
        <v>0</v>
      </c>
    </row>
    <row r="52" spans="1:118" ht="13.5" thickBot="1" x14ac:dyDescent="0.25">
      <c r="A52" s="132">
        <v>49</v>
      </c>
      <c r="B52" s="57" t="s">
        <v>202</v>
      </c>
      <c r="C52" s="45" t="s">
        <v>4</v>
      </c>
      <c r="D52" s="46">
        <f t="shared" si="0"/>
        <v>1</v>
      </c>
      <c r="E52" s="58">
        <v>2</v>
      </c>
      <c r="F52" s="47">
        <f t="shared" si="1"/>
        <v>1</v>
      </c>
      <c r="G52" s="137"/>
      <c r="H52" s="59"/>
      <c r="I52" s="40"/>
      <c r="J52" s="50">
        <f t="shared" si="2"/>
        <v>0</v>
      </c>
      <c r="K52" s="50">
        <f t="shared" si="5"/>
        <v>0</v>
      </c>
      <c r="L52" s="50">
        <f t="shared" si="3"/>
        <v>0</v>
      </c>
      <c r="M52" s="50">
        <f t="shared" si="4"/>
        <v>0</v>
      </c>
      <c r="N52" s="51">
        <f t="shared" si="6"/>
        <v>0</v>
      </c>
      <c r="O52" s="31"/>
    </row>
    <row r="53" spans="1:118" ht="13.5" thickBot="1" x14ac:dyDescent="0.25">
      <c r="A53" s="132">
        <v>50</v>
      </c>
      <c r="B53" s="57" t="s">
        <v>203</v>
      </c>
      <c r="C53" s="45" t="s">
        <v>4</v>
      </c>
      <c r="D53" s="46">
        <f t="shared" si="0"/>
        <v>1</v>
      </c>
      <c r="E53" s="58">
        <v>2</v>
      </c>
      <c r="F53" s="47">
        <f t="shared" si="1"/>
        <v>1</v>
      </c>
      <c r="G53" s="137"/>
      <c r="H53" s="59"/>
      <c r="I53" s="40"/>
      <c r="J53" s="50">
        <f t="shared" si="2"/>
        <v>0</v>
      </c>
      <c r="K53" s="50">
        <f t="shared" si="5"/>
        <v>0</v>
      </c>
      <c r="L53" s="50">
        <f t="shared" si="3"/>
        <v>0</v>
      </c>
      <c r="M53" s="50">
        <f t="shared" si="4"/>
        <v>0</v>
      </c>
      <c r="N53" s="51">
        <f t="shared" si="6"/>
        <v>0</v>
      </c>
      <c r="O53" s="31"/>
    </row>
    <row r="54" spans="1:118" ht="13.5" thickBot="1" x14ac:dyDescent="0.25">
      <c r="A54" s="132">
        <v>51</v>
      </c>
      <c r="B54" s="57" t="s">
        <v>142</v>
      </c>
      <c r="C54" s="45" t="s">
        <v>4</v>
      </c>
      <c r="D54" s="46">
        <f t="shared" si="0"/>
        <v>3</v>
      </c>
      <c r="E54" s="58">
        <v>15</v>
      </c>
      <c r="F54" s="47">
        <f t="shared" si="1"/>
        <v>2</v>
      </c>
      <c r="G54" s="137"/>
      <c r="H54" s="59"/>
      <c r="I54" s="40"/>
      <c r="J54" s="50">
        <f t="shared" si="2"/>
        <v>0</v>
      </c>
      <c r="K54" s="50">
        <f t="shared" si="5"/>
        <v>0</v>
      </c>
      <c r="L54" s="50">
        <f t="shared" si="3"/>
        <v>0</v>
      </c>
      <c r="M54" s="50">
        <f t="shared" si="4"/>
        <v>0</v>
      </c>
      <c r="N54" s="51">
        <f t="shared" si="6"/>
        <v>0</v>
      </c>
      <c r="O54" s="31"/>
    </row>
    <row r="55" spans="1:118" s="1" customFormat="1" ht="13.5" thickBot="1" x14ac:dyDescent="0.25">
      <c r="A55" s="132">
        <v>52</v>
      </c>
      <c r="B55" s="57" t="s">
        <v>39</v>
      </c>
      <c r="C55" s="45" t="s">
        <v>4</v>
      </c>
      <c r="D55" s="46">
        <f t="shared" si="0"/>
        <v>6</v>
      </c>
      <c r="E55" s="58">
        <v>30</v>
      </c>
      <c r="F55" s="47">
        <v>2</v>
      </c>
      <c r="G55" s="137"/>
      <c r="H55" s="59"/>
      <c r="I55" s="40"/>
      <c r="J55" s="50">
        <f t="shared" si="2"/>
        <v>0</v>
      </c>
      <c r="K55" s="50">
        <f t="shared" si="5"/>
        <v>0</v>
      </c>
      <c r="L55" s="50">
        <f t="shared" si="3"/>
        <v>0</v>
      </c>
      <c r="M55" s="50">
        <f t="shared" si="4"/>
        <v>0</v>
      </c>
      <c r="N55" s="51">
        <f t="shared" si="6"/>
        <v>0</v>
      </c>
    </row>
    <row r="56" spans="1:118" ht="23.25" thickBot="1" x14ac:dyDescent="0.25">
      <c r="A56" s="132">
        <v>53</v>
      </c>
      <c r="B56" s="57" t="s">
        <v>340</v>
      </c>
      <c r="C56" s="45" t="s">
        <v>4</v>
      </c>
      <c r="D56" s="46">
        <v>1</v>
      </c>
      <c r="E56" s="58">
        <v>15</v>
      </c>
      <c r="F56" s="47">
        <f t="shared" si="1"/>
        <v>2</v>
      </c>
      <c r="G56" s="137"/>
      <c r="H56" s="59"/>
      <c r="I56" s="40"/>
      <c r="J56" s="50">
        <f t="shared" si="2"/>
        <v>0</v>
      </c>
      <c r="K56" s="50">
        <f t="shared" si="5"/>
        <v>0</v>
      </c>
      <c r="L56" s="50">
        <f t="shared" si="3"/>
        <v>0</v>
      </c>
      <c r="M56" s="50">
        <f t="shared" si="4"/>
        <v>0</v>
      </c>
      <c r="N56" s="51">
        <f t="shared" si="6"/>
        <v>0</v>
      </c>
      <c r="O56" s="31"/>
    </row>
    <row r="57" spans="1:118" ht="13.5" thickBot="1" x14ac:dyDescent="0.25">
      <c r="A57" s="132">
        <v>54</v>
      </c>
      <c r="B57" s="57" t="s">
        <v>40</v>
      </c>
      <c r="C57" s="45" t="s">
        <v>4</v>
      </c>
      <c r="D57" s="46">
        <v>1</v>
      </c>
      <c r="E57" s="58">
        <v>8</v>
      </c>
      <c r="F57" s="47">
        <f t="shared" si="1"/>
        <v>1</v>
      </c>
      <c r="G57" s="137"/>
      <c r="H57" s="59"/>
      <c r="I57" s="40"/>
      <c r="J57" s="50">
        <f t="shared" si="2"/>
        <v>0</v>
      </c>
      <c r="K57" s="50">
        <f t="shared" si="5"/>
        <v>0</v>
      </c>
      <c r="L57" s="50">
        <f t="shared" si="3"/>
        <v>0</v>
      </c>
      <c r="M57" s="50">
        <f t="shared" si="4"/>
        <v>0</v>
      </c>
      <c r="N57" s="51">
        <f t="shared" si="6"/>
        <v>0</v>
      </c>
      <c r="O57" s="31"/>
    </row>
    <row r="58" spans="1:118" ht="13.5" thickBot="1" x14ac:dyDescent="0.25">
      <c r="A58" s="132">
        <v>55</v>
      </c>
      <c r="B58" s="57" t="s">
        <v>180</v>
      </c>
      <c r="C58" s="45" t="s">
        <v>4</v>
      </c>
      <c r="D58" s="46">
        <f t="shared" si="0"/>
        <v>1</v>
      </c>
      <c r="E58" s="58">
        <v>1</v>
      </c>
      <c r="F58" s="47">
        <f t="shared" si="1"/>
        <v>1</v>
      </c>
      <c r="G58" s="137"/>
      <c r="H58" s="59"/>
      <c r="I58" s="40"/>
      <c r="J58" s="50">
        <f t="shared" si="2"/>
        <v>0</v>
      </c>
      <c r="K58" s="50">
        <f t="shared" si="5"/>
        <v>0</v>
      </c>
      <c r="L58" s="50">
        <f t="shared" si="3"/>
        <v>0</v>
      </c>
      <c r="M58" s="50">
        <f t="shared" si="4"/>
        <v>0</v>
      </c>
      <c r="N58" s="51">
        <f t="shared" si="6"/>
        <v>0</v>
      </c>
      <c r="O58" s="31"/>
    </row>
    <row r="59" spans="1:118" s="3" customFormat="1" ht="13.5" thickBot="1" x14ac:dyDescent="0.25">
      <c r="A59" s="132">
        <v>56</v>
      </c>
      <c r="B59" s="57" t="s">
        <v>6</v>
      </c>
      <c r="C59" s="52" t="s">
        <v>4</v>
      </c>
      <c r="D59" s="46">
        <f t="shared" si="0"/>
        <v>1</v>
      </c>
      <c r="E59" s="58">
        <v>3</v>
      </c>
      <c r="F59" s="47">
        <f t="shared" si="1"/>
        <v>1</v>
      </c>
      <c r="G59" s="137"/>
      <c r="H59" s="59"/>
      <c r="I59" s="40"/>
      <c r="J59" s="50">
        <f t="shared" si="2"/>
        <v>0</v>
      </c>
      <c r="K59" s="50">
        <f t="shared" si="5"/>
        <v>0</v>
      </c>
      <c r="L59" s="50">
        <f t="shared" si="3"/>
        <v>0</v>
      </c>
      <c r="M59" s="50">
        <f t="shared" si="4"/>
        <v>0</v>
      </c>
      <c r="N59" s="51">
        <f t="shared" si="6"/>
        <v>0</v>
      </c>
      <c r="O59" s="31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</row>
    <row r="60" spans="1:118" s="3" customFormat="1" ht="23.25" thickBot="1" x14ac:dyDescent="0.25">
      <c r="A60" s="132">
        <v>57</v>
      </c>
      <c r="B60" s="57" t="s">
        <v>41</v>
      </c>
      <c r="C60" s="52" t="s">
        <v>4</v>
      </c>
      <c r="D60" s="46">
        <f t="shared" si="0"/>
        <v>1</v>
      </c>
      <c r="E60" s="58">
        <v>4</v>
      </c>
      <c r="F60" s="47">
        <f t="shared" si="1"/>
        <v>1</v>
      </c>
      <c r="G60" s="137"/>
      <c r="H60" s="59"/>
      <c r="I60" s="40"/>
      <c r="J60" s="50">
        <f t="shared" si="2"/>
        <v>0</v>
      </c>
      <c r="K60" s="50">
        <f t="shared" si="5"/>
        <v>0</v>
      </c>
      <c r="L60" s="50">
        <f t="shared" si="3"/>
        <v>0</v>
      </c>
      <c r="M60" s="50">
        <f t="shared" si="4"/>
        <v>0</v>
      </c>
      <c r="N60" s="51">
        <f t="shared" si="6"/>
        <v>0</v>
      </c>
      <c r="O60" s="31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</row>
    <row r="61" spans="1:118" s="1" customFormat="1" ht="13.5" thickBot="1" x14ac:dyDescent="0.25">
      <c r="A61" s="132">
        <v>58</v>
      </c>
      <c r="B61" s="57" t="s">
        <v>181</v>
      </c>
      <c r="C61" s="45" t="s">
        <v>5</v>
      </c>
      <c r="D61" s="46">
        <f t="shared" si="0"/>
        <v>3</v>
      </c>
      <c r="E61" s="58">
        <v>12</v>
      </c>
      <c r="F61" s="47">
        <f t="shared" si="1"/>
        <v>2</v>
      </c>
      <c r="G61" s="137"/>
      <c r="H61" s="59"/>
      <c r="I61" s="40"/>
      <c r="J61" s="50">
        <f t="shared" si="2"/>
        <v>0</v>
      </c>
      <c r="K61" s="50">
        <f t="shared" si="5"/>
        <v>0</v>
      </c>
      <c r="L61" s="50">
        <f t="shared" si="3"/>
        <v>0</v>
      </c>
      <c r="M61" s="50">
        <f t="shared" si="4"/>
        <v>0</v>
      </c>
      <c r="N61" s="51">
        <f t="shared" si="6"/>
        <v>0</v>
      </c>
    </row>
    <row r="62" spans="1:118" s="1" customFormat="1" ht="13.5" thickBot="1" x14ac:dyDescent="0.25">
      <c r="A62" s="132">
        <v>59</v>
      </c>
      <c r="B62" s="57" t="s">
        <v>182</v>
      </c>
      <c r="C62" s="45" t="s">
        <v>4</v>
      </c>
      <c r="D62" s="46">
        <f t="shared" si="0"/>
        <v>2</v>
      </c>
      <c r="E62" s="58">
        <v>6</v>
      </c>
      <c r="F62" s="47">
        <f t="shared" si="1"/>
        <v>1</v>
      </c>
      <c r="G62" s="137"/>
      <c r="H62" s="59"/>
      <c r="I62" s="40"/>
      <c r="J62" s="50">
        <f t="shared" si="2"/>
        <v>0</v>
      </c>
      <c r="K62" s="50">
        <f t="shared" si="5"/>
        <v>0</v>
      </c>
      <c r="L62" s="50">
        <f t="shared" si="3"/>
        <v>0</v>
      </c>
      <c r="M62" s="50">
        <f t="shared" si="4"/>
        <v>0</v>
      </c>
      <c r="N62" s="51">
        <f t="shared" si="6"/>
        <v>0</v>
      </c>
    </row>
    <row r="63" spans="1:118" s="1" customFormat="1" ht="13.5" thickBot="1" x14ac:dyDescent="0.25">
      <c r="A63" s="132">
        <v>60</v>
      </c>
      <c r="B63" s="57" t="s">
        <v>183</v>
      </c>
      <c r="C63" s="45" t="s">
        <v>4</v>
      </c>
      <c r="D63" s="46">
        <v>1</v>
      </c>
      <c r="E63" s="58">
        <v>10</v>
      </c>
      <c r="F63" s="47">
        <f t="shared" si="1"/>
        <v>1</v>
      </c>
      <c r="G63" s="137"/>
      <c r="H63" s="59"/>
      <c r="I63" s="40"/>
      <c r="J63" s="50">
        <f t="shared" si="2"/>
        <v>0</v>
      </c>
      <c r="K63" s="50">
        <f t="shared" si="5"/>
        <v>0</v>
      </c>
      <c r="L63" s="50">
        <f t="shared" si="3"/>
        <v>0</v>
      </c>
      <c r="M63" s="50">
        <f t="shared" si="4"/>
        <v>0</v>
      </c>
      <c r="N63" s="51">
        <f t="shared" si="6"/>
        <v>0</v>
      </c>
    </row>
    <row r="64" spans="1:118" ht="13.5" thickBot="1" x14ac:dyDescent="0.25">
      <c r="A64" s="132">
        <v>61</v>
      </c>
      <c r="B64" s="57" t="s">
        <v>141</v>
      </c>
      <c r="C64" s="45" t="s">
        <v>4</v>
      </c>
      <c r="D64" s="46">
        <f t="shared" si="0"/>
        <v>12</v>
      </c>
      <c r="E64" s="58">
        <v>60</v>
      </c>
      <c r="F64" s="47">
        <v>3</v>
      </c>
      <c r="G64" s="137"/>
      <c r="H64" s="59"/>
      <c r="I64" s="40"/>
      <c r="J64" s="50">
        <f t="shared" si="2"/>
        <v>0</v>
      </c>
      <c r="K64" s="50">
        <f t="shared" si="5"/>
        <v>0</v>
      </c>
      <c r="L64" s="50">
        <f t="shared" si="3"/>
        <v>0</v>
      </c>
      <c r="M64" s="50">
        <f t="shared" si="4"/>
        <v>0</v>
      </c>
      <c r="N64" s="51">
        <f t="shared" si="6"/>
        <v>0</v>
      </c>
      <c r="O64" s="31"/>
    </row>
    <row r="65" spans="1:15" ht="13.5" thickBot="1" x14ac:dyDescent="0.25">
      <c r="A65" s="132">
        <v>62</v>
      </c>
      <c r="B65" s="57" t="s">
        <v>156</v>
      </c>
      <c r="C65" s="45" t="s">
        <v>4</v>
      </c>
      <c r="D65" s="46">
        <f t="shared" ref="D65:D66" si="7">ROUNDUP(E65*0.2,0)</f>
        <v>1</v>
      </c>
      <c r="E65" s="58">
        <v>5</v>
      </c>
      <c r="F65" s="47">
        <f t="shared" si="1"/>
        <v>1</v>
      </c>
      <c r="G65" s="137"/>
      <c r="H65" s="59"/>
      <c r="I65" s="40"/>
      <c r="J65" s="50">
        <f t="shared" si="2"/>
        <v>0</v>
      </c>
      <c r="K65" s="50">
        <f t="shared" si="5"/>
        <v>0</v>
      </c>
      <c r="L65" s="50">
        <f t="shared" si="3"/>
        <v>0</v>
      </c>
      <c r="M65" s="50">
        <f t="shared" si="4"/>
        <v>0</v>
      </c>
      <c r="N65" s="51">
        <f t="shared" si="6"/>
        <v>0</v>
      </c>
      <c r="O65" s="31"/>
    </row>
    <row r="66" spans="1:15" ht="13.5" thickBot="1" x14ac:dyDescent="0.25">
      <c r="A66" s="132">
        <v>63</v>
      </c>
      <c r="B66" s="44" t="s">
        <v>11</v>
      </c>
      <c r="C66" s="45" t="s">
        <v>4</v>
      </c>
      <c r="D66" s="46">
        <f t="shared" si="7"/>
        <v>10</v>
      </c>
      <c r="E66" s="46">
        <v>50</v>
      </c>
      <c r="F66" s="47">
        <v>4</v>
      </c>
      <c r="G66" s="109"/>
      <c r="H66" s="60"/>
      <c r="I66" s="40"/>
      <c r="J66" s="62">
        <f t="shared" si="2"/>
        <v>0</v>
      </c>
      <c r="K66" s="62">
        <f t="shared" si="5"/>
        <v>0</v>
      </c>
      <c r="L66" s="62">
        <f t="shared" si="3"/>
        <v>0</v>
      </c>
      <c r="M66" s="63">
        <f t="shared" si="4"/>
        <v>0</v>
      </c>
      <c r="N66" s="64">
        <f t="shared" si="6"/>
        <v>0</v>
      </c>
      <c r="O66" s="31"/>
    </row>
    <row r="67" spans="1:15" ht="15.75" thickBot="1" x14ac:dyDescent="0.25">
      <c r="A67" s="16"/>
      <c r="B67" s="126"/>
      <c r="C67" s="126"/>
      <c r="D67" s="65"/>
      <c r="E67" s="29"/>
      <c r="F67" s="29"/>
      <c r="G67" s="138"/>
      <c r="H67" s="29"/>
      <c r="I67" s="29"/>
      <c r="J67" s="66" t="s">
        <v>149</v>
      </c>
      <c r="K67" s="67">
        <f>SUM(K4:K66)</f>
        <v>0</v>
      </c>
      <c r="L67" s="68">
        <f>SUM(L4:L66)</f>
        <v>0</v>
      </c>
      <c r="M67" s="69">
        <f>SUM(M4:M66)</f>
        <v>0</v>
      </c>
      <c r="N67" s="68">
        <f>SUM(N4:N66)</f>
        <v>0</v>
      </c>
      <c r="O67" s="31"/>
    </row>
    <row r="68" spans="1:15" ht="15.75" thickBot="1" x14ac:dyDescent="0.25">
      <c r="A68" s="16"/>
      <c r="B68" s="70"/>
      <c r="C68" s="65"/>
      <c r="D68" s="65"/>
      <c r="E68" s="29"/>
      <c r="F68" s="29"/>
      <c r="G68" s="138"/>
      <c r="H68" s="124" t="s">
        <v>150</v>
      </c>
      <c r="I68" s="125"/>
      <c r="J68" s="125"/>
      <c r="K68" s="67">
        <f>SUM(K67,M67)</f>
        <v>0</v>
      </c>
      <c r="L68" s="71">
        <f>SUM(L67,N67)</f>
        <v>0</v>
      </c>
      <c r="M68" s="29"/>
      <c r="N68" s="29"/>
      <c r="O68" s="31"/>
    </row>
    <row r="69" spans="1:15" x14ac:dyDescent="0.2">
      <c r="A69" s="2"/>
      <c r="B69" s="15"/>
      <c r="C69" s="21"/>
      <c r="D69" s="21"/>
      <c r="E69" s="2"/>
      <c r="F69" s="2"/>
      <c r="G69" s="139"/>
      <c r="H69" s="2"/>
      <c r="I69" s="2"/>
      <c r="J69" s="2"/>
      <c r="K69" s="2"/>
      <c r="L69" s="2"/>
      <c r="M69" s="2"/>
      <c r="N69" s="2"/>
      <c r="O69" s="31"/>
    </row>
    <row r="70" spans="1:15" ht="13.5" thickBot="1" x14ac:dyDescent="0.25">
      <c r="A70" s="128" t="s">
        <v>307</v>
      </c>
      <c r="B70" s="128"/>
      <c r="C70" s="29"/>
      <c r="D70" s="29"/>
      <c r="E70" s="29"/>
      <c r="F70" s="29"/>
      <c r="G70" s="138"/>
      <c r="H70" s="29"/>
      <c r="I70" s="29"/>
      <c r="J70" s="29"/>
      <c r="K70" s="29"/>
      <c r="L70" s="29"/>
      <c r="M70" s="29"/>
      <c r="N70" s="29"/>
      <c r="O70" s="31"/>
    </row>
    <row r="71" spans="1:15" ht="63.75" customHeight="1" thickBot="1" x14ac:dyDescent="0.25">
      <c r="A71" s="17" t="s">
        <v>1</v>
      </c>
      <c r="B71" s="32" t="s">
        <v>2</v>
      </c>
      <c r="C71" s="32" t="s">
        <v>3</v>
      </c>
      <c r="D71" s="32" t="s">
        <v>147</v>
      </c>
      <c r="E71" s="32" t="s">
        <v>0</v>
      </c>
      <c r="F71" s="32" t="s">
        <v>148</v>
      </c>
      <c r="G71" s="140" t="s">
        <v>15</v>
      </c>
      <c r="H71" s="33" t="s">
        <v>16</v>
      </c>
      <c r="I71" s="32" t="s">
        <v>17</v>
      </c>
      <c r="J71" s="32" t="s">
        <v>18</v>
      </c>
      <c r="K71" s="32" t="s">
        <v>19</v>
      </c>
      <c r="L71" s="32" t="s">
        <v>20</v>
      </c>
      <c r="M71" s="32" t="s">
        <v>154</v>
      </c>
      <c r="N71" s="32" t="s">
        <v>151</v>
      </c>
      <c r="O71" s="31"/>
    </row>
    <row r="72" spans="1:15" x14ac:dyDescent="0.2">
      <c r="A72" s="133">
        <v>1</v>
      </c>
      <c r="B72" s="73" t="s">
        <v>184</v>
      </c>
      <c r="C72" s="74" t="s">
        <v>4</v>
      </c>
      <c r="D72" s="75">
        <f t="shared" ref="D72:D106" si="8">ROUNDUP(E72*0.2,0)</f>
        <v>1</v>
      </c>
      <c r="E72" s="76">
        <v>4</v>
      </c>
      <c r="F72" s="47">
        <f t="shared" ref="F72:F106" si="9">ROUNDUP(E72*0.1,0)</f>
        <v>1</v>
      </c>
      <c r="G72" s="108"/>
      <c r="H72" s="77"/>
      <c r="I72" s="61"/>
      <c r="J72" s="41">
        <f>H72*I72+H72</f>
        <v>0</v>
      </c>
      <c r="K72" s="50">
        <f t="shared" ref="K72:K106" si="10">ROUND(H72*E72,2)</f>
        <v>0</v>
      </c>
      <c r="L72" s="41">
        <f>ROUND(J72*E72,2)</f>
        <v>0</v>
      </c>
      <c r="M72" s="50">
        <f t="shared" ref="M72:M106" si="11">ROUND(H72*F72,2)</f>
        <v>0</v>
      </c>
      <c r="N72" s="43">
        <f>ROUND(J72*F72,2)</f>
        <v>0</v>
      </c>
      <c r="O72" s="31"/>
    </row>
    <row r="73" spans="1:15" x14ac:dyDescent="0.2">
      <c r="A73" s="130">
        <v>2</v>
      </c>
      <c r="B73" s="44" t="s">
        <v>185</v>
      </c>
      <c r="C73" s="45" t="s">
        <v>4</v>
      </c>
      <c r="D73" s="46">
        <f t="shared" si="8"/>
        <v>1</v>
      </c>
      <c r="E73" s="47">
        <v>4</v>
      </c>
      <c r="F73" s="47">
        <f t="shared" si="9"/>
        <v>1</v>
      </c>
      <c r="G73" s="109"/>
      <c r="H73" s="78"/>
      <c r="I73" s="61"/>
      <c r="J73" s="50">
        <f t="shared" ref="J73:J106" si="12">H73*I73+H73</f>
        <v>0</v>
      </c>
      <c r="K73" s="50">
        <f t="shared" si="10"/>
        <v>0</v>
      </c>
      <c r="L73" s="50">
        <f t="shared" ref="L73:L106" si="13">ROUND(J73*E73,2)</f>
        <v>0</v>
      </c>
      <c r="M73" s="50">
        <f t="shared" si="11"/>
        <v>0</v>
      </c>
      <c r="N73" s="51">
        <f t="shared" ref="N73:N106" si="14">ROUND(J73*F73,2)</f>
        <v>0</v>
      </c>
      <c r="O73" s="31"/>
    </row>
    <row r="74" spans="1:15" x14ac:dyDescent="0.2">
      <c r="A74" s="130">
        <v>3</v>
      </c>
      <c r="B74" s="44" t="s">
        <v>186</v>
      </c>
      <c r="C74" s="45" t="s">
        <v>4</v>
      </c>
      <c r="D74" s="46">
        <f t="shared" si="8"/>
        <v>1</v>
      </c>
      <c r="E74" s="47">
        <v>4</v>
      </c>
      <c r="F74" s="47">
        <f t="shared" si="9"/>
        <v>1</v>
      </c>
      <c r="G74" s="109"/>
      <c r="H74" s="78"/>
      <c r="I74" s="61"/>
      <c r="J74" s="50">
        <f t="shared" si="12"/>
        <v>0</v>
      </c>
      <c r="K74" s="50">
        <f t="shared" si="10"/>
        <v>0</v>
      </c>
      <c r="L74" s="50">
        <f t="shared" si="13"/>
        <v>0</v>
      </c>
      <c r="M74" s="50">
        <f t="shared" si="11"/>
        <v>0</v>
      </c>
      <c r="N74" s="51">
        <f t="shared" si="14"/>
        <v>0</v>
      </c>
      <c r="O74" s="31"/>
    </row>
    <row r="75" spans="1:15" x14ac:dyDescent="0.2">
      <c r="A75" s="130">
        <v>4</v>
      </c>
      <c r="B75" s="44" t="s">
        <v>187</v>
      </c>
      <c r="C75" s="45" t="s">
        <v>4</v>
      </c>
      <c r="D75" s="46">
        <f t="shared" si="8"/>
        <v>1</v>
      </c>
      <c r="E75" s="47">
        <v>4</v>
      </c>
      <c r="F75" s="47">
        <f t="shared" si="9"/>
        <v>1</v>
      </c>
      <c r="G75" s="109"/>
      <c r="H75" s="78"/>
      <c r="I75" s="61"/>
      <c r="J75" s="50">
        <f t="shared" si="12"/>
        <v>0</v>
      </c>
      <c r="K75" s="50">
        <f t="shared" si="10"/>
        <v>0</v>
      </c>
      <c r="L75" s="50">
        <f t="shared" si="13"/>
        <v>0</v>
      </c>
      <c r="M75" s="50">
        <f t="shared" si="11"/>
        <v>0</v>
      </c>
      <c r="N75" s="51">
        <f t="shared" si="14"/>
        <v>0</v>
      </c>
      <c r="O75" s="31"/>
    </row>
    <row r="76" spans="1:15" x14ac:dyDescent="0.2">
      <c r="A76" s="130">
        <v>5</v>
      </c>
      <c r="B76" s="44" t="s">
        <v>102</v>
      </c>
      <c r="C76" s="45" t="s">
        <v>4</v>
      </c>
      <c r="D76" s="46">
        <v>1</v>
      </c>
      <c r="E76" s="58">
        <v>8</v>
      </c>
      <c r="F76" s="47">
        <f t="shared" si="9"/>
        <v>1</v>
      </c>
      <c r="G76" s="109"/>
      <c r="H76" s="51"/>
      <c r="I76" s="61"/>
      <c r="J76" s="50">
        <f t="shared" si="12"/>
        <v>0</v>
      </c>
      <c r="K76" s="50">
        <f t="shared" si="10"/>
        <v>0</v>
      </c>
      <c r="L76" s="50">
        <f t="shared" si="13"/>
        <v>0</v>
      </c>
      <c r="M76" s="50">
        <f t="shared" si="11"/>
        <v>0</v>
      </c>
      <c r="N76" s="51">
        <f t="shared" si="14"/>
        <v>0</v>
      </c>
      <c r="O76" s="31"/>
    </row>
    <row r="77" spans="1:15" x14ac:dyDescent="0.2">
      <c r="A77" s="130">
        <v>6</v>
      </c>
      <c r="B77" s="44" t="s">
        <v>103</v>
      </c>
      <c r="C77" s="45" t="s">
        <v>4</v>
      </c>
      <c r="D77" s="46">
        <v>1</v>
      </c>
      <c r="E77" s="58">
        <v>8</v>
      </c>
      <c r="F77" s="47">
        <f t="shared" si="9"/>
        <v>1</v>
      </c>
      <c r="G77" s="109"/>
      <c r="H77" s="51"/>
      <c r="I77" s="61"/>
      <c r="J77" s="50">
        <f t="shared" si="12"/>
        <v>0</v>
      </c>
      <c r="K77" s="50">
        <f t="shared" si="10"/>
        <v>0</v>
      </c>
      <c r="L77" s="50">
        <f t="shared" si="13"/>
        <v>0</v>
      </c>
      <c r="M77" s="50">
        <f t="shared" si="11"/>
        <v>0</v>
      </c>
      <c r="N77" s="51">
        <f t="shared" si="14"/>
        <v>0</v>
      </c>
      <c r="O77" s="31"/>
    </row>
    <row r="78" spans="1:15" x14ac:dyDescent="0.2">
      <c r="A78" s="130">
        <v>7</v>
      </c>
      <c r="B78" s="44" t="s">
        <v>104</v>
      </c>
      <c r="C78" s="52" t="s">
        <v>4</v>
      </c>
      <c r="D78" s="46">
        <f t="shared" si="8"/>
        <v>1</v>
      </c>
      <c r="E78" s="58">
        <v>4</v>
      </c>
      <c r="F78" s="47">
        <f t="shared" si="9"/>
        <v>1</v>
      </c>
      <c r="G78" s="109"/>
      <c r="H78" s="51"/>
      <c r="I78" s="61"/>
      <c r="J78" s="50">
        <f t="shared" si="12"/>
        <v>0</v>
      </c>
      <c r="K78" s="50">
        <f t="shared" si="10"/>
        <v>0</v>
      </c>
      <c r="L78" s="50">
        <f t="shared" si="13"/>
        <v>0</v>
      </c>
      <c r="M78" s="50">
        <f t="shared" si="11"/>
        <v>0</v>
      </c>
      <c r="N78" s="51">
        <f t="shared" si="14"/>
        <v>0</v>
      </c>
      <c r="O78" s="31"/>
    </row>
    <row r="79" spans="1:15" x14ac:dyDescent="0.2">
      <c r="A79" s="130">
        <v>8</v>
      </c>
      <c r="B79" s="44" t="s">
        <v>105</v>
      </c>
      <c r="C79" s="52" t="s">
        <v>4</v>
      </c>
      <c r="D79" s="46">
        <f t="shared" si="8"/>
        <v>1</v>
      </c>
      <c r="E79" s="58">
        <v>4</v>
      </c>
      <c r="F79" s="47">
        <f t="shared" si="9"/>
        <v>1</v>
      </c>
      <c r="G79" s="109"/>
      <c r="H79" s="51"/>
      <c r="I79" s="61"/>
      <c r="J79" s="50">
        <f t="shared" si="12"/>
        <v>0</v>
      </c>
      <c r="K79" s="50">
        <f t="shared" si="10"/>
        <v>0</v>
      </c>
      <c r="L79" s="50">
        <f t="shared" si="13"/>
        <v>0</v>
      </c>
      <c r="M79" s="50">
        <f t="shared" si="11"/>
        <v>0</v>
      </c>
      <c r="N79" s="51">
        <f t="shared" si="14"/>
        <v>0</v>
      </c>
      <c r="O79" s="31"/>
    </row>
    <row r="80" spans="1:15" x14ac:dyDescent="0.2">
      <c r="A80" s="130">
        <v>9</v>
      </c>
      <c r="B80" s="44" t="s">
        <v>106</v>
      </c>
      <c r="C80" s="45" t="s">
        <v>4</v>
      </c>
      <c r="D80" s="46">
        <v>1</v>
      </c>
      <c r="E80" s="58">
        <v>10</v>
      </c>
      <c r="F80" s="47">
        <f t="shared" si="9"/>
        <v>1</v>
      </c>
      <c r="G80" s="109"/>
      <c r="H80" s="51"/>
      <c r="I80" s="61"/>
      <c r="J80" s="50">
        <f t="shared" si="12"/>
        <v>0</v>
      </c>
      <c r="K80" s="50">
        <f t="shared" si="10"/>
        <v>0</v>
      </c>
      <c r="L80" s="50">
        <f t="shared" si="13"/>
        <v>0</v>
      </c>
      <c r="M80" s="50">
        <f t="shared" si="11"/>
        <v>0</v>
      </c>
      <c r="N80" s="51">
        <f t="shared" si="14"/>
        <v>0</v>
      </c>
      <c r="O80" s="31"/>
    </row>
    <row r="81" spans="1:15" x14ac:dyDescent="0.2">
      <c r="A81" s="130">
        <v>10</v>
      </c>
      <c r="B81" s="44" t="s">
        <v>107</v>
      </c>
      <c r="C81" s="45" t="s">
        <v>4</v>
      </c>
      <c r="D81" s="46">
        <v>1</v>
      </c>
      <c r="E81" s="58">
        <v>10</v>
      </c>
      <c r="F81" s="47">
        <f t="shared" si="9"/>
        <v>1</v>
      </c>
      <c r="G81" s="109"/>
      <c r="H81" s="51"/>
      <c r="I81" s="61"/>
      <c r="J81" s="50">
        <f t="shared" si="12"/>
        <v>0</v>
      </c>
      <c r="K81" s="50">
        <f t="shared" si="10"/>
        <v>0</v>
      </c>
      <c r="L81" s="50">
        <f t="shared" si="13"/>
        <v>0</v>
      </c>
      <c r="M81" s="50">
        <f t="shared" si="11"/>
        <v>0</v>
      </c>
      <c r="N81" s="51">
        <f t="shared" si="14"/>
        <v>0</v>
      </c>
      <c r="O81" s="31"/>
    </row>
    <row r="82" spans="1:15" x14ac:dyDescent="0.2">
      <c r="A82" s="130">
        <v>11</v>
      </c>
      <c r="B82" s="44" t="s">
        <v>108</v>
      </c>
      <c r="C82" s="45" t="s">
        <v>4</v>
      </c>
      <c r="D82" s="46">
        <v>1</v>
      </c>
      <c r="E82" s="58">
        <v>10</v>
      </c>
      <c r="F82" s="47">
        <f t="shared" si="9"/>
        <v>1</v>
      </c>
      <c r="G82" s="109"/>
      <c r="H82" s="51"/>
      <c r="I82" s="61"/>
      <c r="J82" s="50">
        <f t="shared" si="12"/>
        <v>0</v>
      </c>
      <c r="K82" s="50">
        <f t="shared" si="10"/>
        <v>0</v>
      </c>
      <c r="L82" s="50">
        <f t="shared" si="13"/>
        <v>0</v>
      </c>
      <c r="M82" s="50">
        <f t="shared" si="11"/>
        <v>0</v>
      </c>
      <c r="N82" s="51">
        <f t="shared" si="14"/>
        <v>0</v>
      </c>
      <c r="O82" s="31"/>
    </row>
    <row r="83" spans="1:15" x14ac:dyDescent="0.2">
      <c r="A83" s="130">
        <v>12</v>
      </c>
      <c r="B83" s="44" t="s">
        <v>109</v>
      </c>
      <c r="C83" s="45" t="s">
        <v>4</v>
      </c>
      <c r="D83" s="46">
        <f t="shared" si="8"/>
        <v>4</v>
      </c>
      <c r="E83" s="79">
        <v>20</v>
      </c>
      <c r="F83" s="47">
        <f t="shared" si="9"/>
        <v>2</v>
      </c>
      <c r="G83" s="109"/>
      <c r="H83" s="51"/>
      <c r="I83" s="61"/>
      <c r="J83" s="50">
        <f t="shared" si="12"/>
        <v>0</v>
      </c>
      <c r="K83" s="50">
        <f t="shared" si="10"/>
        <v>0</v>
      </c>
      <c r="L83" s="50">
        <f t="shared" si="13"/>
        <v>0</v>
      </c>
      <c r="M83" s="50">
        <f t="shared" si="11"/>
        <v>0</v>
      </c>
      <c r="N83" s="51">
        <f t="shared" si="14"/>
        <v>0</v>
      </c>
      <c r="O83" s="31"/>
    </row>
    <row r="84" spans="1:15" ht="14.25" customHeight="1" x14ac:dyDescent="0.2">
      <c r="A84" s="130">
        <v>13</v>
      </c>
      <c r="B84" s="44" t="s">
        <v>110</v>
      </c>
      <c r="C84" s="45" t="s">
        <v>31</v>
      </c>
      <c r="D84" s="46">
        <v>1</v>
      </c>
      <c r="E84" s="79">
        <v>10</v>
      </c>
      <c r="F84" s="47">
        <f t="shared" si="9"/>
        <v>1</v>
      </c>
      <c r="G84" s="109"/>
      <c r="H84" s="51"/>
      <c r="I84" s="61"/>
      <c r="J84" s="50">
        <f t="shared" si="12"/>
        <v>0</v>
      </c>
      <c r="K84" s="50">
        <f t="shared" si="10"/>
        <v>0</v>
      </c>
      <c r="L84" s="50">
        <f t="shared" si="13"/>
        <v>0</v>
      </c>
      <c r="M84" s="50">
        <f t="shared" si="11"/>
        <v>0</v>
      </c>
      <c r="N84" s="51">
        <f t="shared" si="14"/>
        <v>0</v>
      </c>
      <c r="O84" s="31"/>
    </row>
    <row r="85" spans="1:15" x14ac:dyDescent="0.2">
      <c r="A85" s="130">
        <v>14</v>
      </c>
      <c r="B85" s="44" t="s">
        <v>188</v>
      </c>
      <c r="C85" s="45" t="s">
        <v>4</v>
      </c>
      <c r="D85" s="46">
        <f t="shared" si="8"/>
        <v>2</v>
      </c>
      <c r="E85" s="79">
        <v>6</v>
      </c>
      <c r="F85" s="47">
        <f t="shared" si="9"/>
        <v>1</v>
      </c>
      <c r="G85" s="137"/>
      <c r="H85" s="78"/>
      <c r="I85" s="61"/>
      <c r="J85" s="50">
        <f t="shared" si="12"/>
        <v>0</v>
      </c>
      <c r="K85" s="50">
        <f t="shared" si="10"/>
        <v>0</v>
      </c>
      <c r="L85" s="50">
        <f t="shared" si="13"/>
        <v>0</v>
      </c>
      <c r="M85" s="50">
        <f t="shared" si="11"/>
        <v>0</v>
      </c>
      <c r="N85" s="51">
        <f t="shared" si="14"/>
        <v>0</v>
      </c>
      <c r="O85" s="31"/>
    </row>
    <row r="86" spans="1:15" x14ac:dyDescent="0.2">
      <c r="A86" s="130">
        <v>15</v>
      </c>
      <c r="B86" s="44" t="s">
        <v>189</v>
      </c>
      <c r="C86" s="45" t="s">
        <v>4</v>
      </c>
      <c r="D86" s="46">
        <f t="shared" si="8"/>
        <v>2</v>
      </c>
      <c r="E86" s="79">
        <v>6</v>
      </c>
      <c r="F86" s="47">
        <f t="shared" si="9"/>
        <v>1</v>
      </c>
      <c r="G86" s="137"/>
      <c r="H86" s="78"/>
      <c r="I86" s="61"/>
      <c r="J86" s="50">
        <f t="shared" si="12"/>
        <v>0</v>
      </c>
      <c r="K86" s="50">
        <f t="shared" si="10"/>
        <v>0</v>
      </c>
      <c r="L86" s="50">
        <f t="shared" si="13"/>
        <v>0</v>
      </c>
      <c r="M86" s="50">
        <f t="shared" si="11"/>
        <v>0</v>
      </c>
      <c r="N86" s="51">
        <f t="shared" si="14"/>
        <v>0</v>
      </c>
      <c r="O86" s="31"/>
    </row>
    <row r="87" spans="1:15" x14ac:dyDescent="0.2">
      <c r="A87" s="130">
        <v>16</v>
      </c>
      <c r="B87" s="44" t="s">
        <v>190</v>
      </c>
      <c r="C87" s="45" t="s">
        <v>4</v>
      </c>
      <c r="D87" s="46">
        <f t="shared" si="8"/>
        <v>2</v>
      </c>
      <c r="E87" s="79">
        <v>6</v>
      </c>
      <c r="F87" s="47">
        <f t="shared" si="9"/>
        <v>1</v>
      </c>
      <c r="G87" s="137"/>
      <c r="H87" s="78"/>
      <c r="I87" s="61"/>
      <c r="J87" s="50">
        <f t="shared" si="12"/>
        <v>0</v>
      </c>
      <c r="K87" s="50">
        <f t="shared" si="10"/>
        <v>0</v>
      </c>
      <c r="L87" s="50">
        <f t="shared" si="13"/>
        <v>0</v>
      </c>
      <c r="M87" s="50">
        <f t="shared" si="11"/>
        <v>0</v>
      </c>
      <c r="N87" s="51">
        <f t="shared" si="14"/>
        <v>0</v>
      </c>
      <c r="O87" s="31"/>
    </row>
    <row r="88" spans="1:15" x14ac:dyDescent="0.2">
      <c r="A88" s="130">
        <v>17</v>
      </c>
      <c r="B88" s="44" t="s">
        <v>191</v>
      </c>
      <c r="C88" s="45" t="s">
        <v>4</v>
      </c>
      <c r="D88" s="46">
        <f t="shared" si="8"/>
        <v>2</v>
      </c>
      <c r="E88" s="79">
        <v>6</v>
      </c>
      <c r="F88" s="47">
        <f t="shared" si="9"/>
        <v>1</v>
      </c>
      <c r="G88" s="137"/>
      <c r="H88" s="78"/>
      <c r="I88" s="61"/>
      <c r="J88" s="50">
        <f t="shared" si="12"/>
        <v>0</v>
      </c>
      <c r="K88" s="50">
        <f t="shared" si="10"/>
        <v>0</v>
      </c>
      <c r="L88" s="50">
        <f t="shared" si="13"/>
        <v>0</v>
      </c>
      <c r="M88" s="50">
        <f t="shared" si="11"/>
        <v>0</v>
      </c>
      <c r="N88" s="51">
        <f t="shared" si="14"/>
        <v>0</v>
      </c>
      <c r="O88" s="31"/>
    </row>
    <row r="89" spans="1:15" x14ac:dyDescent="0.2">
      <c r="A89" s="130">
        <v>18</v>
      </c>
      <c r="B89" s="57" t="s">
        <v>204</v>
      </c>
      <c r="C89" s="52" t="s">
        <v>4</v>
      </c>
      <c r="D89" s="46">
        <f t="shared" si="8"/>
        <v>4</v>
      </c>
      <c r="E89" s="58">
        <v>20</v>
      </c>
      <c r="F89" s="47">
        <f t="shared" si="9"/>
        <v>2</v>
      </c>
      <c r="G89" s="137"/>
      <c r="H89" s="78"/>
      <c r="I89" s="61"/>
      <c r="J89" s="50">
        <f t="shared" si="12"/>
        <v>0</v>
      </c>
      <c r="K89" s="50">
        <f t="shared" si="10"/>
        <v>0</v>
      </c>
      <c r="L89" s="50">
        <f t="shared" si="13"/>
        <v>0</v>
      </c>
      <c r="M89" s="50">
        <f t="shared" si="11"/>
        <v>0</v>
      </c>
      <c r="N89" s="51">
        <f t="shared" si="14"/>
        <v>0</v>
      </c>
      <c r="O89" s="31"/>
    </row>
    <row r="90" spans="1:15" x14ac:dyDescent="0.2">
      <c r="A90" s="130">
        <v>19</v>
      </c>
      <c r="B90" s="57" t="s">
        <v>205</v>
      </c>
      <c r="C90" s="52" t="s">
        <v>4</v>
      </c>
      <c r="D90" s="46">
        <f t="shared" si="8"/>
        <v>4</v>
      </c>
      <c r="E90" s="58">
        <v>20</v>
      </c>
      <c r="F90" s="47">
        <f t="shared" si="9"/>
        <v>2</v>
      </c>
      <c r="G90" s="137"/>
      <c r="H90" s="78"/>
      <c r="I90" s="61"/>
      <c r="J90" s="50">
        <f t="shared" si="12"/>
        <v>0</v>
      </c>
      <c r="K90" s="50">
        <f t="shared" si="10"/>
        <v>0</v>
      </c>
      <c r="L90" s="50">
        <f t="shared" si="13"/>
        <v>0</v>
      </c>
      <c r="M90" s="50">
        <f t="shared" si="11"/>
        <v>0</v>
      </c>
      <c r="N90" s="51">
        <f t="shared" si="14"/>
        <v>0</v>
      </c>
      <c r="O90" s="31"/>
    </row>
    <row r="91" spans="1:15" x14ac:dyDescent="0.2">
      <c r="A91" s="130">
        <v>20</v>
      </c>
      <c r="B91" s="57" t="s">
        <v>206</v>
      </c>
      <c r="C91" s="52" t="s">
        <v>4</v>
      </c>
      <c r="D91" s="46">
        <f t="shared" si="8"/>
        <v>4</v>
      </c>
      <c r="E91" s="58">
        <v>20</v>
      </c>
      <c r="F91" s="47">
        <f t="shared" si="9"/>
        <v>2</v>
      </c>
      <c r="G91" s="137"/>
      <c r="H91" s="78"/>
      <c r="I91" s="61"/>
      <c r="J91" s="50">
        <f t="shared" si="12"/>
        <v>0</v>
      </c>
      <c r="K91" s="50">
        <f t="shared" si="10"/>
        <v>0</v>
      </c>
      <c r="L91" s="50">
        <f t="shared" si="13"/>
        <v>0</v>
      </c>
      <c r="M91" s="50">
        <f t="shared" si="11"/>
        <v>0</v>
      </c>
      <c r="N91" s="51">
        <f t="shared" si="14"/>
        <v>0</v>
      </c>
      <c r="O91" s="31"/>
    </row>
    <row r="92" spans="1:15" x14ac:dyDescent="0.2">
      <c r="A92" s="130">
        <v>21</v>
      </c>
      <c r="B92" s="57" t="s">
        <v>207</v>
      </c>
      <c r="C92" s="52" t="s">
        <v>4</v>
      </c>
      <c r="D92" s="46">
        <f t="shared" si="8"/>
        <v>4</v>
      </c>
      <c r="E92" s="58">
        <v>20</v>
      </c>
      <c r="F92" s="47">
        <f t="shared" si="9"/>
        <v>2</v>
      </c>
      <c r="G92" s="137"/>
      <c r="H92" s="78"/>
      <c r="I92" s="61"/>
      <c r="J92" s="50">
        <f t="shared" si="12"/>
        <v>0</v>
      </c>
      <c r="K92" s="50">
        <f t="shared" si="10"/>
        <v>0</v>
      </c>
      <c r="L92" s="50">
        <f t="shared" si="13"/>
        <v>0</v>
      </c>
      <c r="M92" s="50">
        <f t="shared" si="11"/>
        <v>0</v>
      </c>
      <c r="N92" s="51">
        <f t="shared" si="14"/>
        <v>0</v>
      </c>
      <c r="O92" s="31"/>
    </row>
    <row r="93" spans="1:15" x14ac:dyDescent="0.2">
      <c r="A93" s="130">
        <v>22</v>
      </c>
      <c r="B93" s="44" t="s">
        <v>192</v>
      </c>
      <c r="C93" s="45" t="s">
        <v>4</v>
      </c>
      <c r="D93" s="46">
        <f t="shared" si="8"/>
        <v>1</v>
      </c>
      <c r="E93" s="58">
        <v>5</v>
      </c>
      <c r="F93" s="47">
        <f t="shared" si="9"/>
        <v>1</v>
      </c>
      <c r="G93" s="109"/>
      <c r="H93" s="51"/>
      <c r="I93" s="61"/>
      <c r="J93" s="50">
        <f t="shared" si="12"/>
        <v>0</v>
      </c>
      <c r="K93" s="50">
        <f t="shared" si="10"/>
        <v>0</v>
      </c>
      <c r="L93" s="50">
        <f t="shared" si="13"/>
        <v>0</v>
      </c>
      <c r="M93" s="50">
        <f t="shared" si="11"/>
        <v>0</v>
      </c>
      <c r="N93" s="51">
        <f t="shared" si="14"/>
        <v>0</v>
      </c>
      <c r="O93" s="31"/>
    </row>
    <row r="94" spans="1:15" x14ac:dyDescent="0.2">
      <c r="A94" s="130">
        <v>23</v>
      </c>
      <c r="B94" s="44" t="s">
        <v>193</v>
      </c>
      <c r="C94" s="45" t="s">
        <v>4</v>
      </c>
      <c r="D94" s="46">
        <v>1</v>
      </c>
      <c r="E94" s="58">
        <v>10</v>
      </c>
      <c r="F94" s="47">
        <f t="shared" si="9"/>
        <v>1</v>
      </c>
      <c r="G94" s="109"/>
      <c r="H94" s="51"/>
      <c r="I94" s="61"/>
      <c r="J94" s="50">
        <f t="shared" si="12"/>
        <v>0</v>
      </c>
      <c r="K94" s="50">
        <f t="shared" si="10"/>
        <v>0</v>
      </c>
      <c r="L94" s="50">
        <f t="shared" si="13"/>
        <v>0</v>
      </c>
      <c r="M94" s="50">
        <f t="shared" si="11"/>
        <v>0</v>
      </c>
      <c r="N94" s="51">
        <f t="shared" si="14"/>
        <v>0</v>
      </c>
      <c r="O94" s="31"/>
    </row>
    <row r="95" spans="1:15" x14ac:dyDescent="0.2">
      <c r="A95" s="130">
        <v>24</v>
      </c>
      <c r="B95" s="44" t="s">
        <v>194</v>
      </c>
      <c r="C95" s="45" t="s">
        <v>4</v>
      </c>
      <c r="D95" s="46">
        <v>1</v>
      </c>
      <c r="E95" s="58">
        <v>10</v>
      </c>
      <c r="F95" s="47">
        <f t="shared" si="9"/>
        <v>1</v>
      </c>
      <c r="G95" s="109"/>
      <c r="H95" s="51"/>
      <c r="I95" s="61"/>
      <c r="J95" s="50">
        <f t="shared" si="12"/>
        <v>0</v>
      </c>
      <c r="K95" s="50">
        <f t="shared" si="10"/>
        <v>0</v>
      </c>
      <c r="L95" s="50">
        <f t="shared" si="13"/>
        <v>0</v>
      </c>
      <c r="M95" s="50">
        <f t="shared" si="11"/>
        <v>0</v>
      </c>
      <c r="N95" s="51">
        <f t="shared" si="14"/>
        <v>0</v>
      </c>
      <c r="O95" s="31"/>
    </row>
    <row r="96" spans="1:15" x14ac:dyDescent="0.2">
      <c r="A96" s="130">
        <v>25</v>
      </c>
      <c r="B96" s="44" t="s">
        <v>195</v>
      </c>
      <c r="C96" s="52" t="s">
        <v>4</v>
      </c>
      <c r="D96" s="46">
        <v>1</v>
      </c>
      <c r="E96" s="58">
        <v>10</v>
      </c>
      <c r="F96" s="47">
        <f t="shared" si="9"/>
        <v>1</v>
      </c>
      <c r="G96" s="109"/>
      <c r="H96" s="51"/>
      <c r="I96" s="61"/>
      <c r="J96" s="50">
        <f t="shared" si="12"/>
        <v>0</v>
      </c>
      <c r="K96" s="50">
        <f t="shared" si="10"/>
        <v>0</v>
      </c>
      <c r="L96" s="50">
        <f t="shared" si="13"/>
        <v>0</v>
      </c>
      <c r="M96" s="50">
        <f t="shared" si="11"/>
        <v>0</v>
      </c>
      <c r="N96" s="51">
        <f t="shared" si="14"/>
        <v>0</v>
      </c>
      <c r="O96" s="31"/>
    </row>
    <row r="97" spans="1:15" x14ac:dyDescent="0.2">
      <c r="A97" s="130">
        <v>26</v>
      </c>
      <c r="B97" s="57" t="s">
        <v>331</v>
      </c>
      <c r="C97" s="45" t="s">
        <v>4</v>
      </c>
      <c r="D97" s="46">
        <f t="shared" si="8"/>
        <v>1</v>
      </c>
      <c r="E97" s="47">
        <v>1</v>
      </c>
      <c r="F97" s="47">
        <f t="shared" si="9"/>
        <v>1</v>
      </c>
      <c r="G97" s="109"/>
      <c r="H97" s="51"/>
      <c r="I97" s="61"/>
      <c r="J97" s="50">
        <f t="shared" si="12"/>
        <v>0</v>
      </c>
      <c r="K97" s="50">
        <f t="shared" si="10"/>
        <v>0</v>
      </c>
      <c r="L97" s="50">
        <f t="shared" si="13"/>
        <v>0</v>
      </c>
      <c r="M97" s="50">
        <f t="shared" si="11"/>
        <v>0</v>
      </c>
      <c r="N97" s="51">
        <f t="shared" si="14"/>
        <v>0</v>
      </c>
      <c r="O97" s="31"/>
    </row>
    <row r="98" spans="1:15" x14ac:dyDescent="0.2">
      <c r="A98" s="130">
        <v>27</v>
      </c>
      <c r="B98" s="44" t="s">
        <v>330</v>
      </c>
      <c r="C98" s="45" t="s">
        <v>4</v>
      </c>
      <c r="D98" s="46">
        <f t="shared" si="8"/>
        <v>1</v>
      </c>
      <c r="E98" s="79">
        <v>1</v>
      </c>
      <c r="F98" s="47">
        <f t="shared" si="9"/>
        <v>1</v>
      </c>
      <c r="G98" s="109"/>
      <c r="H98" s="51"/>
      <c r="I98" s="61"/>
      <c r="J98" s="50">
        <f t="shared" si="12"/>
        <v>0</v>
      </c>
      <c r="K98" s="50">
        <f t="shared" si="10"/>
        <v>0</v>
      </c>
      <c r="L98" s="50">
        <f t="shared" si="13"/>
        <v>0</v>
      </c>
      <c r="M98" s="50">
        <f t="shared" si="11"/>
        <v>0</v>
      </c>
      <c r="N98" s="51">
        <f t="shared" si="14"/>
        <v>0</v>
      </c>
      <c r="O98" s="31"/>
    </row>
    <row r="99" spans="1:15" x14ac:dyDescent="0.2">
      <c r="A99" s="130">
        <v>28</v>
      </c>
      <c r="B99" s="44" t="s">
        <v>329</v>
      </c>
      <c r="C99" s="45" t="s">
        <v>4</v>
      </c>
      <c r="D99" s="46">
        <f t="shared" ref="D99" si="15">ROUNDUP(E99*0.2,0)</f>
        <v>1</v>
      </c>
      <c r="E99" s="79">
        <v>1</v>
      </c>
      <c r="F99" s="47">
        <f t="shared" si="9"/>
        <v>1</v>
      </c>
      <c r="G99" s="109"/>
      <c r="H99" s="51"/>
      <c r="I99" s="61"/>
      <c r="J99" s="50">
        <f t="shared" si="12"/>
        <v>0</v>
      </c>
      <c r="K99" s="50">
        <f t="shared" si="10"/>
        <v>0</v>
      </c>
      <c r="L99" s="50">
        <f t="shared" si="13"/>
        <v>0</v>
      </c>
      <c r="M99" s="50">
        <f t="shared" si="11"/>
        <v>0</v>
      </c>
      <c r="N99" s="51">
        <f t="shared" si="14"/>
        <v>0</v>
      </c>
      <c r="O99" s="31"/>
    </row>
    <row r="100" spans="1:15" x14ac:dyDescent="0.2">
      <c r="A100" s="130">
        <v>29</v>
      </c>
      <c r="B100" s="44" t="s">
        <v>157</v>
      </c>
      <c r="C100" s="45" t="s">
        <v>4</v>
      </c>
      <c r="D100" s="46">
        <f t="shared" si="8"/>
        <v>2</v>
      </c>
      <c r="E100" s="79">
        <v>10</v>
      </c>
      <c r="F100" s="47">
        <f t="shared" si="9"/>
        <v>1</v>
      </c>
      <c r="G100" s="109"/>
      <c r="H100" s="51"/>
      <c r="I100" s="61"/>
      <c r="J100" s="50">
        <f t="shared" si="12"/>
        <v>0</v>
      </c>
      <c r="K100" s="50">
        <f t="shared" si="10"/>
        <v>0</v>
      </c>
      <c r="L100" s="50">
        <f t="shared" si="13"/>
        <v>0</v>
      </c>
      <c r="M100" s="50">
        <f t="shared" si="11"/>
        <v>0</v>
      </c>
      <c r="N100" s="51">
        <f t="shared" si="14"/>
        <v>0</v>
      </c>
      <c r="O100" s="31"/>
    </row>
    <row r="101" spans="1:15" x14ac:dyDescent="0.2">
      <c r="A101" s="130">
        <v>30</v>
      </c>
      <c r="B101" s="44" t="s">
        <v>158</v>
      </c>
      <c r="C101" s="45" t="s">
        <v>4</v>
      </c>
      <c r="D101" s="46">
        <f t="shared" si="8"/>
        <v>2</v>
      </c>
      <c r="E101" s="79">
        <v>10</v>
      </c>
      <c r="F101" s="47">
        <f t="shared" si="9"/>
        <v>1</v>
      </c>
      <c r="G101" s="109"/>
      <c r="H101" s="51"/>
      <c r="I101" s="61"/>
      <c r="J101" s="50">
        <f t="shared" si="12"/>
        <v>0</v>
      </c>
      <c r="K101" s="50">
        <f t="shared" si="10"/>
        <v>0</v>
      </c>
      <c r="L101" s="50">
        <f t="shared" si="13"/>
        <v>0</v>
      </c>
      <c r="M101" s="50">
        <f t="shared" si="11"/>
        <v>0</v>
      </c>
      <c r="N101" s="51">
        <f t="shared" si="14"/>
        <v>0</v>
      </c>
      <c r="O101" s="31"/>
    </row>
    <row r="102" spans="1:15" x14ac:dyDescent="0.2">
      <c r="A102" s="130">
        <v>31</v>
      </c>
      <c r="B102" s="44" t="s">
        <v>159</v>
      </c>
      <c r="C102" s="45" t="s">
        <v>4</v>
      </c>
      <c r="D102" s="46">
        <f t="shared" si="8"/>
        <v>2</v>
      </c>
      <c r="E102" s="79">
        <v>6</v>
      </c>
      <c r="F102" s="47">
        <f t="shared" si="9"/>
        <v>1</v>
      </c>
      <c r="G102" s="109"/>
      <c r="H102" s="51"/>
      <c r="I102" s="61"/>
      <c r="J102" s="50">
        <f t="shared" si="12"/>
        <v>0</v>
      </c>
      <c r="K102" s="50">
        <f t="shared" si="10"/>
        <v>0</v>
      </c>
      <c r="L102" s="50">
        <f t="shared" si="13"/>
        <v>0</v>
      </c>
      <c r="M102" s="50">
        <f t="shared" si="11"/>
        <v>0</v>
      </c>
      <c r="N102" s="51">
        <f t="shared" si="14"/>
        <v>0</v>
      </c>
      <c r="O102" s="31"/>
    </row>
    <row r="103" spans="1:15" x14ac:dyDescent="0.2">
      <c r="A103" s="130">
        <v>32</v>
      </c>
      <c r="B103" s="44" t="s">
        <v>314</v>
      </c>
      <c r="C103" s="45" t="s">
        <v>4</v>
      </c>
      <c r="D103" s="46">
        <f t="shared" si="8"/>
        <v>2</v>
      </c>
      <c r="E103" s="79">
        <v>6</v>
      </c>
      <c r="F103" s="47">
        <f t="shared" si="9"/>
        <v>1</v>
      </c>
      <c r="G103" s="109"/>
      <c r="H103" s="51"/>
      <c r="I103" s="61"/>
      <c r="J103" s="50">
        <f t="shared" si="12"/>
        <v>0</v>
      </c>
      <c r="K103" s="50">
        <f t="shared" si="10"/>
        <v>0</v>
      </c>
      <c r="L103" s="50">
        <f t="shared" si="13"/>
        <v>0</v>
      </c>
      <c r="M103" s="50">
        <f t="shared" si="11"/>
        <v>0</v>
      </c>
      <c r="N103" s="51">
        <f t="shared" si="14"/>
        <v>0</v>
      </c>
      <c r="O103" s="31"/>
    </row>
    <row r="104" spans="1:15" x14ac:dyDescent="0.2">
      <c r="A104" s="130">
        <v>33</v>
      </c>
      <c r="B104" s="44" t="s">
        <v>160</v>
      </c>
      <c r="C104" s="45" t="s">
        <v>4</v>
      </c>
      <c r="D104" s="46">
        <f t="shared" si="8"/>
        <v>2</v>
      </c>
      <c r="E104" s="79">
        <v>6</v>
      </c>
      <c r="F104" s="47">
        <f t="shared" si="9"/>
        <v>1</v>
      </c>
      <c r="G104" s="109"/>
      <c r="H104" s="51"/>
      <c r="I104" s="61"/>
      <c r="J104" s="50">
        <f t="shared" si="12"/>
        <v>0</v>
      </c>
      <c r="K104" s="50">
        <f t="shared" si="10"/>
        <v>0</v>
      </c>
      <c r="L104" s="50">
        <f t="shared" si="13"/>
        <v>0</v>
      </c>
      <c r="M104" s="50">
        <f t="shared" si="11"/>
        <v>0</v>
      </c>
      <c r="N104" s="51">
        <f t="shared" si="14"/>
        <v>0</v>
      </c>
      <c r="O104" s="31"/>
    </row>
    <row r="105" spans="1:15" x14ac:dyDescent="0.2">
      <c r="A105" s="130">
        <v>34</v>
      </c>
      <c r="B105" s="44" t="s">
        <v>320</v>
      </c>
      <c r="C105" s="45" t="s">
        <v>4</v>
      </c>
      <c r="D105" s="46">
        <f t="shared" ref="D105" si="16">ROUNDUP(E105*0.2,0)</f>
        <v>2</v>
      </c>
      <c r="E105" s="79">
        <v>6</v>
      </c>
      <c r="F105" s="47">
        <f t="shared" si="9"/>
        <v>1</v>
      </c>
      <c r="G105" s="109"/>
      <c r="H105" s="51"/>
      <c r="I105" s="61"/>
      <c r="J105" s="50">
        <f t="shared" si="12"/>
        <v>0</v>
      </c>
      <c r="K105" s="50">
        <f t="shared" si="10"/>
        <v>0</v>
      </c>
      <c r="L105" s="50">
        <f t="shared" si="13"/>
        <v>0</v>
      </c>
      <c r="M105" s="50">
        <f t="shared" si="11"/>
        <v>0</v>
      </c>
      <c r="N105" s="51">
        <f t="shared" si="14"/>
        <v>0</v>
      </c>
      <c r="O105" s="31"/>
    </row>
    <row r="106" spans="1:15" ht="13.5" thickBot="1" x14ac:dyDescent="0.25">
      <c r="A106" s="130">
        <v>35</v>
      </c>
      <c r="B106" s="44" t="s">
        <v>321</v>
      </c>
      <c r="C106" s="45" t="s">
        <v>4</v>
      </c>
      <c r="D106" s="46">
        <f t="shared" si="8"/>
        <v>2</v>
      </c>
      <c r="E106" s="79">
        <v>6</v>
      </c>
      <c r="F106" s="47">
        <f t="shared" si="9"/>
        <v>1</v>
      </c>
      <c r="G106" s="109"/>
      <c r="H106" s="51"/>
      <c r="I106" s="61"/>
      <c r="J106" s="62">
        <f t="shared" si="12"/>
        <v>0</v>
      </c>
      <c r="K106" s="50">
        <f t="shared" si="10"/>
        <v>0</v>
      </c>
      <c r="L106" s="62">
        <f t="shared" si="13"/>
        <v>0</v>
      </c>
      <c r="M106" s="50">
        <f t="shared" si="11"/>
        <v>0</v>
      </c>
      <c r="N106" s="80">
        <f t="shared" si="14"/>
        <v>0</v>
      </c>
      <c r="O106" s="31"/>
    </row>
    <row r="107" spans="1:15" ht="14.25" customHeight="1" thickBot="1" x14ac:dyDescent="0.25">
      <c r="A107" s="16"/>
      <c r="B107" s="70"/>
      <c r="C107" s="65"/>
      <c r="D107" s="65"/>
      <c r="E107" s="29"/>
      <c r="F107" s="29"/>
      <c r="G107" s="138"/>
      <c r="H107" s="29"/>
      <c r="I107" s="29"/>
      <c r="J107" s="66" t="s">
        <v>149</v>
      </c>
      <c r="K107" s="67">
        <f>SUM(K72:K106)</f>
        <v>0</v>
      </c>
      <c r="L107" s="68">
        <f>SUM(L72:L106)</f>
        <v>0</v>
      </c>
      <c r="M107" s="69">
        <f>SUM(M46:M106)</f>
        <v>0</v>
      </c>
      <c r="N107" s="68">
        <f>SUM(N46:N106)</f>
        <v>0</v>
      </c>
      <c r="O107" s="31"/>
    </row>
    <row r="108" spans="1:15" ht="15.75" thickBot="1" x14ac:dyDescent="0.25">
      <c r="A108" s="16"/>
      <c r="B108" s="70"/>
      <c r="C108" s="65"/>
      <c r="D108" s="65"/>
      <c r="E108" s="29"/>
      <c r="F108" s="29"/>
      <c r="G108" s="138"/>
      <c r="H108" s="124" t="s">
        <v>150</v>
      </c>
      <c r="I108" s="125"/>
      <c r="J108" s="125"/>
      <c r="K108" s="67">
        <f>SUM(K107,M107)</f>
        <v>0</v>
      </c>
      <c r="L108" s="71">
        <f>SUM(L107,N107)</f>
        <v>0</v>
      </c>
      <c r="M108" s="81"/>
      <c r="N108" s="29"/>
      <c r="O108" s="31"/>
    </row>
    <row r="109" spans="1:15" x14ac:dyDescent="0.2">
      <c r="A109" s="18"/>
      <c r="B109" s="15"/>
      <c r="C109" s="2"/>
      <c r="D109" s="2"/>
      <c r="E109" s="2"/>
      <c r="F109" s="2"/>
      <c r="G109" s="139"/>
      <c r="H109" s="2"/>
      <c r="I109" s="2"/>
      <c r="J109" s="2"/>
      <c r="K109" s="2"/>
      <c r="L109" s="2"/>
      <c r="M109" s="2"/>
      <c r="N109" s="2"/>
      <c r="O109" s="31"/>
    </row>
    <row r="110" spans="1:15" ht="13.5" thickBot="1" x14ac:dyDescent="0.25">
      <c r="A110" s="128" t="s">
        <v>306</v>
      </c>
      <c r="B110" s="128"/>
      <c r="C110" s="82"/>
      <c r="D110" s="82"/>
      <c r="E110" s="29"/>
      <c r="F110" s="29"/>
      <c r="G110" s="141"/>
      <c r="H110" s="29"/>
      <c r="I110" s="83"/>
      <c r="J110" s="84"/>
      <c r="K110" s="84"/>
      <c r="L110" s="84"/>
      <c r="M110" s="84"/>
      <c r="N110" s="82"/>
      <c r="O110" s="31"/>
    </row>
    <row r="111" spans="1:15" ht="60" customHeight="1" thickBot="1" x14ac:dyDescent="0.25">
      <c r="A111" s="17" t="s">
        <v>1</v>
      </c>
      <c r="B111" s="32" t="s">
        <v>2</v>
      </c>
      <c r="C111" s="32" t="s">
        <v>3</v>
      </c>
      <c r="D111" s="32" t="s">
        <v>147</v>
      </c>
      <c r="E111" s="32" t="s">
        <v>0</v>
      </c>
      <c r="F111" s="32" t="s">
        <v>148</v>
      </c>
      <c r="G111" s="140" t="s">
        <v>15</v>
      </c>
      <c r="H111" s="33" t="s">
        <v>16</v>
      </c>
      <c r="I111" s="32" t="s">
        <v>17</v>
      </c>
      <c r="J111" s="32" t="s">
        <v>18</v>
      </c>
      <c r="K111" s="32" t="s">
        <v>19</v>
      </c>
      <c r="L111" s="32" t="s">
        <v>20</v>
      </c>
      <c r="M111" s="32" t="s">
        <v>154</v>
      </c>
      <c r="N111" s="85" t="s">
        <v>151</v>
      </c>
      <c r="O111" s="31"/>
    </row>
    <row r="112" spans="1:15" ht="22.5" x14ac:dyDescent="0.2">
      <c r="A112" s="129">
        <v>1</v>
      </c>
      <c r="B112" s="73" t="s">
        <v>208</v>
      </c>
      <c r="C112" s="74" t="s">
        <v>5</v>
      </c>
      <c r="D112" s="75">
        <f>ROUNDUP(E112*0.2,0)</f>
        <v>1</v>
      </c>
      <c r="E112" s="76">
        <v>1</v>
      </c>
      <c r="F112" s="47">
        <f t="shared" ref="F112:F123" si="17">ROUNDUP(E112*0.1,0)</f>
        <v>1</v>
      </c>
      <c r="G112" s="108"/>
      <c r="H112" s="64"/>
      <c r="I112" s="61"/>
      <c r="J112" s="41">
        <f>H112*I112+H112</f>
        <v>0</v>
      </c>
      <c r="K112" s="50">
        <f t="shared" ref="K112:K123" si="18">ROUND(H112*E112,2)</f>
        <v>0</v>
      </c>
      <c r="L112" s="50">
        <f t="shared" ref="L112:L123" si="19">ROUND(J112*E112,2)</f>
        <v>0</v>
      </c>
      <c r="M112" s="50">
        <f t="shared" ref="M112:M123" si="20">ROUND(H112*F112,2)</f>
        <v>0</v>
      </c>
      <c r="N112" s="51">
        <f t="shared" ref="N112:N123" si="21">ROUND(J112*F112,2)</f>
        <v>0</v>
      </c>
      <c r="O112" s="31"/>
    </row>
    <row r="113" spans="1:15" x14ac:dyDescent="0.2">
      <c r="A113" s="130">
        <v>2</v>
      </c>
      <c r="B113" s="44" t="s">
        <v>45</v>
      </c>
      <c r="C113" s="45" t="s">
        <v>5</v>
      </c>
      <c r="D113" s="46">
        <f t="shared" ref="D113:D123" si="22">ROUNDUP(E113*0.2,0)</f>
        <v>1</v>
      </c>
      <c r="E113" s="47">
        <v>1</v>
      </c>
      <c r="F113" s="47">
        <f t="shared" si="17"/>
        <v>1</v>
      </c>
      <c r="G113" s="109"/>
      <c r="H113" s="51"/>
      <c r="I113" s="61"/>
      <c r="J113" s="50">
        <f t="shared" ref="J113:J123" si="23">H113*I113+H113</f>
        <v>0</v>
      </c>
      <c r="K113" s="50">
        <f t="shared" si="18"/>
        <v>0</v>
      </c>
      <c r="L113" s="50">
        <f t="shared" si="19"/>
        <v>0</v>
      </c>
      <c r="M113" s="50">
        <f t="shared" si="20"/>
        <v>0</v>
      </c>
      <c r="N113" s="51">
        <f t="shared" si="21"/>
        <v>0</v>
      </c>
      <c r="O113" s="31"/>
    </row>
    <row r="114" spans="1:15" x14ac:dyDescent="0.2">
      <c r="A114" s="130">
        <v>3</v>
      </c>
      <c r="B114" s="44" t="s">
        <v>212</v>
      </c>
      <c r="C114" s="86" t="s">
        <v>4</v>
      </c>
      <c r="D114" s="46">
        <f t="shared" si="22"/>
        <v>1</v>
      </c>
      <c r="E114" s="87">
        <v>1</v>
      </c>
      <c r="F114" s="47">
        <f t="shared" si="17"/>
        <v>1</v>
      </c>
      <c r="G114" s="109"/>
      <c r="H114" s="48"/>
      <c r="I114" s="61"/>
      <c r="J114" s="50">
        <f t="shared" si="23"/>
        <v>0</v>
      </c>
      <c r="K114" s="50">
        <f t="shared" si="18"/>
        <v>0</v>
      </c>
      <c r="L114" s="50">
        <f t="shared" si="19"/>
        <v>0</v>
      </c>
      <c r="M114" s="50">
        <f t="shared" si="20"/>
        <v>0</v>
      </c>
      <c r="N114" s="51">
        <f t="shared" si="21"/>
        <v>0</v>
      </c>
      <c r="O114" s="31"/>
    </row>
    <row r="115" spans="1:15" x14ac:dyDescent="0.2">
      <c r="A115" s="130">
        <v>4</v>
      </c>
      <c r="B115" s="44" t="s">
        <v>13</v>
      </c>
      <c r="C115" s="86" t="s">
        <v>4</v>
      </c>
      <c r="D115" s="46">
        <f t="shared" si="22"/>
        <v>1</v>
      </c>
      <c r="E115" s="87">
        <v>2</v>
      </c>
      <c r="F115" s="47">
        <f t="shared" si="17"/>
        <v>1</v>
      </c>
      <c r="G115" s="109"/>
      <c r="H115" s="48"/>
      <c r="I115" s="61"/>
      <c r="J115" s="50">
        <f t="shared" si="23"/>
        <v>0</v>
      </c>
      <c r="K115" s="50">
        <f t="shared" si="18"/>
        <v>0</v>
      </c>
      <c r="L115" s="50">
        <f t="shared" si="19"/>
        <v>0</v>
      </c>
      <c r="M115" s="50">
        <f t="shared" si="20"/>
        <v>0</v>
      </c>
      <c r="N115" s="51">
        <f t="shared" si="21"/>
        <v>0</v>
      </c>
      <c r="O115" s="31"/>
    </row>
    <row r="116" spans="1:15" x14ac:dyDescent="0.2">
      <c r="A116" s="130">
        <v>5</v>
      </c>
      <c r="B116" s="44" t="s">
        <v>46</v>
      </c>
      <c r="C116" s="45" t="s">
        <v>4</v>
      </c>
      <c r="D116" s="46">
        <f t="shared" si="22"/>
        <v>1</v>
      </c>
      <c r="E116" s="47">
        <v>3</v>
      </c>
      <c r="F116" s="47">
        <f t="shared" si="17"/>
        <v>1</v>
      </c>
      <c r="G116" s="109"/>
      <c r="H116" s="48"/>
      <c r="I116" s="61"/>
      <c r="J116" s="50">
        <f t="shared" si="23"/>
        <v>0</v>
      </c>
      <c r="K116" s="50">
        <f t="shared" si="18"/>
        <v>0</v>
      </c>
      <c r="L116" s="50">
        <f t="shared" si="19"/>
        <v>0</v>
      </c>
      <c r="M116" s="50">
        <f t="shared" si="20"/>
        <v>0</v>
      </c>
      <c r="N116" s="51">
        <f t="shared" si="21"/>
        <v>0</v>
      </c>
      <c r="O116" s="31"/>
    </row>
    <row r="117" spans="1:15" ht="22.5" x14ac:dyDescent="0.2">
      <c r="A117" s="130">
        <v>6</v>
      </c>
      <c r="B117" s="57" t="s">
        <v>214</v>
      </c>
      <c r="C117" s="88" t="s">
        <v>4</v>
      </c>
      <c r="D117" s="46">
        <f t="shared" si="22"/>
        <v>3</v>
      </c>
      <c r="E117" s="79">
        <v>15</v>
      </c>
      <c r="F117" s="47">
        <v>1</v>
      </c>
      <c r="G117" s="137"/>
      <c r="H117" s="89"/>
      <c r="I117" s="61"/>
      <c r="J117" s="50">
        <f t="shared" si="23"/>
        <v>0</v>
      </c>
      <c r="K117" s="50">
        <f t="shared" si="18"/>
        <v>0</v>
      </c>
      <c r="L117" s="50">
        <f t="shared" si="19"/>
        <v>0</v>
      </c>
      <c r="M117" s="50">
        <f t="shared" si="20"/>
        <v>0</v>
      </c>
      <c r="N117" s="51">
        <f t="shared" si="21"/>
        <v>0</v>
      </c>
      <c r="O117" s="31"/>
    </row>
    <row r="118" spans="1:15" ht="15.75" customHeight="1" x14ac:dyDescent="0.2">
      <c r="A118" s="130">
        <v>7</v>
      </c>
      <c r="B118" s="57" t="s">
        <v>209</v>
      </c>
      <c r="C118" s="88" t="s">
        <v>4</v>
      </c>
      <c r="D118" s="46">
        <f t="shared" si="22"/>
        <v>1</v>
      </c>
      <c r="E118" s="58">
        <v>1</v>
      </c>
      <c r="F118" s="47">
        <f t="shared" si="17"/>
        <v>1</v>
      </c>
      <c r="G118" s="137"/>
      <c r="H118" s="90"/>
      <c r="I118" s="61"/>
      <c r="J118" s="50">
        <f t="shared" si="23"/>
        <v>0</v>
      </c>
      <c r="K118" s="50">
        <f t="shared" si="18"/>
        <v>0</v>
      </c>
      <c r="L118" s="50">
        <f t="shared" si="19"/>
        <v>0</v>
      </c>
      <c r="M118" s="50">
        <f t="shared" si="20"/>
        <v>0</v>
      </c>
      <c r="N118" s="51">
        <f t="shared" si="21"/>
        <v>0</v>
      </c>
      <c r="O118" s="31"/>
    </row>
    <row r="119" spans="1:15" x14ac:dyDescent="0.2">
      <c r="A119" s="130">
        <v>8</v>
      </c>
      <c r="B119" s="57" t="s">
        <v>213</v>
      </c>
      <c r="C119" s="88" t="s">
        <v>30</v>
      </c>
      <c r="D119" s="46">
        <f t="shared" si="22"/>
        <v>1</v>
      </c>
      <c r="E119" s="58">
        <v>1</v>
      </c>
      <c r="F119" s="47">
        <f t="shared" si="17"/>
        <v>1</v>
      </c>
      <c r="G119" s="137"/>
      <c r="H119" s="59"/>
      <c r="I119" s="61"/>
      <c r="J119" s="50">
        <f t="shared" si="23"/>
        <v>0</v>
      </c>
      <c r="K119" s="50">
        <f t="shared" si="18"/>
        <v>0</v>
      </c>
      <c r="L119" s="50">
        <f t="shared" si="19"/>
        <v>0</v>
      </c>
      <c r="M119" s="50">
        <f t="shared" si="20"/>
        <v>0</v>
      </c>
      <c r="N119" s="51">
        <f t="shared" si="21"/>
        <v>0</v>
      </c>
      <c r="O119" s="31"/>
    </row>
    <row r="120" spans="1:15" ht="22.5" x14ac:dyDescent="0.2">
      <c r="A120" s="130">
        <v>9</v>
      </c>
      <c r="B120" s="57" t="s">
        <v>210</v>
      </c>
      <c r="C120" s="88" t="s">
        <v>4</v>
      </c>
      <c r="D120" s="46">
        <f t="shared" si="22"/>
        <v>1</v>
      </c>
      <c r="E120" s="58">
        <v>2</v>
      </c>
      <c r="F120" s="47">
        <f t="shared" si="17"/>
        <v>1</v>
      </c>
      <c r="G120" s="137"/>
      <c r="H120" s="59"/>
      <c r="I120" s="61"/>
      <c r="J120" s="50">
        <f t="shared" si="23"/>
        <v>0</v>
      </c>
      <c r="K120" s="50">
        <f t="shared" si="18"/>
        <v>0</v>
      </c>
      <c r="L120" s="50">
        <f t="shared" si="19"/>
        <v>0</v>
      </c>
      <c r="M120" s="50">
        <f t="shared" si="20"/>
        <v>0</v>
      </c>
      <c r="N120" s="51">
        <f t="shared" si="21"/>
        <v>0</v>
      </c>
      <c r="O120" s="56"/>
    </row>
    <row r="121" spans="1:15" x14ac:dyDescent="0.2">
      <c r="A121" s="130">
        <v>10</v>
      </c>
      <c r="B121" s="57" t="s">
        <v>211</v>
      </c>
      <c r="C121" s="88" t="s">
        <v>4</v>
      </c>
      <c r="D121" s="46">
        <f t="shared" si="22"/>
        <v>1</v>
      </c>
      <c r="E121" s="58">
        <v>3</v>
      </c>
      <c r="F121" s="47">
        <f t="shared" si="17"/>
        <v>1</v>
      </c>
      <c r="G121" s="137"/>
      <c r="H121" s="59"/>
      <c r="I121" s="61"/>
      <c r="J121" s="50">
        <f t="shared" si="23"/>
        <v>0</v>
      </c>
      <c r="K121" s="50">
        <f t="shared" si="18"/>
        <v>0</v>
      </c>
      <c r="L121" s="50">
        <f t="shared" si="19"/>
        <v>0</v>
      </c>
      <c r="M121" s="50">
        <f t="shared" si="20"/>
        <v>0</v>
      </c>
      <c r="N121" s="51">
        <f t="shared" si="21"/>
        <v>0</v>
      </c>
      <c r="O121" s="56"/>
    </row>
    <row r="122" spans="1:15" x14ac:dyDescent="0.2">
      <c r="A122" s="130">
        <v>11</v>
      </c>
      <c r="B122" s="57" t="s">
        <v>336</v>
      </c>
      <c r="C122" s="88" t="s">
        <v>4</v>
      </c>
      <c r="D122" s="46">
        <f t="shared" ref="D122" si="24">ROUNDUP(E122*0.2,0)</f>
        <v>1</v>
      </c>
      <c r="E122" s="58">
        <v>2</v>
      </c>
      <c r="F122" s="47">
        <f t="shared" si="17"/>
        <v>1</v>
      </c>
      <c r="G122" s="137"/>
      <c r="H122" s="59"/>
      <c r="I122" s="61"/>
      <c r="J122" s="50">
        <f t="shared" si="23"/>
        <v>0</v>
      </c>
      <c r="K122" s="50">
        <f t="shared" si="18"/>
        <v>0</v>
      </c>
      <c r="L122" s="50">
        <f t="shared" si="19"/>
        <v>0</v>
      </c>
      <c r="M122" s="50">
        <f t="shared" si="20"/>
        <v>0</v>
      </c>
      <c r="N122" s="51">
        <f t="shared" si="21"/>
        <v>0</v>
      </c>
      <c r="O122" s="56"/>
    </row>
    <row r="123" spans="1:15" ht="13.5" thickBot="1" x14ac:dyDescent="0.25">
      <c r="A123" s="130">
        <v>12</v>
      </c>
      <c r="B123" s="91" t="s">
        <v>44</v>
      </c>
      <c r="C123" s="88" t="s">
        <v>4</v>
      </c>
      <c r="D123" s="46">
        <f t="shared" si="22"/>
        <v>1</v>
      </c>
      <c r="E123" s="58">
        <v>1</v>
      </c>
      <c r="F123" s="47">
        <f t="shared" si="17"/>
        <v>1</v>
      </c>
      <c r="G123" s="137"/>
      <c r="H123" s="59"/>
      <c r="I123" s="61"/>
      <c r="J123" s="62">
        <f t="shared" si="23"/>
        <v>0</v>
      </c>
      <c r="K123" s="50">
        <f t="shared" si="18"/>
        <v>0</v>
      </c>
      <c r="L123" s="50">
        <f t="shared" si="19"/>
        <v>0</v>
      </c>
      <c r="M123" s="50">
        <f t="shared" si="20"/>
        <v>0</v>
      </c>
      <c r="N123" s="51">
        <f t="shared" si="21"/>
        <v>0</v>
      </c>
      <c r="O123" s="56"/>
    </row>
    <row r="124" spans="1:15" ht="15.75" thickBot="1" x14ac:dyDescent="0.25">
      <c r="A124" s="16"/>
      <c r="B124" s="70"/>
      <c r="C124" s="65"/>
      <c r="D124" s="65"/>
      <c r="E124" s="29"/>
      <c r="F124" s="29"/>
      <c r="G124" s="138"/>
      <c r="H124" s="92"/>
      <c r="I124" s="29"/>
      <c r="J124" s="66" t="s">
        <v>149</v>
      </c>
      <c r="K124" s="67">
        <f>SUM(K112:K123)</f>
        <v>0</v>
      </c>
      <c r="L124" s="68">
        <f>SUM(L112:L123)</f>
        <v>0</v>
      </c>
      <c r="M124" s="69">
        <f>SUM(M112:M123)</f>
        <v>0</v>
      </c>
      <c r="N124" s="68">
        <f>SUM(N112:N123)</f>
        <v>0</v>
      </c>
      <c r="O124" s="56"/>
    </row>
    <row r="125" spans="1:15" ht="15.75" thickBot="1" x14ac:dyDescent="0.25">
      <c r="A125" s="16"/>
      <c r="B125" s="70"/>
      <c r="C125" s="65"/>
      <c r="D125" s="65"/>
      <c r="E125" s="29"/>
      <c r="F125" s="29"/>
      <c r="G125" s="138"/>
      <c r="H125" s="124" t="s">
        <v>150</v>
      </c>
      <c r="I125" s="125"/>
      <c r="J125" s="125"/>
      <c r="K125" s="67">
        <f>SUM(K124,M124)</f>
        <v>0</v>
      </c>
      <c r="L125" s="71">
        <f>SUM(L124,N124)</f>
        <v>0</v>
      </c>
      <c r="M125" s="81"/>
      <c r="N125" s="29"/>
      <c r="O125" s="56"/>
    </row>
    <row r="126" spans="1:15" x14ac:dyDescent="0.2">
      <c r="A126" s="18"/>
      <c r="B126" s="93"/>
      <c r="C126" s="13"/>
      <c r="D126" s="13"/>
      <c r="E126" s="2"/>
      <c r="F126" s="2"/>
      <c r="G126" s="139"/>
      <c r="H126" s="2"/>
      <c r="I126" s="2"/>
      <c r="J126" s="2"/>
      <c r="K126" s="2"/>
      <c r="L126" s="94"/>
      <c r="M126" s="94"/>
      <c r="N126" s="2"/>
      <c r="O126" s="31"/>
    </row>
    <row r="127" spans="1:15" ht="15.75" customHeight="1" thickBot="1" x14ac:dyDescent="0.25">
      <c r="A127" s="128" t="s">
        <v>305</v>
      </c>
      <c r="B127" s="128"/>
      <c r="C127" s="29"/>
      <c r="D127" s="29"/>
      <c r="E127" s="29"/>
      <c r="F127" s="29"/>
      <c r="G127" s="138"/>
      <c r="H127" s="29"/>
      <c r="I127" s="29"/>
      <c r="J127" s="29"/>
      <c r="K127" s="29"/>
      <c r="L127" s="29"/>
      <c r="M127" s="29"/>
      <c r="N127" s="29"/>
      <c r="O127" s="31"/>
    </row>
    <row r="128" spans="1:15" ht="66.75" customHeight="1" thickBot="1" x14ac:dyDescent="0.25">
      <c r="A128" s="17" t="s">
        <v>1</v>
      </c>
      <c r="B128" s="32" t="s">
        <v>2</v>
      </c>
      <c r="C128" s="32" t="s">
        <v>3</v>
      </c>
      <c r="D128" s="32" t="s">
        <v>147</v>
      </c>
      <c r="E128" s="32" t="s">
        <v>0</v>
      </c>
      <c r="F128" s="32" t="s">
        <v>148</v>
      </c>
      <c r="G128" s="140" t="s">
        <v>15</v>
      </c>
      <c r="H128" s="33" t="s">
        <v>16</v>
      </c>
      <c r="I128" s="32" t="s">
        <v>17</v>
      </c>
      <c r="J128" s="32" t="s">
        <v>18</v>
      </c>
      <c r="K128" s="32" t="s">
        <v>19</v>
      </c>
      <c r="L128" s="32" t="s">
        <v>20</v>
      </c>
      <c r="M128" s="32" t="s">
        <v>154</v>
      </c>
      <c r="N128" s="85" t="s">
        <v>151</v>
      </c>
      <c r="O128" s="31"/>
    </row>
    <row r="129" spans="1:15" x14ac:dyDescent="0.2">
      <c r="A129" s="134">
        <v>1</v>
      </c>
      <c r="B129" s="73" t="s">
        <v>111</v>
      </c>
      <c r="C129" s="95" t="s">
        <v>4</v>
      </c>
      <c r="D129" s="75">
        <v>1</v>
      </c>
      <c r="E129" s="75">
        <v>12</v>
      </c>
      <c r="F129" s="47">
        <f t="shared" ref="F129:F156" si="25">ROUNDUP(E129*0.1,0)</f>
        <v>2</v>
      </c>
      <c r="G129" s="108"/>
      <c r="H129" s="60"/>
      <c r="I129" s="61"/>
      <c r="J129" s="50">
        <f t="shared" ref="J129:J156" si="26">H129*I129+H129</f>
        <v>0</v>
      </c>
      <c r="K129" s="50">
        <f t="shared" ref="K129:K156" si="27">ROUND(H129*E129,2)</f>
        <v>0</v>
      </c>
      <c r="L129" s="50">
        <f t="shared" ref="L129:L156" si="28">ROUND(J129*E129,2)</f>
        <v>0</v>
      </c>
      <c r="M129" s="50">
        <f t="shared" ref="M129:M156" si="29">ROUND(H129*F129,2)</f>
        <v>0</v>
      </c>
      <c r="N129" s="51">
        <f t="shared" ref="N129:N156" si="30">ROUND(J129*F129,2)</f>
        <v>0</v>
      </c>
      <c r="O129" s="31"/>
    </row>
    <row r="130" spans="1:15" x14ac:dyDescent="0.2">
      <c r="A130" s="132">
        <v>2</v>
      </c>
      <c r="B130" s="44" t="s">
        <v>112</v>
      </c>
      <c r="C130" s="52" t="s">
        <v>4</v>
      </c>
      <c r="D130" s="46">
        <f t="shared" ref="D130:D152" si="31">ROUNDUP(E130*0.2,0)</f>
        <v>10</v>
      </c>
      <c r="E130" s="46">
        <v>50</v>
      </c>
      <c r="F130" s="47">
        <v>4</v>
      </c>
      <c r="G130" s="109"/>
      <c r="H130" s="48"/>
      <c r="I130" s="61"/>
      <c r="J130" s="50">
        <f t="shared" si="26"/>
        <v>0</v>
      </c>
      <c r="K130" s="50">
        <f t="shared" si="27"/>
        <v>0</v>
      </c>
      <c r="L130" s="50">
        <f t="shared" si="28"/>
        <v>0</v>
      </c>
      <c r="M130" s="50">
        <f t="shared" si="29"/>
        <v>0</v>
      </c>
      <c r="N130" s="51">
        <f t="shared" si="30"/>
        <v>0</v>
      </c>
      <c r="O130" s="31"/>
    </row>
    <row r="131" spans="1:15" ht="22.5" x14ac:dyDescent="0.2">
      <c r="A131" s="132">
        <v>3</v>
      </c>
      <c r="B131" s="44" t="s">
        <v>152</v>
      </c>
      <c r="C131" s="52" t="s">
        <v>4</v>
      </c>
      <c r="D131" s="46">
        <f t="shared" si="31"/>
        <v>6</v>
      </c>
      <c r="E131" s="46">
        <v>30</v>
      </c>
      <c r="F131" s="47">
        <v>2</v>
      </c>
      <c r="G131" s="109"/>
      <c r="H131" s="48"/>
      <c r="I131" s="61"/>
      <c r="J131" s="50">
        <f t="shared" si="26"/>
        <v>0</v>
      </c>
      <c r="K131" s="50">
        <f t="shared" si="27"/>
        <v>0</v>
      </c>
      <c r="L131" s="50">
        <f t="shared" si="28"/>
        <v>0</v>
      </c>
      <c r="M131" s="50">
        <f t="shared" si="29"/>
        <v>0</v>
      </c>
      <c r="N131" s="51">
        <f t="shared" si="30"/>
        <v>0</v>
      </c>
      <c r="O131" s="31"/>
    </row>
    <row r="132" spans="1:15" x14ac:dyDescent="0.2">
      <c r="A132" s="132">
        <v>4</v>
      </c>
      <c r="B132" s="44" t="s">
        <v>113</v>
      </c>
      <c r="C132" s="45" t="s">
        <v>4</v>
      </c>
      <c r="D132" s="46">
        <f t="shared" si="31"/>
        <v>2</v>
      </c>
      <c r="E132" s="46">
        <v>8</v>
      </c>
      <c r="F132" s="47">
        <f t="shared" si="25"/>
        <v>1</v>
      </c>
      <c r="G132" s="109"/>
      <c r="H132" s="48"/>
      <c r="I132" s="61"/>
      <c r="J132" s="50">
        <f t="shared" si="26"/>
        <v>0</v>
      </c>
      <c r="K132" s="50">
        <f t="shared" si="27"/>
        <v>0</v>
      </c>
      <c r="L132" s="50">
        <f t="shared" si="28"/>
        <v>0</v>
      </c>
      <c r="M132" s="50">
        <f t="shared" si="29"/>
        <v>0</v>
      </c>
      <c r="N132" s="51">
        <f t="shared" si="30"/>
        <v>0</v>
      </c>
      <c r="O132" s="31"/>
    </row>
    <row r="133" spans="1:15" x14ac:dyDescent="0.2">
      <c r="A133" s="132">
        <v>5</v>
      </c>
      <c r="B133" s="44" t="s">
        <v>143</v>
      </c>
      <c r="C133" s="45" t="s">
        <v>4</v>
      </c>
      <c r="D133" s="46">
        <f t="shared" si="31"/>
        <v>7</v>
      </c>
      <c r="E133" s="46">
        <v>35</v>
      </c>
      <c r="F133" s="47">
        <f t="shared" si="25"/>
        <v>4</v>
      </c>
      <c r="G133" s="109"/>
      <c r="H133" s="48"/>
      <c r="I133" s="61"/>
      <c r="J133" s="50">
        <f t="shared" si="26"/>
        <v>0</v>
      </c>
      <c r="K133" s="50">
        <f t="shared" si="27"/>
        <v>0</v>
      </c>
      <c r="L133" s="50">
        <f t="shared" si="28"/>
        <v>0</v>
      </c>
      <c r="M133" s="50">
        <f t="shared" si="29"/>
        <v>0</v>
      </c>
      <c r="N133" s="51">
        <f t="shared" si="30"/>
        <v>0</v>
      </c>
      <c r="O133" s="31"/>
    </row>
    <row r="134" spans="1:15" x14ac:dyDescent="0.2">
      <c r="A134" s="132">
        <v>6</v>
      </c>
      <c r="B134" s="44" t="s">
        <v>144</v>
      </c>
      <c r="C134" s="45" t="s">
        <v>4</v>
      </c>
      <c r="D134" s="46">
        <f t="shared" si="31"/>
        <v>7</v>
      </c>
      <c r="E134" s="46">
        <v>35</v>
      </c>
      <c r="F134" s="47">
        <f t="shared" si="25"/>
        <v>4</v>
      </c>
      <c r="G134" s="109"/>
      <c r="H134" s="48"/>
      <c r="I134" s="61"/>
      <c r="J134" s="50">
        <f t="shared" si="26"/>
        <v>0</v>
      </c>
      <c r="K134" s="50">
        <f t="shared" si="27"/>
        <v>0</v>
      </c>
      <c r="L134" s="50">
        <f t="shared" si="28"/>
        <v>0</v>
      </c>
      <c r="M134" s="50">
        <f t="shared" si="29"/>
        <v>0</v>
      </c>
      <c r="N134" s="51">
        <f t="shared" si="30"/>
        <v>0</v>
      </c>
      <c r="O134" s="31"/>
    </row>
    <row r="135" spans="1:15" x14ac:dyDescent="0.2">
      <c r="A135" s="132">
        <v>7</v>
      </c>
      <c r="B135" s="44" t="s">
        <v>145</v>
      </c>
      <c r="C135" s="45" t="s">
        <v>4</v>
      </c>
      <c r="D135" s="46">
        <f t="shared" si="31"/>
        <v>7</v>
      </c>
      <c r="E135" s="46">
        <v>35</v>
      </c>
      <c r="F135" s="47">
        <f t="shared" si="25"/>
        <v>4</v>
      </c>
      <c r="G135" s="109"/>
      <c r="H135" s="48"/>
      <c r="I135" s="61"/>
      <c r="J135" s="50">
        <f t="shared" si="26"/>
        <v>0</v>
      </c>
      <c r="K135" s="50">
        <f t="shared" si="27"/>
        <v>0</v>
      </c>
      <c r="L135" s="50">
        <f t="shared" si="28"/>
        <v>0</v>
      </c>
      <c r="M135" s="50">
        <f t="shared" si="29"/>
        <v>0</v>
      </c>
      <c r="N135" s="51">
        <f t="shared" si="30"/>
        <v>0</v>
      </c>
      <c r="O135" s="31"/>
    </row>
    <row r="136" spans="1:15" ht="18" customHeight="1" x14ac:dyDescent="0.2">
      <c r="A136" s="132">
        <v>8</v>
      </c>
      <c r="B136" s="44" t="s">
        <v>146</v>
      </c>
      <c r="C136" s="45" t="s">
        <v>4</v>
      </c>
      <c r="D136" s="46">
        <f t="shared" si="31"/>
        <v>7</v>
      </c>
      <c r="E136" s="46">
        <v>35</v>
      </c>
      <c r="F136" s="47">
        <f t="shared" si="25"/>
        <v>4</v>
      </c>
      <c r="G136" s="109"/>
      <c r="H136" s="48"/>
      <c r="I136" s="61"/>
      <c r="J136" s="50">
        <f t="shared" si="26"/>
        <v>0</v>
      </c>
      <c r="K136" s="50">
        <f t="shared" si="27"/>
        <v>0</v>
      </c>
      <c r="L136" s="50">
        <f t="shared" si="28"/>
        <v>0</v>
      </c>
      <c r="M136" s="50">
        <f t="shared" si="29"/>
        <v>0</v>
      </c>
      <c r="N136" s="51">
        <f t="shared" si="30"/>
        <v>0</v>
      </c>
      <c r="O136" s="31"/>
    </row>
    <row r="137" spans="1:15" x14ac:dyDescent="0.2">
      <c r="A137" s="132">
        <v>9</v>
      </c>
      <c r="B137" s="44" t="s">
        <v>114</v>
      </c>
      <c r="C137" s="52" t="s">
        <v>4</v>
      </c>
      <c r="D137" s="46">
        <f t="shared" si="31"/>
        <v>2</v>
      </c>
      <c r="E137" s="53">
        <v>8</v>
      </c>
      <c r="F137" s="47">
        <f t="shared" si="25"/>
        <v>1</v>
      </c>
      <c r="G137" s="109"/>
      <c r="H137" s="54"/>
      <c r="I137" s="61"/>
      <c r="J137" s="50">
        <f t="shared" si="26"/>
        <v>0</v>
      </c>
      <c r="K137" s="50">
        <f t="shared" si="27"/>
        <v>0</v>
      </c>
      <c r="L137" s="50">
        <f t="shared" si="28"/>
        <v>0</v>
      </c>
      <c r="M137" s="50">
        <f t="shared" si="29"/>
        <v>0</v>
      </c>
      <c r="N137" s="51">
        <f t="shared" si="30"/>
        <v>0</v>
      </c>
      <c r="O137" s="31"/>
    </row>
    <row r="138" spans="1:15" ht="22.5" x14ac:dyDescent="0.2">
      <c r="A138" s="132">
        <v>10</v>
      </c>
      <c r="B138" s="44" t="s">
        <v>115</v>
      </c>
      <c r="C138" s="45" t="s">
        <v>4</v>
      </c>
      <c r="D138" s="46">
        <f t="shared" si="31"/>
        <v>3</v>
      </c>
      <c r="E138" s="46">
        <v>15</v>
      </c>
      <c r="F138" s="47">
        <f t="shared" si="25"/>
        <v>2</v>
      </c>
      <c r="G138" s="109"/>
      <c r="H138" s="48"/>
      <c r="I138" s="61"/>
      <c r="J138" s="50">
        <f t="shared" si="26"/>
        <v>0</v>
      </c>
      <c r="K138" s="50">
        <f t="shared" si="27"/>
        <v>0</v>
      </c>
      <c r="L138" s="50">
        <f t="shared" si="28"/>
        <v>0</v>
      </c>
      <c r="M138" s="50">
        <f t="shared" si="29"/>
        <v>0</v>
      </c>
      <c r="N138" s="51">
        <f t="shared" si="30"/>
        <v>0</v>
      </c>
      <c r="O138" s="31"/>
    </row>
    <row r="139" spans="1:15" ht="22.5" x14ac:dyDescent="0.2">
      <c r="A139" s="132">
        <v>11</v>
      </c>
      <c r="B139" s="44" t="s">
        <v>116</v>
      </c>
      <c r="C139" s="45" t="s">
        <v>4</v>
      </c>
      <c r="D139" s="46">
        <f t="shared" si="31"/>
        <v>3</v>
      </c>
      <c r="E139" s="46">
        <v>15</v>
      </c>
      <c r="F139" s="47">
        <f t="shared" si="25"/>
        <v>2</v>
      </c>
      <c r="G139" s="109"/>
      <c r="H139" s="48"/>
      <c r="I139" s="61"/>
      <c r="J139" s="50">
        <f t="shared" si="26"/>
        <v>0</v>
      </c>
      <c r="K139" s="50">
        <f t="shared" si="27"/>
        <v>0</v>
      </c>
      <c r="L139" s="50">
        <f t="shared" si="28"/>
        <v>0</v>
      </c>
      <c r="M139" s="50">
        <f t="shared" si="29"/>
        <v>0</v>
      </c>
      <c r="N139" s="51">
        <f t="shared" si="30"/>
        <v>0</v>
      </c>
      <c r="O139" s="31"/>
    </row>
    <row r="140" spans="1:15" ht="22.5" x14ac:dyDescent="0.2">
      <c r="A140" s="132">
        <v>12</v>
      </c>
      <c r="B140" s="44" t="s">
        <v>117</v>
      </c>
      <c r="C140" s="45" t="s">
        <v>4</v>
      </c>
      <c r="D140" s="46">
        <f t="shared" si="31"/>
        <v>3</v>
      </c>
      <c r="E140" s="46">
        <v>15</v>
      </c>
      <c r="F140" s="47">
        <f t="shared" si="25"/>
        <v>2</v>
      </c>
      <c r="G140" s="109"/>
      <c r="H140" s="48"/>
      <c r="I140" s="61"/>
      <c r="J140" s="50">
        <f t="shared" si="26"/>
        <v>0</v>
      </c>
      <c r="K140" s="50">
        <f t="shared" si="27"/>
        <v>0</v>
      </c>
      <c r="L140" s="50">
        <f t="shared" si="28"/>
        <v>0</v>
      </c>
      <c r="M140" s="50">
        <f t="shared" si="29"/>
        <v>0</v>
      </c>
      <c r="N140" s="51">
        <f t="shared" si="30"/>
        <v>0</v>
      </c>
      <c r="O140" s="31"/>
    </row>
    <row r="141" spans="1:15" ht="22.5" x14ac:dyDescent="0.2">
      <c r="A141" s="132">
        <v>13</v>
      </c>
      <c r="B141" s="44" t="s">
        <v>118</v>
      </c>
      <c r="C141" s="45" t="s">
        <v>4</v>
      </c>
      <c r="D141" s="46">
        <f t="shared" si="31"/>
        <v>3</v>
      </c>
      <c r="E141" s="46">
        <v>15</v>
      </c>
      <c r="F141" s="47">
        <f t="shared" si="25"/>
        <v>2</v>
      </c>
      <c r="G141" s="109"/>
      <c r="H141" s="48"/>
      <c r="I141" s="61"/>
      <c r="J141" s="50">
        <f t="shared" si="26"/>
        <v>0</v>
      </c>
      <c r="K141" s="50">
        <f t="shared" si="27"/>
        <v>0</v>
      </c>
      <c r="L141" s="50">
        <f t="shared" si="28"/>
        <v>0</v>
      </c>
      <c r="M141" s="50">
        <f t="shared" si="29"/>
        <v>0</v>
      </c>
      <c r="N141" s="51">
        <f t="shared" si="30"/>
        <v>0</v>
      </c>
      <c r="O141" s="31"/>
    </row>
    <row r="142" spans="1:15" x14ac:dyDescent="0.2">
      <c r="A142" s="132">
        <v>14</v>
      </c>
      <c r="B142" s="44" t="s">
        <v>119</v>
      </c>
      <c r="C142" s="52" t="s">
        <v>4</v>
      </c>
      <c r="D142" s="46">
        <v>1</v>
      </c>
      <c r="E142" s="46">
        <v>15</v>
      </c>
      <c r="F142" s="47">
        <f t="shared" si="25"/>
        <v>2</v>
      </c>
      <c r="G142" s="109"/>
      <c r="H142" s="48"/>
      <c r="I142" s="61"/>
      <c r="J142" s="50">
        <f t="shared" si="26"/>
        <v>0</v>
      </c>
      <c r="K142" s="50">
        <f t="shared" si="27"/>
        <v>0</v>
      </c>
      <c r="L142" s="50">
        <f t="shared" si="28"/>
        <v>0</v>
      </c>
      <c r="M142" s="50">
        <f t="shared" si="29"/>
        <v>0</v>
      </c>
      <c r="N142" s="51">
        <f t="shared" si="30"/>
        <v>0</v>
      </c>
      <c r="O142" s="31"/>
    </row>
    <row r="143" spans="1:15" x14ac:dyDescent="0.2">
      <c r="A143" s="132">
        <v>15</v>
      </c>
      <c r="B143" s="44" t="s">
        <v>153</v>
      </c>
      <c r="C143" s="45" t="s">
        <v>4</v>
      </c>
      <c r="D143" s="46">
        <v>1</v>
      </c>
      <c r="E143" s="46">
        <v>15</v>
      </c>
      <c r="F143" s="47">
        <f t="shared" si="25"/>
        <v>2</v>
      </c>
      <c r="G143" s="109"/>
      <c r="H143" s="48"/>
      <c r="I143" s="61"/>
      <c r="J143" s="50">
        <f t="shared" si="26"/>
        <v>0</v>
      </c>
      <c r="K143" s="50">
        <f t="shared" si="27"/>
        <v>0</v>
      </c>
      <c r="L143" s="50">
        <f t="shared" si="28"/>
        <v>0</v>
      </c>
      <c r="M143" s="50">
        <f t="shared" si="29"/>
        <v>0</v>
      </c>
      <c r="N143" s="51">
        <f t="shared" si="30"/>
        <v>0</v>
      </c>
      <c r="O143" s="31"/>
    </row>
    <row r="144" spans="1:15" x14ac:dyDescent="0.2">
      <c r="A144" s="132">
        <v>16</v>
      </c>
      <c r="B144" s="44" t="s">
        <v>137</v>
      </c>
      <c r="C144" s="45" t="s">
        <v>4</v>
      </c>
      <c r="D144" s="46">
        <f t="shared" si="31"/>
        <v>4</v>
      </c>
      <c r="E144" s="46">
        <v>20</v>
      </c>
      <c r="F144" s="47">
        <f t="shared" si="25"/>
        <v>2</v>
      </c>
      <c r="G144" s="109"/>
      <c r="H144" s="48"/>
      <c r="I144" s="61"/>
      <c r="J144" s="50">
        <f t="shared" si="26"/>
        <v>0</v>
      </c>
      <c r="K144" s="50">
        <f t="shared" si="27"/>
        <v>0</v>
      </c>
      <c r="L144" s="50">
        <f t="shared" si="28"/>
        <v>0</v>
      </c>
      <c r="M144" s="50">
        <f t="shared" si="29"/>
        <v>0</v>
      </c>
      <c r="N144" s="51">
        <f t="shared" si="30"/>
        <v>0</v>
      </c>
      <c r="O144" s="31"/>
    </row>
    <row r="145" spans="1:15" x14ac:dyDescent="0.2">
      <c r="A145" s="132">
        <v>17</v>
      </c>
      <c r="B145" s="44" t="s">
        <v>138</v>
      </c>
      <c r="C145" s="45" t="s">
        <v>4</v>
      </c>
      <c r="D145" s="46">
        <f t="shared" si="31"/>
        <v>4</v>
      </c>
      <c r="E145" s="46">
        <v>20</v>
      </c>
      <c r="F145" s="47">
        <f t="shared" si="25"/>
        <v>2</v>
      </c>
      <c r="G145" s="109"/>
      <c r="H145" s="48"/>
      <c r="I145" s="61"/>
      <c r="J145" s="50">
        <f t="shared" si="26"/>
        <v>0</v>
      </c>
      <c r="K145" s="50">
        <f t="shared" si="27"/>
        <v>0</v>
      </c>
      <c r="L145" s="50">
        <f t="shared" si="28"/>
        <v>0</v>
      </c>
      <c r="M145" s="50">
        <f t="shared" si="29"/>
        <v>0</v>
      </c>
      <c r="N145" s="51">
        <f t="shared" si="30"/>
        <v>0</v>
      </c>
      <c r="O145" s="31"/>
    </row>
    <row r="146" spans="1:15" x14ac:dyDescent="0.2">
      <c r="A146" s="132">
        <v>18</v>
      </c>
      <c r="B146" s="44" t="s">
        <v>139</v>
      </c>
      <c r="C146" s="45" t="s">
        <v>4</v>
      </c>
      <c r="D146" s="46">
        <f t="shared" si="31"/>
        <v>4</v>
      </c>
      <c r="E146" s="46">
        <v>20</v>
      </c>
      <c r="F146" s="47">
        <f t="shared" si="25"/>
        <v>2</v>
      </c>
      <c r="G146" s="109"/>
      <c r="H146" s="48"/>
      <c r="I146" s="61"/>
      <c r="J146" s="50">
        <f t="shared" si="26"/>
        <v>0</v>
      </c>
      <c r="K146" s="50">
        <f t="shared" si="27"/>
        <v>0</v>
      </c>
      <c r="L146" s="50">
        <f t="shared" si="28"/>
        <v>0</v>
      </c>
      <c r="M146" s="50">
        <f t="shared" si="29"/>
        <v>0</v>
      </c>
      <c r="N146" s="51">
        <f t="shared" si="30"/>
        <v>0</v>
      </c>
      <c r="O146" s="31"/>
    </row>
    <row r="147" spans="1:15" x14ac:dyDescent="0.2">
      <c r="A147" s="132">
        <v>19</v>
      </c>
      <c r="B147" s="44" t="s">
        <v>140</v>
      </c>
      <c r="C147" s="45" t="s">
        <v>4</v>
      </c>
      <c r="D147" s="46">
        <f t="shared" si="31"/>
        <v>4</v>
      </c>
      <c r="E147" s="46">
        <v>20</v>
      </c>
      <c r="F147" s="47">
        <f t="shared" si="25"/>
        <v>2</v>
      </c>
      <c r="G147" s="109"/>
      <c r="H147" s="48"/>
      <c r="I147" s="61"/>
      <c r="J147" s="50">
        <f t="shared" si="26"/>
        <v>0</v>
      </c>
      <c r="K147" s="50">
        <f t="shared" si="27"/>
        <v>0</v>
      </c>
      <c r="L147" s="50">
        <f t="shared" si="28"/>
        <v>0</v>
      </c>
      <c r="M147" s="50">
        <f t="shared" si="29"/>
        <v>0</v>
      </c>
      <c r="N147" s="51">
        <f t="shared" si="30"/>
        <v>0</v>
      </c>
      <c r="O147" s="31"/>
    </row>
    <row r="148" spans="1:15" x14ac:dyDescent="0.2">
      <c r="A148" s="132">
        <v>20</v>
      </c>
      <c r="B148" s="44" t="s">
        <v>120</v>
      </c>
      <c r="C148" s="45" t="s">
        <v>4</v>
      </c>
      <c r="D148" s="46">
        <f t="shared" si="31"/>
        <v>3</v>
      </c>
      <c r="E148" s="46">
        <v>15</v>
      </c>
      <c r="F148" s="47">
        <f t="shared" si="25"/>
        <v>2</v>
      </c>
      <c r="G148" s="109"/>
      <c r="H148" s="48"/>
      <c r="I148" s="61"/>
      <c r="J148" s="50">
        <f t="shared" si="26"/>
        <v>0</v>
      </c>
      <c r="K148" s="50">
        <f t="shared" si="27"/>
        <v>0</v>
      </c>
      <c r="L148" s="50">
        <f t="shared" si="28"/>
        <v>0</v>
      </c>
      <c r="M148" s="50">
        <f t="shared" si="29"/>
        <v>0</v>
      </c>
      <c r="N148" s="51">
        <f t="shared" si="30"/>
        <v>0</v>
      </c>
      <c r="O148" s="31"/>
    </row>
    <row r="149" spans="1:15" x14ac:dyDescent="0.2">
      <c r="A149" s="132">
        <v>21</v>
      </c>
      <c r="B149" s="44" t="s">
        <v>121</v>
      </c>
      <c r="C149" s="45" t="s">
        <v>4</v>
      </c>
      <c r="D149" s="46">
        <f t="shared" si="31"/>
        <v>3</v>
      </c>
      <c r="E149" s="46">
        <v>15</v>
      </c>
      <c r="F149" s="47">
        <f t="shared" si="25"/>
        <v>2</v>
      </c>
      <c r="G149" s="109"/>
      <c r="H149" s="48"/>
      <c r="I149" s="61"/>
      <c r="J149" s="50">
        <f t="shared" si="26"/>
        <v>0</v>
      </c>
      <c r="K149" s="50">
        <f t="shared" si="27"/>
        <v>0</v>
      </c>
      <c r="L149" s="50">
        <f t="shared" si="28"/>
        <v>0</v>
      </c>
      <c r="M149" s="50">
        <f t="shared" si="29"/>
        <v>0</v>
      </c>
      <c r="N149" s="51">
        <f t="shared" si="30"/>
        <v>0</v>
      </c>
      <c r="O149" s="31"/>
    </row>
    <row r="150" spans="1:15" x14ac:dyDescent="0.2">
      <c r="A150" s="132">
        <v>22</v>
      </c>
      <c r="B150" s="44" t="s">
        <v>122</v>
      </c>
      <c r="C150" s="45" t="s">
        <v>4</v>
      </c>
      <c r="D150" s="46">
        <f t="shared" si="31"/>
        <v>3</v>
      </c>
      <c r="E150" s="46">
        <v>15</v>
      </c>
      <c r="F150" s="47">
        <f t="shared" si="25"/>
        <v>2</v>
      </c>
      <c r="G150" s="109"/>
      <c r="H150" s="48"/>
      <c r="I150" s="61"/>
      <c r="J150" s="50">
        <f t="shared" si="26"/>
        <v>0</v>
      </c>
      <c r="K150" s="50">
        <f t="shared" si="27"/>
        <v>0</v>
      </c>
      <c r="L150" s="50">
        <f t="shared" si="28"/>
        <v>0</v>
      </c>
      <c r="M150" s="50">
        <f t="shared" si="29"/>
        <v>0</v>
      </c>
      <c r="N150" s="51">
        <f t="shared" si="30"/>
        <v>0</v>
      </c>
      <c r="O150" s="31"/>
    </row>
    <row r="151" spans="1:15" x14ac:dyDescent="0.2">
      <c r="A151" s="132">
        <v>23</v>
      </c>
      <c r="B151" s="44" t="s">
        <v>123</v>
      </c>
      <c r="C151" s="45" t="s">
        <v>4</v>
      </c>
      <c r="D151" s="46">
        <f t="shared" si="31"/>
        <v>3</v>
      </c>
      <c r="E151" s="46">
        <v>15</v>
      </c>
      <c r="F151" s="47">
        <f t="shared" si="25"/>
        <v>2</v>
      </c>
      <c r="G151" s="109"/>
      <c r="H151" s="48"/>
      <c r="I151" s="61"/>
      <c r="J151" s="50">
        <f t="shared" si="26"/>
        <v>0</v>
      </c>
      <c r="K151" s="50">
        <f t="shared" si="27"/>
        <v>0</v>
      </c>
      <c r="L151" s="50">
        <f t="shared" si="28"/>
        <v>0</v>
      </c>
      <c r="M151" s="50">
        <f t="shared" si="29"/>
        <v>0</v>
      </c>
      <c r="N151" s="51">
        <f t="shared" si="30"/>
        <v>0</v>
      </c>
      <c r="O151" s="31"/>
    </row>
    <row r="152" spans="1:15" x14ac:dyDescent="0.2">
      <c r="A152" s="132">
        <v>24</v>
      </c>
      <c r="B152" s="44" t="s">
        <v>215</v>
      </c>
      <c r="C152" s="45" t="s">
        <v>4</v>
      </c>
      <c r="D152" s="46">
        <f t="shared" si="31"/>
        <v>4</v>
      </c>
      <c r="E152" s="46">
        <v>20</v>
      </c>
      <c r="F152" s="47">
        <f t="shared" si="25"/>
        <v>2</v>
      </c>
      <c r="G152" s="109"/>
      <c r="H152" s="48"/>
      <c r="I152" s="61"/>
      <c r="J152" s="50">
        <f t="shared" si="26"/>
        <v>0</v>
      </c>
      <c r="K152" s="50">
        <f t="shared" si="27"/>
        <v>0</v>
      </c>
      <c r="L152" s="50">
        <f t="shared" si="28"/>
        <v>0</v>
      </c>
      <c r="M152" s="50">
        <f t="shared" si="29"/>
        <v>0</v>
      </c>
      <c r="N152" s="51">
        <f t="shared" si="30"/>
        <v>0</v>
      </c>
      <c r="O152" s="31"/>
    </row>
    <row r="153" spans="1:15" x14ac:dyDescent="0.2">
      <c r="A153" s="132">
        <v>25</v>
      </c>
      <c r="B153" s="44" t="s">
        <v>322</v>
      </c>
      <c r="C153" s="45" t="s">
        <v>4</v>
      </c>
      <c r="D153" s="46">
        <f t="shared" ref="D153" si="32">ROUNDUP(E153*0.2,0)</f>
        <v>2</v>
      </c>
      <c r="E153" s="46">
        <v>8</v>
      </c>
      <c r="F153" s="47">
        <f t="shared" si="25"/>
        <v>1</v>
      </c>
      <c r="G153" s="109"/>
      <c r="H153" s="48"/>
      <c r="I153" s="61"/>
      <c r="J153" s="50">
        <f t="shared" si="26"/>
        <v>0</v>
      </c>
      <c r="K153" s="50">
        <f t="shared" si="27"/>
        <v>0</v>
      </c>
      <c r="L153" s="50">
        <f t="shared" si="28"/>
        <v>0</v>
      </c>
      <c r="M153" s="50">
        <f t="shared" si="29"/>
        <v>0</v>
      </c>
      <c r="N153" s="51">
        <f t="shared" si="30"/>
        <v>0</v>
      </c>
      <c r="O153" s="31"/>
    </row>
    <row r="154" spans="1:15" x14ac:dyDescent="0.2">
      <c r="A154" s="132">
        <v>26</v>
      </c>
      <c r="B154" s="44" t="s">
        <v>335</v>
      </c>
      <c r="C154" s="45" t="s">
        <v>4</v>
      </c>
      <c r="D154" s="46">
        <f t="shared" ref="D154" si="33">ROUNDUP(E154*0.2,0)</f>
        <v>3</v>
      </c>
      <c r="E154" s="46">
        <v>12</v>
      </c>
      <c r="F154" s="47">
        <f t="shared" si="25"/>
        <v>2</v>
      </c>
      <c r="G154" s="109"/>
      <c r="H154" s="48"/>
      <c r="I154" s="61"/>
      <c r="J154" s="50">
        <f t="shared" si="26"/>
        <v>0</v>
      </c>
      <c r="K154" s="50">
        <f t="shared" si="27"/>
        <v>0</v>
      </c>
      <c r="L154" s="50">
        <f t="shared" si="28"/>
        <v>0</v>
      </c>
      <c r="M154" s="50">
        <f t="shared" si="29"/>
        <v>0</v>
      </c>
      <c r="N154" s="51">
        <f t="shared" si="30"/>
        <v>0</v>
      </c>
      <c r="O154" s="31"/>
    </row>
    <row r="155" spans="1:15" x14ac:dyDescent="0.2">
      <c r="A155" s="132">
        <v>27</v>
      </c>
      <c r="B155" s="44" t="s">
        <v>334</v>
      </c>
      <c r="C155" s="45" t="s">
        <v>4</v>
      </c>
      <c r="D155" s="46">
        <f t="shared" ref="D155" si="34">ROUNDUP(E155*0.2,0)</f>
        <v>1</v>
      </c>
      <c r="E155" s="47">
        <v>3</v>
      </c>
      <c r="F155" s="47">
        <f t="shared" si="25"/>
        <v>1</v>
      </c>
      <c r="G155" s="109"/>
      <c r="H155" s="48"/>
      <c r="I155" s="49"/>
      <c r="J155" s="50">
        <f t="shared" si="26"/>
        <v>0</v>
      </c>
      <c r="K155" s="50">
        <f t="shared" si="27"/>
        <v>0</v>
      </c>
      <c r="L155" s="50">
        <f t="shared" si="28"/>
        <v>0</v>
      </c>
      <c r="M155" s="50">
        <f t="shared" si="29"/>
        <v>0</v>
      </c>
      <c r="N155" s="51">
        <f t="shared" si="30"/>
        <v>0</v>
      </c>
      <c r="O155" s="31"/>
    </row>
    <row r="156" spans="1:15" ht="13.5" thickBot="1" x14ac:dyDescent="0.25">
      <c r="A156" s="132">
        <v>28</v>
      </c>
      <c r="B156" s="44" t="s">
        <v>124</v>
      </c>
      <c r="C156" s="45" t="s">
        <v>4</v>
      </c>
      <c r="D156" s="46">
        <v>1</v>
      </c>
      <c r="E156" s="46">
        <v>8</v>
      </c>
      <c r="F156" s="47">
        <f t="shared" si="25"/>
        <v>1</v>
      </c>
      <c r="G156" s="109"/>
      <c r="H156" s="48"/>
      <c r="I156" s="61"/>
      <c r="J156" s="50">
        <f t="shared" si="26"/>
        <v>0</v>
      </c>
      <c r="K156" s="50">
        <f t="shared" si="27"/>
        <v>0</v>
      </c>
      <c r="L156" s="50">
        <f t="shared" si="28"/>
        <v>0</v>
      </c>
      <c r="M156" s="50">
        <f t="shared" si="29"/>
        <v>0</v>
      </c>
      <c r="N156" s="51">
        <f t="shared" si="30"/>
        <v>0</v>
      </c>
      <c r="O156" s="31"/>
    </row>
    <row r="157" spans="1:15" ht="15.75" thickBot="1" x14ac:dyDescent="0.25">
      <c r="A157" s="16"/>
      <c r="B157" s="70"/>
      <c r="C157" s="65"/>
      <c r="D157" s="65"/>
      <c r="E157" s="29"/>
      <c r="F157" s="29"/>
      <c r="G157" s="138"/>
      <c r="H157" s="29"/>
      <c r="I157" s="29"/>
      <c r="J157" s="66" t="s">
        <v>149</v>
      </c>
      <c r="K157" s="67">
        <f>SUM(K129:K156)</f>
        <v>0</v>
      </c>
      <c r="L157" s="68">
        <f>SUM(L129:L156)</f>
        <v>0</v>
      </c>
      <c r="M157" s="69">
        <f>SUM(M129:M156)</f>
        <v>0</v>
      </c>
      <c r="N157" s="68">
        <f>SUM(N129:N156)</f>
        <v>0</v>
      </c>
      <c r="O157" s="31"/>
    </row>
    <row r="158" spans="1:15" ht="15.75" thickBot="1" x14ac:dyDescent="0.25">
      <c r="A158" s="19"/>
      <c r="B158" s="70"/>
      <c r="C158" s="65"/>
      <c r="D158" s="65"/>
      <c r="E158" s="29"/>
      <c r="F158" s="29"/>
      <c r="G158" s="138"/>
      <c r="H158" s="124" t="s">
        <v>150</v>
      </c>
      <c r="I158" s="125"/>
      <c r="J158" s="125"/>
      <c r="K158" s="67">
        <f>SUM(K157,M157)</f>
        <v>0</v>
      </c>
      <c r="L158" s="71">
        <f>SUM(L157,N157)</f>
        <v>0</v>
      </c>
      <c r="M158" s="29"/>
      <c r="N158" s="29"/>
      <c r="O158" s="31"/>
    </row>
    <row r="159" spans="1:15" x14ac:dyDescent="0.2">
      <c r="A159" s="18"/>
      <c r="B159" s="15"/>
      <c r="C159" s="21"/>
      <c r="D159" s="21"/>
      <c r="E159" s="2"/>
      <c r="F159" s="2"/>
      <c r="G159" s="139"/>
      <c r="H159" s="2"/>
      <c r="I159" s="2"/>
      <c r="J159" s="2"/>
      <c r="K159" s="2"/>
      <c r="L159" s="2"/>
      <c r="M159" s="2"/>
      <c r="N159" s="2"/>
      <c r="O159" s="31"/>
    </row>
    <row r="160" spans="1:15" ht="13.5" thickBot="1" x14ac:dyDescent="0.25">
      <c r="A160" s="128" t="s">
        <v>304</v>
      </c>
      <c r="B160" s="128"/>
      <c r="C160" s="65"/>
      <c r="D160" s="65"/>
      <c r="E160" s="29"/>
      <c r="F160" s="29"/>
      <c r="G160" s="138"/>
      <c r="H160" s="29"/>
      <c r="I160" s="29"/>
      <c r="J160" s="29"/>
      <c r="K160" s="29"/>
      <c r="L160" s="29"/>
      <c r="M160" s="29"/>
      <c r="N160" s="29"/>
      <c r="O160" s="31"/>
    </row>
    <row r="161" spans="1:15" ht="69" customHeight="1" thickBot="1" x14ac:dyDescent="0.25">
      <c r="A161" s="17" t="s">
        <v>1</v>
      </c>
      <c r="B161" s="32" t="s">
        <v>2</v>
      </c>
      <c r="C161" s="32" t="s">
        <v>3</v>
      </c>
      <c r="D161" s="32" t="s">
        <v>147</v>
      </c>
      <c r="E161" s="32" t="s">
        <v>0</v>
      </c>
      <c r="F161" s="32" t="s">
        <v>148</v>
      </c>
      <c r="G161" s="140" t="s">
        <v>15</v>
      </c>
      <c r="H161" s="33" t="s">
        <v>16</v>
      </c>
      <c r="I161" s="32" t="s">
        <v>17</v>
      </c>
      <c r="J161" s="32" t="s">
        <v>18</v>
      </c>
      <c r="K161" s="32" t="s">
        <v>19</v>
      </c>
      <c r="L161" s="32" t="s">
        <v>20</v>
      </c>
      <c r="M161" s="32" t="s">
        <v>154</v>
      </c>
      <c r="N161" s="85" t="s">
        <v>151</v>
      </c>
      <c r="O161" s="31"/>
    </row>
    <row r="162" spans="1:15" x14ac:dyDescent="0.2">
      <c r="A162" s="129">
        <v>1</v>
      </c>
      <c r="B162" s="96" t="s">
        <v>125</v>
      </c>
      <c r="C162" s="97" t="s">
        <v>5</v>
      </c>
      <c r="D162" s="75">
        <f t="shared" ref="D162:D167" si="35">ROUNDUP(E162*0.2,0)</f>
        <v>2</v>
      </c>
      <c r="E162" s="98">
        <v>10</v>
      </c>
      <c r="F162" s="47">
        <f t="shared" ref="F162:F171" si="36">ROUNDUP(E162*0.1,0)</f>
        <v>1</v>
      </c>
      <c r="G162" s="108"/>
      <c r="H162" s="64"/>
      <c r="I162" s="61"/>
      <c r="J162" s="50">
        <f t="shared" ref="J162:J171" si="37">H162*I162+H162</f>
        <v>0</v>
      </c>
      <c r="K162" s="50">
        <f t="shared" ref="K162:K171" si="38">ROUND(H162*E162,2)</f>
        <v>0</v>
      </c>
      <c r="L162" s="50">
        <f t="shared" ref="L162:L171" si="39">ROUND(J162*E162,2)</f>
        <v>0</v>
      </c>
      <c r="M162" s="50">
        <f t="shared" ref="M162:M171" si="40">ROUND(H162*F162,2)</f>
        <v>0</v>
      </c>
      <c r="N162" s="51">
        <f t="shared" ref="N162:N171" si="41">ROUND(J162*F162,2)</f>
        <v>0</v>
      </c>
      <c r="O162" s="31"/>
    </row>
    <row r="163" spans="1:15" x14ac:dyDescent="0.2">
      <c r="A163" s="130">
        <v>2</v>
      </c>
      <c r="B163" s="99" t="s">
        <v>126</v>
      </c>
      <c r="C163" s="86" t="s">
        <v>4</v>
      </c>
      <c r="D163" s="46">
        <f t="shared" si="35"/>
        <v>2</v>
      </c>
      <c r="E163" s="100">
        <v>10</v>
      </c>
      <c r="F163" s="47">
        <f t="shared" si="36"/>
        <v>1</v>
      </c>
      <c r="G163" s="109"/>
      <c r="H163" s="64"/>
      <c r="I163" s="61"/>
      <c r="J163" s="50">
        <f t="shared" si="37"/>
        <v>0</v>
      </c>
      <c r="K163" s="50">
        <f t="shared" si="38"/>
        <v>0</v>
      </c>
      <c r="L163" s="50">
        <f t="shared" si="39"/>
        <v>0</v>
      </c>
      <c r="M163" s="50">
        <f t="shared" si="40"/>
        <v>0</v>
      </c>
      <c r="N163" s="51">
        <f t="shared" si="41"/>
        <v>0</v>
      </c>
      <c r="O163" s="31"/>
    </row>
    <row r="164" spans="1:15" x14ac:dyDescent="0.2">
      <c r="A164" s="130">
        <v>3</v>
      </c>
      <c r="B164" s="99" t="s">
        <v>127</v>
      </c>
      <c r="C164" s="86" t="s">
        <v>4</v>
      </c>
      <c r="D164" s="46">
        <f t="shared" si="35"/>
        <v>2</v>
      </c>
      <c r="E164" s="100">
        <v>10</v>
      </c>
      <c r="F164" s="47">
        <f t="shared" si="36"/>
        <v>1</v>
      </c>
      <c r="G164" s="109"/>
      <c r="H164" s="64"/>
      <c r="I164" s="61"/>
      <c r="J164" s="50">
        <f t="shared" si="37"/>
        <v>0</v>
      </c>
      <c r="K164" s="50">
        <f t="shared" si="38"/>
        <v>0</v>
      </c>
      <c r="L164" s="50">
        <f t="shared" si="39"/>
        <v>0</v>
      </c>
      <c r="M164" s="50">
        <f t="shared" si="40"/>
        <v>0</v>
      </c>
      <c r="N164" s="51">
        <f t="shared" si="41"/>
        <v>0</v>
      </c>
      <c r="O164" s="31"/>
    </row>
    <row r="165" spans="1:15" x14ac:dyDescent="0.2">
      <c r="A165" s="130">
        <v>4</v>
      </c>
      <c r="B165" s="99" t="s">
        <v>128</v>
      </c>
      <c r="C165" s="86" t="s">
        <v>4</v>
      </c>
      <c r="D165" s="46">
        <f t="shared" si="35"/>
        <v>2</v>
      </c>
      <c r="E165" s="100">
        <v>10</v>
      </c>
      <c r="F165" s="47">
        <f t="shared" si="36"/>
        <v>1</v>
      </c>
      <c r="G165" s="109"/>
      <c r="H165" s="64"/>
      <c r="I165" s="61"/>
      <c r="J165" s="50">
        <f t="shared" si="37"/>
        <v>0</v>
      </c>
      <c r="K165" s="50">
        <f t="shared" si="38"/>
        <v>0</v>
      </c>
      <c r="L165" s="50">
        <f t="shared" si="39"/>
        <v>0</v>
      </c>
      <c r="M165" s="50">
        <f t="shared" si="40"/>
        <v>0</v>
      </c>
      <c r="N165" s="51">
        <f t="shared" si="41"/>
        <v>0</v>
      </c>
      <c r="O165" s="31"/>
    </row>
    <row r="166" spans="1:15" x14ac:dyDescent="0.2">
      <c r="A166" s="130">
        <v>5</v>
      </c>
      <c r="B166" s="99" t="s">
        <v>129</v>
      </c>
      <c r="C166" s="86" t="s">
        <v>4</v>
      </c>
      <c r="D166" s="46">
        <f t="shared" si="35"/>
        <v>2</v>
      </c>
      <c r="E166" s="101">
        <v>10</v>
      </c>
      <c r="F166" s="47">
        <f t="shared" si="36"/>
        <v>1</v>
      </c>
      <c r="G166" s="137"/>
      <c r="H166" s="64"/>
      <c r="I166" s="61"/>
      <c r="J166" s="50">
        <f t="shared" si="37"/>
        <v>0</v>
      </c>
      <c r="K166" s="50">
        <f t="shared" si="38"/>
        <v>0</v>
      </c>
      <c r="L166" s="50">
        <f t="shared" si="39"/>
        <v>0</v>
      </c>
      <c r="M166" s="50">
        <f t="shared" si="40"/>
        <v>0</v>
      </c>
      <c r="N166" s="51">
        <f t="shared" si="41"/>
        <v>0</v>
      </c>
      <c r="O166" s="31"/>
    </row>
    <row r="167" spans="1:15" x14ac:dyDescent="0.2">
      <c r="A167" s="130">
        <v>6</v>
      </c>
      <c r="B167" s="99" t="s">
        <v>130</v>
      </c>
      <c r="C167" s="86" t="s">
        <v>4</v>
      </c>
      <c r="D167" s="46">
        <f t="shared" si="35"/>
        <v>2</v>
      </c>
      <c r="E167" s="101">
        <v>10</v>
      </c>
      <c r="F167" s="47">
        <f t="shared" si="36"/>
        <v>1</v>
      </c>
      <c r="G167" s="137"/>
      <c r="H167" s="64"/>
      <c r="I167" s="61"/>
      <c r="J167" s="50">
        <f t="shared" si="37"/>
        <v>0</v>
      </c>
      <c r="K167" s="50">
        <f t="shared" si="38"/>
        <v>0</v>
      </c>
      <c r="L167" s="50">
        <f t="shared" si="39"/>
        <v>0</v>
      </c>
      <c r="M167" s="50">
        <f t="shared" si="40"/>
        <v>0</v>
      </c>
      <c r="N167" s="51">
        <f t="shared" si="41"/>
        <v>0</v>
      </c>
      <c r="O167" s="31"/>
    </row>
    <row r="168" spans="1:15" x14ac:dyDescent="0.2">
      <c r="A168" s="130">
        <v>7</v>
      </c>
      <c r="B168" s="44" t="s">
        <v>131</v>
      </c>
      <c r="C168" s="86" t="s">
        <v>4</v>
      </c>
      <c r="D168" s="46">
        <v>1</v>
      </c>
      <c r="E168" s="101">
        <v>15</v>
      </c>
      <c r="F168" s="47">
        <f t="shared" si="36"/>
        <v>2</v>
      </c>
      <c r="G168" s="137"/>
      <c r="H168" s="59"/>
      <c r="I168" s="61"/>
      <c r="J168" s="50">
        <f t="shared" si="37"/>
        <v>0</v>
      </c>
      <c r="K168" s="50">
        <f t="shared" si="38"/>
        <v>0</v>
      </c>
      <c r="L168" s="50">
        <f t="shared" si="39"/>
        <v>0</v>
      </c>
      <c r="M168" s="50">
        <f t="shared" si="40"/>
        <v>0</v>
      </c>
      <c r="N168" s="51">
        <f t="shared" si="41"/>
        <v>0</v>
      </c>
      <c r="O168" s="31"/>
    </row>
    <row r="169" spans="1:15" x14ac:dyDescent="0.2">
      <c r="A169" s="130">
        <v>8</v>
      </c>
      <c r="B169" s="44" t="s">
        <v>132</v>
      </c>
      <c r="C169" s="86" t="s">
        <v>4</v>
      </c>
      <c r="D169" s="46">
        <v>1</v>
      </c>
      <c r="E169" s="101">
        <v>15</v>
      </c>
      <c r="F169" s="47">
        <f t="shared" si="36"/>
        <v>2</v>
      </c>
      <c r="G169" s="137"/>
      <c r="H169" s="59"/>
      <c r="I169" s="61"/>
      <c r="J169" s="50">
        <f t="shared" si="37"/>
        <v>0</v>
      </c>
      <c r="K169" s="50">
        <f t="shared" si="38"/>
        <v>0</v>
      </c>
      <c r="L169" s="50">
        <f t="shared" si="39"/>
        <v>0</v>
      </c>
      <c r="M169" s="50">
        <f t="shared" si="40"/>
        <v>0</v>
      </c>
      <c r="N169" s="51">
        <f t="shared" si="41"/>
        <v>0</v>
      </c>
      <c r="O169" s="31"/>
    </row>
    <row r="170" spans="1:15" x14ac:dyDescent="0.2">
      <c r="A170" s="130">
        <v>9</v>
      </c>
      <c r="B170" s="44" t="s">
        <v>133</v>
      </c>
      <c r="C170" s="86" t="s">
        <v>4</v>
      </c>
      <c r="D170" s="46">
        <v>1</v>
      </c>
      <c r="E170" s="101">
        <v>15</v>
      </c>
      <c r="F170" s="47">
        <f t="shared" si="36"/>
        <v>2</v>
      </c>
      <c r="G170" s="137"/>
      <c r="H170" s="59"/>
      <c r="I170" s="61"/>
      <c r="J170" s="50">
        <f t="shared" si="37"/>
        <v>0</v>
      </c>
      <c r="K170" s="50">
        <f t="shared" si="38"/>
        <v>0</v>
      </c>
      <c r="L170" s="50">
        <f t="shared" si="39"/>
        <v>0</v>
      </c>
      <c r="M170" s="50">
        <f t="shared" si="40"/>
        <v>0</v>
      </c>
      <c r="N170" s="51">
        <f t="shared" si="41"/>
        <v>0</v>
      </c>
      <c r="O170" s="31"/>
    </row>
    <row r="171" spans="1:15" ht="13.5" thickBot="1" x14ac:dyDescent="0.25">
      <c r="A171" s="130">
        <v>10</v>
      </c>
      <c r="B171" s="44" t="s">
        <v>134</v>
      </c>
      <c r="C171" s="86" t="s">
        <v>4</v>
      </c>
      <c r="D171" s="46">
        <v>1</v>
      </c>
      <c r="E171" s="100">
        <v>13</v>
      </c>
      <c r="F171" s="47">
        <f t="shared" si="36"/>
        <v>2</v>
      </c>
      <c r="G171" s="109"/>
      <c r="H171" s="59"/>
      <c r="I171" s="61"/>
      <c r="J171" s="50">
        <f t="shared" si="37"/>
        <v>0</v>
      </c>
      <c r="K171" s="50">
        <f t="shared" si="38"/>
        <v>0</v>
      </c>
      <c r="L171" s="50">
        <f t="shared" si="39"/>
        <v>0</v>
      </c>
      <c r="M171" s="50">
        <f t="shared" si="40"/>
        <v>0</v>
      </c>
      <c r="N171" s="51">
        <f t="shared" si="41"/>
        <v>0</v>
      </c>
      <c r="O171" s="31"/>
    </row>
    <row r="172" spans="1:15" ht="13.5" thickBot="1" x14ac:dyDescent="0.25">
      <c r="A172" s="22"/>
      <c r="B172" s="72"/>
      <c r="C172" s="72"/>
      <c r="D172" s="72"/>
      <c r="E172" s="72"/>
      <c r="F172" s="72"/>
      <c r="G172" s="139"/>
      <c r="H172" s="92"/>
      <c r="I172" s="29"/>
      <c r="J172" s="66" t="s">
        <v>149</v>
      </c>
      <c r="K172" s="67">
        <f>SUM(K162:K171)</f>
        <v>0</v>
      </c>
      <c r="L172" s="68">
        <f>SUM(L162:L171)</f>
        <v>0</v>
      </c>
      <c r="M172" s="69">
        <f>SUM(M162:M171)</f>
        <v>0</v>
      </c>
      <c r="N172" s="68">
        <f>SUM(N162:N171)</f>
        <v>0</v>
      </c>
      <c r="O172" s="31"/>
    </row>
    <row r="173" spans="1:15" ht="13.5" thickBot="1" x14ac:dyDescent="0.25">
      <c r="A173" s="22"/>
      <c r="B173" s="72"/>
      <c r="C173" s="72"/>
      <c r="D173" s="72"/>
      <c r="E173" s="72"/>
      <c r="F173" s="72"/>
      <c r="G173" s="139"/>
      <c r="H173" s="124" t="s">
        <v>150</v>
      </c>
      <c r="I173" s="125"/>
      <c r="J173" s="125"/>
      <c r="K173" s="67">
        <f>SUM(K172,M172)</f>
        <v>0</v>
      </c>
      <c r="L173" s="71">
        <f>SUM(L172,N172)</f>
        <v>0</v>
      </c>
      <c r="M173" s="81"/>
      <c r="N173" s="29"/>
      <c r="O173" s="31"/>
    </row>
    <row r="174" spans="1:15" x14ac:dyDescent="0.2">
      <c r="A174" s="22"/>
      <c r="B174" s="72"/>
      <c r="C174" s="72"/>
      <c r="D174" s="72"/>
      <c r="E174" s="72"/>
      <c r="F174" s="72"/>
      <c r="G174" s="139"/>
      <c r="H174" s="102"/>
      <c r="I174" s="2"/>
      <c r="J174" s="2"/>
      <c r="K174" s="2"/>
      <c r="L174" s="2"/>
      <c r="M174" s="2"/>
      <c r="N174" s="2"/>
      <c r="O174" s="31"/>
    </row>
    <row r="175" spans="1:15" ht="13.5" thickBot="1" x14ac:dyDescent="0.25">
      <c r="A175" s="128" t="s">
        <v>303</v>
      </c>
      <c r="B175" s="128"/>
      <c r="C175" s="65"/>
      <c r="D175" s="65"/>
      <c r="E175" s="29"/>
      <c r="F175" s="29"/>
      <c r="G175" s="138"/>
      <c r="H175" s="92"/>
      <c r="I175" s="29"/>
      <c r="J175" s="29"/>
      <c r="K175" s="29"/>
      <c r="L175" s="29"/>
      <c r="M175" s="29"/>
      <c r="N175" s="29"/>
      <c r="O175" s="31"/>
    </row>
    <row r="176" spans="1:15" ht="67.5" customHeight="1" thickBot="1" x14ac:dyDescent="0.25">
      <c r="A176" s="17" t="s">
        <v>1</v>
      </c>
      <c r="B176" s="32" t="s">
        <v>2</v>
      </c>
      <c r="C176" s="32" t="s">
        <v>3</v>
      </c>
      <c r="D176" s="32" t="s">
        <v>147</v>
      </c>
      <c r="E176" s="32" t="s">
        <v>0</v>
      </c>
      <c r="F176" s="32" t="s">
        <v>148</v>
      </c>
      <c r="G176" s="140" t="s">
        <v>15</v>
      </c>
      <c r="H176" s="33" t="s">
        <v>16</v>
      </c>
      <c r="I176" s="32" t="s">
        <v>17</v>
      </c>
      <c r="J176" s="32" t="s">
        <v>18</v>
      </c>
      <c r="K176" s="32" t="s">
        <v>19</v>
      </c>
      <c r="L176" s="32" t="s">
        <v>20</v>
      </c>
      <c r="M176" s="32" t="s">
        <v>154</v>
      </c>
      <c r="N176" s="85" t="s">
        <v>151</v>
      </c>
      <c r="O176" s="31"/>
    </row>
    <row r="177" spans="1:15" x14ac:dyDescent="0.2">
      <c r="A177" s="129">
        <v>1</v>
      </c>
      <c r="B177" s="73" t="s">
        <v>135</v>
      </c>
      <c r="C177" s="97" t="s">
        <v>5</v>
      </c>
      <c r="D177" s="75">
        <f t="shared" ref="D177:D178" si="42">ROUNDUP(E177*0.2,0)</f>
        <v>9</v>
      </c>
      <c r="E177" s="98">
        <v>45</v>
      </c>
      <c r="F177" s="47">
        <f t="shared" ref="F177:F178" si="43">ROUNDUP(E177*0.1,0)</f>
        <v>5</v>
      </c>
      <c r="G177" s="108"/>
      <c r="H177" s="64"/>
      <c r="I177" s="61"/>
      <c r="J177" s="50">
        <f t="shared" ref="J177:J178" si="44">H177*I177+H177</f>
        <v>0</v>
      </c>
      <c r="K177" s="50">
        <f t="shared" ref="K177:K178" si="45">ROUND(H177*E177,2)</f>
        <v>0</v>
      </c>
      <c r="L177" s="50">
        <f t="shared" ref="L177:L178" si="46">ROUND(J177*E177,2)</f>
        <v>0</v>
      </c>
      <c r="M177" s="50">
        <f t="shared" ref="M177:M178" si="47">ROUND(H177*F177,2)</f>
        <v>0</v>
      </c>
      <c r="N177" s="51">
        <f t="shared" ref="N177:N178" si="48">ROUND(J177*F177,2)</f>
        <v>0</v>
      </c>
      <c r="O177" s="31"/>
    </row>
    <row r="178" spans="1:15" ht="13.5" thickBot="1" x14ac:dyDescent="0.25">
      <c r="A178" s="130">
        <v>2</v>
      </c>
      <c r="B178" s="44" t="s">
        <v>136</v>
      </c>
      <c r="C178" s="86" t="s">
        <v>4</v>
      </c>
      <c r="D178" s="46">
        <f t="shared" si="42"/>
        <v>4</v>
      </c>
      <c r="E178" s="100">
        <v>20</v>
      </c>
      <c r="F178" s="47">
        <f t="shared" si="43"/>
        <v>2</v>
      </c>
      <c r="G178" s="109"/>
      <c r="H178" s="48"/>
      <c r="I178" s="49"/>
      <c r="J178" s="50">
        <f t="shared" si="44"/>
        <v>0</v>
      </c>
      <c r="K178" s="50">
        <f t="shared" si="45"/>
        <v>0</v>
      </c>
      <c r="L178" s="50">
        <f t="shared" si="46"/>
        <v>0</v>
      </c>
      <c r="M178" s="50">
        <f t="shared" si="47"/>
        <v>0</v>
      </c>
      <c r="N178" s="51">
        <f t="shared" si="48"/>
        <v>0</v>
      </c>
      <c r="O178" s="31"/>
    </row>
    <row r="179" spans="1:15" ht="13.5" thickBot="1" x14ac:dyDescent="0.25">
      <c r="A179" s="22"/>
      <c r="B179" s="72"/>
      <c r="C179" s="72"/>
      <c r="D179" s="72"/>
      <c r="E179" s="72"/>
      <c r="F179" s="72"/>
      <c r="G179" s="139"/>
      <c r="H179" s="103"/>
      <c r="I179" s="29"/>
      <c r="J179" s="66" t="s">
        <v>149</v>
      </c>
      <c r="K179" s="67">
        <f>SUM(K177:K178)</f>
        <v>0</v>
      </c>
      <c r="L179" s="68">
        <f>SUM(L177:L178)</f>
        <v>0</v>
      </c>
      <c r="M179" s="69">
        <f>SUM(M177:M178)</f>
        <v>0</v>
      </c>
      <c r="N179" s="68">
        <f>SUM(N177:N178)</f>
        <v>0</v>
      </c>
      <c r="O179" s="31"/>
    </row>
    <row r="180" spans="1:15" ht="13.5" thickBot="1" x14ac:dyDescent="0.25">
      <c r="A180" s="22"/>
      <c r="B180" s="72"/>
      <c r="C180" s="72"/>
      <c r="D180" s="72"/>
      <c r="E180" s="72"/>
      <c r="F180" s="72"/>
      <c r="G180" s="139"/>
      <c r="H180" s="124" t="s">
        <v>150</v>
      </c>
      <c r="I180" s="125"/>
      <c r="J180" s="125"/>
      <c r="K180" s="67">
        <f>SUM(K179,M179)</f>
        <v>0</v>
      </c>
      <c r="L180" s="71">
        <f>SUM(L179,N179)</f>
        <v>0</v>
      </c>
      <c r="M180" s="81"/>
      <c r="N180" s="29"/>
      <c r="O180" s="31"/>
    </row>
    <row r="181" spans="1:15" x14ac:dyDescent="0.2">
      <c r="A181" s="22"/>
      <c r="B181" s="72"/>
      <c r="C181" s="72"/>
      <c r="D181" s="72"/>
      <c r="E181" s="72"/>
      <c r="F181" s="72"/>
      <c r="G181" s="139"/>
      <c r="H181" s="2"/>
      <c r="I181" s="2"/>
      <c r="J181" s="2"/>
      <c r="K181" s="2"/>
      <c r="L181" s="2"/>
      <c r="M181" s="2"/>
      <c r="N181" s="2"/>
      <c r="O181" s="31"/>
    </row>
    <row r="182" spans="1:15" ht="13.5" thickBot="1" x14ac:dyDescent="0.25">
      <c r="A182" s="128" t="s">
        <v>302</v>
      </c>
      <c r="B182" s="128"/>
      <c r="C182" s="65"/>
      <c r="D182" s="65"/>
      <c r="E182" s="29"/>
      <c r="F182" s="29"/>
      <c r="G182" s="138"/>
      <c r="H182" s="29"/>
      <c r="I182" s="29"/>
      <c r="J182" s="29"/>
      <c r="K182" s="29"/>
      <c r="L182" s="29"/>
      <c r="M182" s="29"/>
      <c r="N182" s="29"/>
      <c r="O182" s="31"/>
    </row>
    <row r="183" spans="1:15" ht="66.75" customHeight="1" thickBot="1" x14ac:dyDescent="0.25">
      <c r="A183" s="17" t="s">
        <v>1</v>
      </c>
      <c r="B183" s="32" t="s">
        <v>2</v>
      </c>
      <c r="C183" s="32" t="s">
        <v>3</v>
      </c>
      <c r="D183" s="32" t="s">
        <v>147</v>
      </c>
      <c r="E183" s="32" t="s">
        <v>0</v>
      </c>
      <c r="F183" s="32" t="s">
        <v>148</v>
      </c>
      <c r="G183" s="140" t="s">
        <v>15</v>
      </c>
      <c r="H183" s="33" t="s">
        <v>16</v>
      </c>
      <c r="I183" s="32" t="s">
        <v>17</v>
      </c>
      <c r="J183" s="32" t="s">
        <v>18</v>
      </c>
      <c r="K183" s="32" t="s">
        <v>19</v>
      </c>
      <c r="L183" s="32" t="s">
        <v>20</v>
      </c>
      <c r="M183" s="32" t="s">
        <v>154</v>
      </c>
      <c r="N183" s="85" t="s">
        <v>151</v>
      </c>
      <c r="O183" s="31"/>
    </row>
    <row r="184" spans="1:15" ht="15" x14ac:dyDescent="0.2">
      <c r="A184" s="25">
        <v>1</v>
      </c>
      <c r="B184" s="73" t="s">
        <v>62</v>
      </c>
      <c r="C184" s="97" t="s">
        <v>5</v>
      </c>
      <c r="D184" s="75">
        <f t="shared" ref="D184:D216" si="49">ROUNDUP(E184*0.2,0)</f>
        <v>1</v>
      </c>
      <c r="E184" s="104">
        <v>1</v>
      </c>
      <c r="F184" s="47">
        <f t="shared" ref="F184:F216" si="50">ROUNDUP(E184*0.1,0)</f>
        <v>1</v>
      </c>
      <c r="G184" s="108"/>
      <c r="H184" s="64"/>
      <c r="I184" s="61"/>
      <c r="J184" s="50">
        <f t="shared" ref="J184:J216" si="51">H184*I184+H184</f>
        <v>0</v>
      </c>
      <c r="K184" s="50">
        <f t="shared" ref="K184:K216" si="52">ROUND(H184*E184,2)</f>
        <v>0</v>
      </c>
      <c r="L184" s="50">
        <f t="shared" ref="L184:L216" si="53">ROUND(J184*E184,2)</f>
        <v>0</v>
      </c>
      <c r="M184" s="50">
        <f t="shared" ref="M184:M216" si="54">ROUND(H184*F184,2)</f>
        <v>0</v>
      </c>
      <c r="N184" s="51">
        <f t="shared" ref="N184:N216" si="55">ROUND(J184*F184,2)</f>
        <v>0</v>
      </c>
      <c r="O184" s="31"/>
    </row>
    <row r="185" spans="1:15" x14ac:dyDescent="0.2">
      <c r="A185" s="130">
        <v>2</v>
      </c>
      <c r="B185" s="44" t="s">
        <v>61</v>
      </c>
      <c r="C185" s="86" t="s">
        <v>5</v>
      </c>
      <c r="D185" s="46">
        <f t="shared" si="49"/>
        <v>1</v>
      </c>
      <c r="E185" s="87">
        <v>1</v>
      </c>
      <c r="F185" s="47">
        <f t="shared" si="50"/>
        <v>1</v>
      </c>
      <c r="G185" s="109"/>
      <c r="H185" s="51"/>
      <c r="I185" s="61"/>
      <c r="J185" s="50">
        <f t="shared" si="51"/>
        <v>0</v>
      </c>
      <c r="K185" s="50">
        <f t="shared" si="52"/>
        <v>0</v>
      </c>
      <c r="L185" s="50">
        <f t="shared" si="53"/>
        <v>0</v>
      </c>
      <c r="M185" s="50">
        <f t="shared" si="54"/>
        <v>0</v>
      </c>
      <c r="N185" s="51">
        <f t="shared" si="55"/>
        <v>0</v>
      </c>
      <c r="O185" s="31"/>
    </row>
    <row r="186" spans="1:15" x14ac:dyDescent="0.2">
      <c r="A186" s="130">
        <v>3</v>
      </c>
      <c r="B186" s="44" t="s">
        <v>216</v>
      </c>
      <c r="C186" s="86" t="s">
        <v>4</v>
      </c>
      <c r="D186" s="46">
        <f t="shared" si="49"/>
        <v>1</v>
      </c>
      <c r="E186" s="87">
        <v>1</v>
      </c>
      <c r="F186" s="47">
        <f t="shared" si="50"/>
        <v>1</v>
      </c>
      <c r="G186" s="109"/>
      <c r="H186" s="51"/>
      <c r="I186" s="61"/>
      <c r="J186" s="50">
        <f t="shared" si="51"/>
        <v>0</v>
      </c>
      <c r="K186" s="50">
        <f t="shared" si="52"/>
        <v>0</v>
      </c>
      <c r="L186" s="50">
        <f t="shared" si="53"/>
        <v>0</v>
      </c>
      <c r="M186" s="50">
        <f t="shared" si="54"/>
        <v>0</v>
      </c>
      <c r="N186" s="51">
        <f t="shared" si="55"/>
        <v>0</v>
      </c>
      <c r="O186" s="31"/>
    </row>
    <row r="187" spans="1:15" x14ac:dyDescent="0.2">
      <c r="A187" s="130">
        <v>4</v>
      </c>
      <c r="B187" s="44" t="s">
        <v>217</v>
      </c>
      <c r="C187" s="86" t="s">
        <v>4</v>
      </c>
      <c r="D187" s="46">
        <f t="shared" si="49"/>
        <v>1</v>
      </c>
      <c r="E187" s="87">
        <v>1</v>
      </c>
      <c r="F187" s="47">
        <f t="shared" si="50"/>
        <v>1</v>
      </c>
      <c r="G187" s="109"/>
      <c r="H187" s="51"/>
      <c r="I187" s="61"/>
      <c r="J187" s="50">
        <f t="shared" si="51"/>
        <v>0</v>
      </c>
      <c r="K187" s="50">
        <f t="shared" si="52"/>
        <v>0</v>
      </c>
      <c r="L187" s="50">
        <f t="shared" si="53"/>
        <v>0</v>
      </c>
      <c r="M187" s="50">
        <f t="shared" si="54"/>
        <v>0</v>
      </c>
      <c r="N187" s="51">
        <f t="shared" si="55"/>
        <v>0</v>
      </c>
      <c r="O187" s="31"/>
    </row>
    <row r="188" spans="1:15" x14ac:dyDescent="0.2">
      <c r="A188" s="130">
        <v>5</v>
      </c>
      <c r="B188" s="44" t="s">
        <v>218</v>
      </c>
      <c r="C188" s="86" t="s">
        <v>4</v>
      </c>
      <c r="D188" s="46">
        <f t="shared" si="49"/>
        <v>1</v>
      </c>
      <c r="E188" s="87">
        <v>1</v>
      </c>
      <c r="F188" s="47">
        <f t="shared" si="50"/>
        <v>1</v>
      </c>
      <c r="G188" s="109"/>
      <c r="H188" s="51"/>
      <c r="I188" s="61"/>
      <c r="J188" s="50">
        <f t="shared" si="51"/>
        <v>0</v>
      </c>
      <c r="K188" s="50">
        <f t="shared" si="52"/>
        <v>0</v>
      </c>
      <c r="L188" s="50">
        <f t="shared" si="53"/>
        <v>0</v>
      </c>
      <c r="M188" s="50">
        <f t="shared" si="54"/>
        <v>0</v>
      </c>
      <c r="N188" s="51">
        <f t="shared" si="55"/>
        <v>0</v>
      </c>
      <c r="O188" s="31"/>
    </row>
    <row r="189" spans="1:15" x14ac:dyDescent="0.2">
      <c r="A189" s="130">
        <v>6</v>
      </c>
      <c r="B189" s="44" t="s">
        <v>219</v>
      </c>
      <c r="C189" s="86" t="s">
        <v>4</v>
      </c>
      <c r="D189" s="46">
        <f t="shared" si="49"/>
        <v>1</v>
      </c>
      <c r="E189" s="87">
        <v>1</v>
      </c>
      <c r="F189" s="47">
        <f t="shared" si="50"/>
        <v>1</v>
      </c>
      <c r="G189" s="109"/>
      <c r="H189" s="51"/>
      <c r="I189" s="61"/>
      <c r="J189" s="50">
        <f t="shared" si="51"/>
        <v>0</v>
      </c>
      <c r="K189" s="50">
        <f t="shared" si="52"/>
        <v>0</v>
      </c>
      <c r="L189" s="50">
        <f t="shared" si="53"/>
        <v>0</v>
      </c>
      <c r="M189" s="50">
        <f t="shared" si="54"/>
        <v>0</v>
      </c>
      <c r="N189" s="51">
        <f t="shared" si="55"/>
        <v>0</v>
      </c>
      <c r="O189" s="31"/>
    </row>
    <row r="190" spans="1:15" x14ac:dyDescent="0.2">
      <c r="A190" s="130">
        <v>7</v>
      </c>
      <c r="B190" s="44" t="s">
        <v>59</v>
      </c>
      <c r="C190" s="86" t="s">
        <v>4</v>
      </c>
      <c r="D190" s="46">
        <f t="shared" si="49"/>
        <v>1</v>
      </c>
      <c r="E190" s="87">
        <v>1</v>
      </c>
      <c r="F190" s="47">
        <f t="shared" si="50"/>
        <v>1</v>
      </c>
      <c r="G190" s="109"/>
      <c r="H190" s="48"/>
      <c r="I190" s="61"/>
      <c r="J190" s="50">
        <f t="shared" si="51"/>
        <v>0</v>
      </c>
      <c r="K190" s="50">
        <f t="shared" si="52"/>
        <v>0</v>
      </c>
      <c r="L190" s="50">
        <f t="shared" si="53"/>
        <v>0</v>
      </c>
      <c r="M190" s="50">
        <f t="shared" si="54"/>
        <v>0</v>
      </c>
      <c r="N190" s="51">
        <f t="shared" si="55"/>
        <v>0</v>
      </c>
      <c r="O190" s="31"/>
    </row>
    <row r="191" spans="1:15" x14ac:dyDescent="0.2">
      <c r="A191" s="130">
        <v>8</v>
      </c>
      <c r="B191" s="44" t="s">
        <v>58</v>
      </c>
      <c r="C191" s="86" t="s">
        <v>4</v>
      </c>
      <c r="D191" s="46">
        <f t="shared" si="49"/>
        <v>1</v>
      </c>
      <c r="E191" s="87">
        <v>1</v>
      </c>
      <c r="F191" s="47">
        <f t="shared" si="50"/>
        <v>1</v>
      </c>
      <c r="G191" s="109"/>
      <c r="H191" s="48"/>
      <c r="I191" s="61"/>
      <c r="J191" s="50">
        <f t="shared" si="51"/>
        <v>0</v>
      </c>
      <c r="K191" s="50">
        <f t="shared" si="52"/>
        <v>0</v>
      </c>
      <c r="L191" s="50">
        <f t="shared" si="53"/>
        <v>0</v>
      </c>
      <c r="M191" s="50">
        <f t="shared" si="54"/>
        <v>0</v>
      </c>
      <c r="N191" s="51">
        <f t="shared" si="55"/>
        <v>0</v>
      </c>
      <c r="O191" s="31"/>
    </row>
    <row r="192" spans="1:15" ht="18" customHeight="1" x14ac:dyDescent="0.2">
      <c r="A192" s="130">
        <v>9</v>
      </c>
      <c r="B192" s="44" t="s">
        <v>101</v>
      </c>
      <c r="C192" s="86" t="s">
        <v>4</v>
      </c>
      <c r="D192" s="46">
        <f t="shared" si="49"/>
        <v>1</v>
      </c>
      <c r="E192" s="87">
        <v>1</v>
      </c>
      <c r="F192" s="47">
        <f t="shared" si="50"/>
        <v>1</v>
      </c>
      <c r="G192" s="109"/>
      <c r="H192" s="48"/>
      <c r="I192" s="61"/>
      <c r="J192" s="50">
        <f t="shared" si="51"/>
        <v>0</v>
      </c>
      <c r="K192" s="50">
        <f t="shared" si="52"/>
        <v>0</v>
      </c>
      <c r="L192" s="50">
        <f t="shared" si="53"/>
        <v>0</v>
      </c>
      <c r="M192" s="50">
        <f t="shared" si="54"/>
        <v>0</v>
      </c>
      <c r="N192" s="51">
        <f t="shared" si="55"/>
        <v>0</v>
      </c>
      <c r="O192" s="31"/>
    </row>
    <row r="193" spans="1:15" x14ac:dyDescent="0.2">
      <c r="A193" s="130">
        <v>10</v>
      </c>
      <c r="B193" s="44" t="s">
        <v>60</v>
      </c>
      <c r="C193" s="86" t="s">
        <v>4</v>
      </c>
      <c r="D193" s="46">
        <f t="shared" si="49"/>
        <v>1</v>
      </c>
      <c r="E193" s="87">
        <v>1</v>
      </c>
      <c r="F193" s="47">
        <f t="shared" si="50"/>
        <v>1</v>
      </c>
      <c r="G193" s="109"/>
      <c r="H193" s="48"/>
      <c r="I193" s="61"/>
      <c r="J193" s="50">
        <f t="shared" si="51"/>
        <v>0</v>
      </c>
      <c r="K193" s="50">
        <f t="shared" si="52"/>
        <v>0</v>
      </c>
      <c r="L193" s="50">
        <f t="shared" si="53"/>
        <v>0</v>
      </c>
      <c r="M193" s="50">
        <f t="shared" si="54"/>
        <v>0</v>
      </c>
      <c r="N193" s="51">
        <f t="shared" si="55"/>
        <v>0</v>
      </c>
      <c r="O193" s="31"/>
    </row>
    <row r="194" spans="1:15" x14ac:dyDescent="0.2">
      <c r="A194" s="130">
        <v>11</v>
      </c>
      <c r="B194" s="44" t="s">
        <v>57</v>
      </c>
      <c r="C194" s="86" t="s">
        <v>4</v>
      </c>
      <c r="D194" s="46">
        <f t="shared" si="49"/>
        <v>1</v>
      </c>
      <c r="E194" s="100">
        <v>5</v>
      </c>
      <c r="F194" s="47">
        <f t="shared" si="50"/>
        <v>1</v>
      </c>
      <c r="G194" s="109"/>
      <c r="H194" s="48"/>
      <c r="I194" s="61"/>
      <c r="J194" s="50">
        <f t="shared" si="51"/>
        <v>0</v>
      </c>
      <c r="K194" s="50">
        <f t="shared" si="52"/>
        <v>0</v>
      </c>
      <c r="L194" s="50">
        <f t="shared" si="53"/>
        <v>0</v>
      </c>
      <c r="M194" s="50">
        <f t="shared" si="54"/>
        <v>0</v>
      </c>
      <c r="N194" s="51">
        <f t="shared" si="55"/>
        <v>0</v>
      </c>
      <c r="O194" s="31"/>
    </row>
    <row r="195" spans="1:15" x14ac:dyDescent="0.2">
      <c r="A195" s="130">
        <v>12</v>
      </c>
      <c r="B195" s="44" t="s">
        <v>56</v>
      </c>
      <c r="C195" s="86" t="s">
        <v>4</v>
      </c>
      <c r="D195" s="46">
        <f t="shared" si="49"/>
        <v>1</v>
      </c>
      <c r="E195" s="100">
        <v>5</v>
      </c>
      <c r="F195" s="47">
        <f t="shared" si="50"/>
        <v>1</v>
      </c>
      <c r="G195" s="109"/>
      <c r="H195" s="48"/>
      <c r="I195" s="61"/>
      <c r="J195" s="50">
        <f t="shared" si="51"/>
        <v>0</v>
      </c>
      <c r="K195" s="50">
        <f t="shared" si="52"/>
        <v>0</v>
      </c>
      <c r="L195" s="50">
        <f t="shared" si="53"/>
        <v>0</v>
      </c>
      <c r="M195" s="50">
        <f t="shared" si="54"/>
        <v>0</v>
      </c>
      <c r="N195" s="51">
        <f t="shared" si="55"/>
        <v>0</v>
      </c>
      <c r="O195" s="31"/>
    </row>
    <row r="196" spans="1:15" x14ac:dyDescent="0.2">
      <c r="A196" s="130">
        <v>13</v>
      </c>
      <c r="B196" s="44" t="s">
        <v>55</v>
      </c>
      <c r="C196" s="86" t="s">
        <v>4</v>
      </c>
      <c r="D196" s="46">
        <f t="shared" si="49"/>
        <v>1</v>
      </c>
      <c r="E196" s="100">
        <v>5</v>
      </c>
      <c r="F196" s="47">
        <f t="shared" si="50"/>
        <v>1</v>
      </c>
      <c r="G196" s="109"/>
      <c r="H196" s="48"/>
      <c r="I196" s="61"/>
      <c r="J196" s="50">
        <f t="shared" si="51"/>
        <v>0</v>
      </c>
      <c r="K196" s="50">
        <f t="shared" si="52"/>
        <v>0</v>
      </c>
      <c r="L196" s="50">
        <f t="shared" si="53"/>
        <v>0</v>
      </c>
      <c r="M196" s="50">
        <f t="shared" si="54"/>
        <v>0</v>
      </c>
      <c r="N196" s="51">
        <f t="shared" si="55"/>
        <v>0</v>
      </c>
      <c r="O196" s="31"/>
    </row>
    <row r="197" spans="1:15" x14ac:dyDescent="0.2">
      <c r="A197" s="130">
        <v>14</v>
      </c>
      <c r="B197" s="44" t="s">
        <v>54</v>
      </c>
      <c r="C197" s="86" t="s">
        <v>4</v>
      </c>
      <c r="D197" s="46">
        <v>1</v>
      </c>
      <c r="E197" s="100">
        <v>25</v>
      </c>
      <c r="F197" s="47">
        <f t="shared" si="50"/>
        <v>3</v>
      </c>
      <c r="G197" s="109"/>
      <c r="H197" s="48"/>
      <c r="I197" s="61"/>
      <c r="J197" s="50">
        <f t="shared" si="51"/>
        <v>0</v>
      </c>
      <c r="K197" s="50">
        <f t="shared" si="52"/>
        <v>0</v>
      </c>
      <c r="L197" s="50">
        <f t="shared" si="53"/>
        <v>0</v>
      </c>
      <c r="M197" s="50">
        <f t="shared" si="54"/>
        <v>0</v>
      </c>
      <c r="N197" s="51">
        <f t="shared" si="55"/>
        <v>0</v>
      </c>
      <c r="O197" s="31"/>
    </row>
    <row r="198" spans="1:15" x14ac:dyDescent="0.2">
      <c r="A198" s="130">
        <v>15</v>
      </c>
      <c r="B198" s="44" t="s">
        <v>53</v>
      </c>
      <c r="C198" s="86" t="s">
        <v>30</v>
      </c>
      <c r="D198" s="46">
        <v>1</v>
      </c>
      <c r="E198" s="100">
        <v>15</v>
      </c>
      <c r="F198" s="47">
        <f t="shared" si="50"/>
        <v>2</v>
      </c>
      <c r="G198" s="109"/>
      <c r="H198" s="48"/>
      <c r="I198" s="61"/>
      <c r="J198" s="50">
        <f t="shared" si="51"/>
        <v>0</v>
      </c>
      <c r="K198" s="50">
        <f t="shared" si="52"/>
        <v>0</v>
      </c>
      <c r="L198" s="50">
        <f t="shared" si="53"/>
        <v>0</v>
      </c>
      <c r="M198" s="50">
        <f t="shared" si="54"/>
        <v>0</v>
      </c>
      <c r="N198" s="51">
        <f t="shared" si="55"/>
        <v>0</v>
      </c>
      <c r="O198" s="31"/>
    </row>
    <row r="199" spans="1:15" x14ac:dyDescent="0.2">
      <c r="A199" s="130">
        <v>16</v>
      </c>
      <c r="B199" s="44" t="s">
        <v>220</v>
      </c>
      <c r="C199" s="86" t="s">
        <v>4</v>
      </c>
      <c r="D199" s="46">
        <f t="shared" si="49"/>
        <v>2</v>
      </c>
      <c r="E199" s="100">
        <v>6</v>
      </c>
      <c r="F199" s="47">
        <f t="shared" si="50"/>
        <v>1</v>
      </c>
      <c r="G199" s="109"/>
      <c r="H199" s="48"/>
      <c r="I199" s="61"/>
      <c r="J199" s="50">
        <f t="shared" si="51"/>
        <v>0</v>
      </c>
      <c r="K199" s="50">
        <f t="shared" si="52"/>
        <v>0</v>
      </c>
      <c r="L199" s="50">
        <f t="shared" si="53"/>
        <v>0</v>
      </c>
      <c r="M199" s="50">
        <f t="shared" si="54"/>
        <v>0</v>
      </c>
      <c r="N199" s="51">
        <f t="shared" si="55"/>
        <v>0</v>
      </c>
      <c r="O199" s="31"/>
    </row>
    <row r="200" spans="1:15" x14ac:dyDescent="0.2">
      <c r="A200" s="130">
        <v>17</v>
      </c>
      <c r="B200" s="44" t="s">
        <v>221</v>
      </c>
      <c r="C200" s="86" t="s">
        <v>4</v>
      </c>
      <c r="D200" s="46">
        <f t="shared" si="49"/>
        <v>2</v>
      </c>
      <c r="E200" s="100">
        <v>6</v>
      </c>
      <c r="F200" s="47">
        <f t="shared" si="50"/>
        <v>1</v>
      </c>
      <c r="G200" s="109"/>
      <c r="H200" s="48"/>
      <c r="I200" s="61"/>
      <c r="J200" s="50">
        <f t="shared" si="51"/>
        <v>0</v>
      </c>
      <c r="K200" s="50">
        <f t="shared" si="52"/>
        <v>0</v>
      </c>
      <c r="L200" s="50">
        <f t="shared" si="53"/>
        <v>0</v>
      </c>
      <c r="M200" s="50">
        <f t="shared" si="54"/>
        <v>0</v>
      </c>
      <c r="N200" s="51">
        <f t="shared" si="55"/>
        <v>0</v>
      </c>
      <c r="O200" s="31"/>
    </row>
    <row r="201" spans="1:15" x14ac:dyDescent="0.2">
      <c r="A201" s="130">
        <v>18</v>
      </c>
      <c r="B201" s="44" t="s">
        <v>222</v>
      </c>
      <c r="C201" s="86" t="s">
        <v>4</v>
      </c>
      <c r="D201" s="46">
        <f t="shared" si="49"/>
        <v>2</v>
      </c>
      <c r="E201" s="100">
        <v>6</v>
      </c>
      <c r="F201" s="47">
        <f t="shared" si="50"/>
        <v>1</v>
      </c>
      <c r="G201" s="109"/>
      <c r="H201" s="48"/>
      <c r="I201" s="61"/>
      <c r="J201" s="50">
        <f t="shared" si="51"/>
        <v>0</v>
      </c>
      <c r="K201" s="50">
        <f t="shared" si="52"/>
        <v>0</v>
      </c>
      <c r="L201" s="50">
        <f t="shared" si="53"/>
        <v>0</v>
      </c>
      <c r="M201" s="50">
        <f t="shared" si="54"/>
        <v>0</v>
      </c>
      <c r="N201" s="51">
        <f t="shared" si="55"/>
        <v>0</v>
      </c>
      <c r="O201" s="31"/>
    </row>
    <row r="202" spans="1:15" ht="15" customHeight="1" x14ac:dyDescent="0.2">
      <c r="A202" s="130">
        <v>19</v>
      </c>
      <c r="B202" s="44" t="s">
        <v>223</v>
      </c>
      <c r="C202" s="86" t="s">
        <v>4</v>
      </c>
      <c r="D202" s="46">
        <f t="shared" si="49"/>
        <v>2</v>
      </c>
      <c r="E202" s="100">
        <v>6</v>
      </c>
      <c r="F202" s="47">
        <f t="shared" si="50"/>
        <v>1</v>
      </c>
      <c r="G202" s="109"/>
      <c r="H202" s="48"/>
      <c r="I202" s="61"/>
      <c r="J202" s="50">
        <f t="shared" si="51"/>
        <v>0</v>
      </c>
      <c r="K202" s="50">
        <f t="shared" si="52"/>
        <v>0</v>
      </c>
      <c r="L202" s="50">
        <f t="shared" si="53"/>
        <v>0</v>
      </c>
      <c r="M202" s="50">
        <f t="shared" si="54"/>
        <v>0</v>
      </c>
      <c r="N202" s="51">
        <f t="shared" si="55"/>
        <v>0</v>
      </c>
      <c r="O202" s="31"/>
    </row>
    <row r="203" spans="1:15" x14ac:dyDescent="0.2">
      <c r="A203" s="130">
        <v>20</v>
      </c>
      <c r="B203" s="44" t="s">
        <v>224</v>
      </c>
      <c r="C203" s="86" t="s">
        <v>4</v>
      </c>
      <c r="D203" s="46">
        <v>1</v>
      </c>
      <c r="E203" s="87">
        <v>6</v>
      </c>
      <c r="F203" s="47">
        <f t="shared" si="50"/>
        <v>1</v>
      </c>
      <c r="G203" s="109"/>
      <c r="H203" s="48"/>
      <c r="I203" s="61"/>
      <c r="J203" s="50">
        <f t="shared" si="51"/>
        <v>0</v>
      </c>
      <c r="K203" s="50">
        <f t="shared" si="52"/>
        <v>0</v>
      </c>
      <c r="L203" s="50">
        <f t="shared" si="53"/>
        <v>0</v>
      </c>
      <c r="M203" s="50">
        <f t="shared" si="54"/>
        <v>0</v>
      </c>
      <c r="N203" s="51">
        <f t="shared" si="55"/>
        <v>0</v>
      </c>
      <c r="O203" s="31"/>
    </row>
    <row r="204" spans="1:15" x14ac:dyDescent="0.2">
      <c r="A204" s="130">
        <v>21</v>
      </c>
      <c r="B204" s="44" t="s">
        <v>225</v>
      </c>
      <c r="C204" s="86" t="s">
        <v>4</v>
      </c>
      <c r="D204" s="46">
        <v>1</v>
      </c>
      <c r="E204" s="87">
        <v>6</v>
      </c>
      <c r="F204" s="47">
        <f t="shared" si="50"/>
        <v>1</v>
      </c>
      <c r="G204" s="109"/>
      <c r="H204" s="48"/>
      <c r="I204" s="61"/>
      <c r="J204" s="50">
        <f t="shared" si="51"/>
        <v>0</v>
      </c>
      <c r="K204" s="50">
        <f t="shared" si="52"/>
        <v>0</v>
      </c>
      <c r="L204" s="50">
        <f t="shared" si="53"/>
        <v>0</v>
      </c>
      <c r="M204" s="50">
        <f t="shared" si="54"/>
        <v>0</v>
      </c>
      <c r="N204" s="51">
        <f t="shared" si="55"/>
        <v>0</v>
      </c>
      <c r="O204" s="31"/>
    </row>
    <row r="205" spans="1:15" x14ac:dyDescent="0.2">
      <c r="A205" s="130">
        <v>22</v>
      </c>
      <c r="B205" s="44" t="s">
        <v>226</v>
      </c>
      <c r="C205" s="86" t="s">
        <v>4</v>
      </c>
      <c r="D205" s="46">
        <v>1</v>
      </c>
      <c r="E205" s="87">
        <v>6</v>
      </c>
      <c r="F205" s="47">
        <f t="shared" si="50"/>
        <v>1</v>
      </c>
      <c r="G205" s="109"/>
      <c r="H205" s="48"/>
      <c r="I205" s="61"/>
      <c r="J205" s="50">
        <f t="shared" si="51"/>
        <v>0</v>
      </c>
      <c r="K205" s="50">
        <f t="shared" si="52"/>
        <v>0</v>
      </c>
      <c r="L205" s="50">
        <f t="shared" si="53"/>
        <v>0</v>
      </c>
      <c r="M205" s="50">
        <f t="shared" si="54"/>
        <v>0</v>
      </c>
      <c r="N205" s="51">
        <f t="shared" si="55"/>
        <v>0</v>
      </c>
      <c r="O205" s="31"/>
    </row>
    <row r="206" spans="1:15" x14ac:dyDescent="0.2">
      <c r="A206" s="130">
        <v>23</v>
      </c>
      <c r="B206" s="44" t="s">
        <v>227</v>
      </c>
      <c r="C206" s="86" t="s">
        <v>4</v>
      </c>
      <c r="D206" s="46">
        <v>1</v>
      </c>
      <c r="E206" s="87">
        <v>6</v>
      </c>
      <c r="F206" s="47">
        <f t="shared" si="50"/>
        <v>1</v>
      </c>
      <c r="G206" s="109"/>
      <c r="H206" s="48"/>
      <c r="I206" s="61"/>
      <c r="J206" s="50">
        <f t="shared" si="51"/>
        <v>0</v>
      </c>
      <c r="K206" s="50">
        <f t="shared" si="52"/>
        <v>0</v>
      </c>
      <c r="L206" s="50">
        <f t="shared" si="53"/>
        <v>0</v>
      </c>
      <c r="M206" s="50">
        <f t="shared" si="54"/>
        <v>0</v>
      </c>
      <c r="N206" s="51">
        <f t="shared" si="55"/>
        <v>0</v>
      </c>
      <c r="O206" s="31"/>
    </row>
    <row r="207" spans="1:15" ht="15" customHeight="1" x14ac:dyDescent="0.2">
      <c r="A207" s="130">
        <v>24</v>
      </c>
      <c r="B207" s="44" t="s">
        <v>228</v>
      </c>
      <c r="C207" s="86" t="s">
        <v>4</v>
      </c>
      <c r="D207" s="46">
        <f t="shared" si="49"/>
        <v>1</v>
      </c>
      <c r="E207" s="100">
        <v>2</v>
      </c>
      <c r="F207" s="47">
        <f t="shared" si="50"/>
        <v>1</v>
      </c>
      <c r="G207" s="109"/>
      <c r="H207" s="48"/>
      <c r="I207" s="61"/>
      <c r="J207" s="50">
        <f t="shared" si="51"/>
        <v>0</v>
      </c>
      <c r="K207" s="50">
        <f t="shared" si="52"/>
        <v>0</v>
      </c>
      <c r="L207" s="50">
        <f t="shared" si="53"/>
        <v>0</v>
      </c>
      <c r="M207" s="50">
        <f t="shared" si="54"/>
        <v>0</v>
      </c>
      <c r="N207" s="51">
        <f t="shared" si="55"/>
        <v>0</v>
      </c>
      <c r="O207" s="31"/>
    </row>
    <row r="208" spans="1:15" ht="17.25" customHeight="1" x14ac:dyDescent="0.2">
      <c r="A208" s="130">
        <v>25</v>
      </c>
      <c r="B208" s="44" t="s">
        <v>229</v>
      </c>
      <c r="C208" s="86" t="s">
        <v>4</v>
      </c>
      <c r="D208" s="46">
        <f t="shared" si="49"/>
        <v>1</v>
      </c>
      <c r="E208" s="100">
        <v>2</v>
      </c>
      <c r="F208" s="47">
        <f t="shared" si="50"/>
        <v>1</v>
      </c>
      <c r="G208" s="109"/>
      <c r="H208" s="48"/>
      <c r="I208" s="61"/>
      <c r="J208" s="50">
        <f t="shared" si="51"/>
        <v>0</v>
      </c>
      <c r="K208" s="50">
        <f t="shared" si="52"/>
        <v>0</v>
      </c>
      <c r="L208" s="50">
        <f t="shared" si="53"/>
        <v>0</v>
      </c>
      <c r="M208" s="50">
        <f t="shared" si="54"/>
        <v>0</v>
      </c>
      <c r="N208" s="51">
        <f t="shared" si="55"/>
        <v>0</v>
      </c>
      <c r="O208" s="31"/>
    </row>
    <row r="209" spans="1:15" x14ac:dyDescent="0.2">
      <c r="A209" s="130">
        <v>26</v>
      </c>
      <c r="B209" s="44" t="s">
        <v>230</v>
      </c>
      <c r="C209" s="86" t="s">
        <v>4</v>
      </c>
      <c r="D209" s="46">
        <f t="shared" si="49"/>
        <v>1</v>
      </c>
      <c r="E209" s="100">
        <v>2</v>
      </c>
      <c r="F209" s="47">
        <f t="shared" si="50"/>
        <v>1</v>
      </c>
      <c r="G209" s="109"/>
      <c r="H209" s="48"/>
      <c r="I209" s="61"/>
      <c r="J209" s="50">
        <f t="shared" si="51"/>
        <v>0</v>
      </c>
      <c r="K209" s="50">
        <f t="shared" si="52"/>
        <v>0</v>
      </c>
      <c r="L209" s="50">
        <f t="shared" si="53"/>
        <v>0</v>
      </c>
      <c r="M209" s="50">
        <f t="shared" si="54"/>
        <v>0</v>
      </c>
      <c r="N209" s="51">
        <f t="shared" si="55"/>
        <v>0</v>
      </c>
      <c r="O209" s="31"/>
    </row>
    <row r="210" spans="1:15" x14ac:dyDescent="0.2">
      <c r="A210" s="130">
        <v>27</v>
      </c>
      <c r="B210" s="44" t="s">
        <v>231</v>
      </c>
      <c r="C210" s="86" t="s">
        <v>4</v>
      </c>
      <c r="D210" s="46">
        <f t="shared" si="49"/>
        <v>1</v>
      </c>
      <c r="E210" s="100">
        <v>2</v>
      </c>
      <c r="F210" s="47">
        <f t="shared" si="50"/>
        <v>1</v>
      </c>
      <c r="G210" s="109"/>
      <c r="H210" s="48"/>
      <c r="I210" s="61"/>
      <c r="J210" s="50">
        <f t="shared" si="51"/>
        <v>0</v>
      </c>
      <c r="K210" s="50">
        <f t="shared" si="52"/>
        <v>0</v>
      </c>
      <c r="L210" s="50">
        <f t="shared" si="53"/>
        <v>0</v>
      </c>
      <c r="M210" s="50">
        <f t="shared" si="54"/>
        <v>0</v>
      </c>
      <c r="N210" s="51">
        <f t="shared" si="55"/>
        <v>0</v>
      </c>
      <c r="O210" s="31"/>
    </row>
    <row r="211" spans="1:15" x14ac:dyDescent="0.2">
      <c r="A211" s="130">
        <v>28</v>
      </c>
      <c r="B211" s="44" t="s">
        <v>291</v>
      </c>
      <c r="C211" s="86" t="s">
        <v>4</v>
      </c>
      <c r="D211" s="46">
        <f t="shared" si="49"/>
        <v>1</v>
      </c>
      <c r="E211" s="100">
        <v>1</v>
      </c>
      <c r="F211" s="47">
        <f t="shared" si="50"/>
        <v>1</v>
      </c>
      <c r="G211" s="109"/>
      <c r="H211" s="48"/>
      <c r="I211" s="61"/>
      <c r="J211" s="50">
        <f t="shared" si="51"/>
        <v>0</v>
      </c>
      <c r="K211" s="50">
        <f t="shared" si="52"/>
        <v>0</v>
      </c>
      <c r="L211" s="50">
        <f t="shared" si="53"/>
        <v>0</v>
      </c>
      <c r="M211" s="50">
        <f t="shared" si="54"/>
        <v>0</v>
      </c>
      <c r="N211" s="51">
        <f t="shared" si="55"/>
        <v>0</v>
      </c>
      <c r="O211" s="31"/>
    </row>
    <row r="212" spans="1:15" x14ac:dyDescent="0.2">
      <c r="A212" s="130">
        <v>29</v>
      </c>
      <c r="B212" s="44" t="s">
        <v>292</v>
      </c>
      <c r="C212" s="86" t="s">
        <v>4</v>
      </c>
      <c r="D212" s="46">
        <f t="shared" si="49"/>
        <v>1</v>
      </c>
      <c r="E212" s="100">
        <v>1</v>
      </c>
      <c r="F212" s="47">
        <f t="shared" si="50"/>
        <v>1</v>
      </c>
      <c r="G212" s="109"/>
      <c r="H212" s="48"/>
      <c r="I212" s="61"/>
      <c r="J212" s="50">
        <f t="shared" si="51"/>
        <v>0</v>
      </c>
      <c r="K212" s="50">
        <f t="shared" si="52"/>
        <v>0</v>
      </c>
      <c r="L212" s="50">
        <f t="shared" si="53"/>
        <v>0</v>
      </c>
      <c r="M212" s="50">
        <f t="shared" si="54"/>
        <v>0</v>
      </c>
      <c r="N212" s="51">
        <f t="shared" si="55"/>
        <v>0</v>
      </c>
      <c r="O212" s="31"/>
    </row>
    <row r="213" spans="1:15" x14ac:dyDescent="0.2">
      <c r="A213" s="130">
        <v>30</v>
      </c>
      <c r="B213" s="44" t="s">
        <v>293</v>
      </c>
      <c r="C213" s="86" t="s">
        <v>4</v>
      </c>
      <c r="D213" s="46">
        <f t="shared" si="49"/>
        <v>1</v>
      </c>
      <c r="E213" s="100">
        <v>1</v>
      </c>
      <c r="F213" s="47">
        <f t="shared" si="50"/>
        <v>1</v>
      </c>
      <c r="G213" s="109"/>
      <c r="H213" s="48"/>
      <c r="I213" s="61"/>
      <c r="J213" s="50">
        <f t="shared" si="51"/>
        <v>0</v>
      </c>
      <c r="K213" s="50">
        <f t="shared" si="52"/>
        <v>0</v>
      </c>
      <c r="L213" s="50">
        <f t="shared" si="53"/>
        <v>0</v>
      </c>
      <c r="M213" s="50">
        <f t="shared" si="54"/>
        <v>0</v>
      </c>
      <c r="N213" s="51">
        <f t="shared" si="55"/>
        <v>0</v>
      </c>
      <c r="O213" s="31"/>
    </row>
    <row r="214" spans="1:15" x14ac:dyDescent="0.2">
      <c r="A214" s="130">
        <v>31</v>
      </c>
      <c r="B214" s="44" t="s">
        <v>294</v>
      </c>
      <c r="C214" s="86" t="s">
        <v>4</v>
      </c>
      <c r="D214" s="46">
        <f t="shared" si="49"/>
        <v>1</v>
      </c>
      <c r="E214" s="100">
        <v>1</v>
      </c>
      <c r="F214" s="47">
        <f t="shared" si="50"/>
        <v>1</v>
      </c>
      <c r="G214" s="109"/>
      <c r="H214" s="48"/>
      <c r="I214" s="61"/>
      <c r="J214" s="50">
        <f t="shared" si="51"/>
        <v>0</v>
      </c>
      <c r="K214" s="50">
        <f t="shared" si="52"/>
        <v>0</v>
      </c>
      <c r="L214" s="50">
        <f t="shared" si="53"/>
        <v>0</v>
      </c>
      <c r="M214" s="50">
        <f t="shared" si="54"/>
        <v>0</v>
      </c>
      <c r="N214" s="51">
        <f t="shared" si="55"/>
        <v>0</v>
      </c>
      <c r="O214" s="31"/>
    </row>
    <row r="215" spans="1:15" x14ac:dyDescent="0.2">
      <c r="A215" s="130">
        <v>32</v>
      </c>
      <c r="B215" s="44" t="s">
        <v>232</v>
      </c>
      <c r="C215" s="86" t="s">
        <v>4</v>
      </c>
      <c r="D215" s="46">
        <f t="shared" si="49"/>
        <v>1</v>
      </c>
      <c r="E215" s="100">
        <v>1</v>
      </c>
      <c r="F215" s="47">
        <f t="shared" si="50"/>
        <v>1</v>
      </c>
      <c r="G215" s="109"/>
      <c r="H215" s="48"/>
      <c r="I215" s="61"/>
      <c r="J215" s="50">
        <f t="shared" si="51"/>
        <v>0</v>
      </c>
      <c r="K215" s="50">
        <f t="shared" si="52"/>
        <v>0</v>
      </c>
      <c r="L215" s="50">
        <f t="shared" si="53"/>
        <v>0</v>
      </c>
      <c r="M215" s="50">
        <f t="shared" si="54"/>
        <v>0</v>
      </c>
      <c r="N215" s="51">
        <f t="shared" si="55"/>
        <v>0</v>
      </c>
      <c r="O215" s="31"/>
    </row>
    <row r="216" spans="1:15" ht="13.5" thickBot="1" x14ac:dyDescent="0.25">
      <c r="A216" s="130">
        <v>33</v>
      </c>
      <c r="B216" s="44" t="s">
        <v>233</v>
      </c>
      <c r="C216" s="86" t="s">
        <v>4</v>
      </c>
      <c r="D216" s="46">
        <f t="shared" si="49"/>
        <v>1</v>
      </c>
      <c r="E216" s="100">
        <v>1</v>
      </c>
      <c r="F216" s="47">
        <f t="shared" si="50"/>
        <v>1</v>
      </c>
      <c r="G216" s="109"/>
      <c r="H216" s="48"/>
      <c r="I216" s="61"/>
      <c r="J216" s="50">
        <f t="shared" si="51"/>
        <v>0</v>
      </c>
      <c r="K216" s="50">
        <f t="shared" si="52"/>
        <v>0</v>
      </c>
      <c r="L216" s="50">
        <f t="shared" si="53"/>
        <v>0</v>
      </c>
      <c r="M216" s="50">
        <f t="shared" si="54"/>
        <v>0</v>
      </c>
      <c r="N216" s="51">
        <f t="shared" si="55"/>
        <v>0</v>
      </c>
      <c r="O216" s="31"/>
    </row>
    <row r="217" spans="1:15" ht="15.75" thickBot="1" x14ac:dyDescent="0.25">
      <c r="A217" s="16"/>
      <c r="B217" s="70"/>
      <c r="C217" s="65"/>
      <c r="D217" s="65"/>
      <c r="E217" s="29"/>
      <c r="F217" s="29"/>
      <c r="G217" s="138"/>
      <c r="H217" s="29"/>
      <c r="I217" s="29"/>
      <c r="J217" s="66" t="s">
        <v>149</v>
      </c>
      <c r="K217" s="67">
        <f>SUM(K184:K216)</f>
        <v>0</v>
      </c>
      <c r="L217" s="68">
        <f>SUM(L184:L216)</f>
        <v>0</v>
      </c>
      <c r="M217" s="69">
        <f>SUM(M184:M216)</f>
        <v>0</v>
      </c>
      <c r="N217" s="68">
        <f>SUM(N184:N216)</f>
        <v>0</v>
      </c>
      <c r="O217" s="31"/>
    </row>
    <row r="218" spans="1:15" ht="15.75" thickBot="1" x14ac:dyDescent="0.25">
      <c r="A218" s="16"/>
      <c r="B218" s="70"/>
      <c r="C218" s="65"/>
      <c r="D218" s="65"/>
      <c r="E218" s="29"/>
      <c r="F218" s="29"/>
      <c r="G218" s="138"/>
      <c r="H218" s="124" t="s">
        <v>150</v>
      </c>
      <c r="I218" s="125"/>
      <c r="J218" s="125"/>
      <c r="K218" s="67">
        <f>SUM(K217,M217)</f>
        <v>0</v>
      </c>
      <c r="L218" s="71">
        <f>SUM(L217,N217)</f>
        <v>0</v>
      </c>
      <c r="M218" s="81"/>
      <c r="N218" s="29"/>
      <c r="O218" s="31"/>
    </row>
    <row r="219" spans="1:15" ht="14.25" customHeight="1" x14ac:dyDescent="0.2">
      <c r="A219" s="20"/>
      <c r="B219" s="72"/>
      <c r="C219" s="5"/>
      <c r="D219" s="5"/>
      <c r="E219" s="12"/>
      <c r="F219" s="12"/>
      <c r="G219" s="142"/>
      <c r="H219" s="2"/>
      <c r="I219" s="7"/>
      <c r="J219" s="8"/>
      <c r="K219" s="8"/>
      <c r="L219" s="8"/>
      <c r="M219" s="8"/>
      <c r="N219" s="5"/>
      <c r="O219" s="31"/>
    </row>
    <row r="220" spans="1:15" ht="14.25" customHeight="1" thickBot="1" x14ac:dyDescent="0.25">
      <c r="A220" s="123" t="s">
        <v>301</v>
      </c>
      <c r="B220" s="123"/>
      <c r="C220" s="82"/>
      <c r="D220" s="82"/>
      <c r="E220" s="29"/>
      <c r="F220" s="29"/>
      <c r="G220" s="141"/>
      <c r="H220" s="29"/>
      <c r="I220" s="83"/>
      <c r="J220" s="84"/>
      <c r="K220" s="84"/>
      <c r="L220" s="84"/>
      <c r="M220" s="84"/>
      <c r="N220" s="82"/>
      <c r="O220" s="31"/>
    </row>
    <row r="221" spans="1:15" ht="64.5" customHeight="1" thickBot="1" x14ac:dyDescent="0.25">
      <c r="A221" s="17" t="s">
        <v>1</v>
      </c>
      <c r="B221" s="32" t="s">
        <v>2</v>
      </c>
      <c r="C221" s="32" t="s">
        <v>3</v>
      </c>
      <c r="D221" s="32" t="s">
        <v>147</v>
      </c>
      <c r="E221" s="32" t="s">
        <v>0</v>
      </c>
      <c r="F221" s="32" t="s">
        <v>148</v>
      </c>
      <c r="G221" s="140" t="s">
        <v>15</v>
      </c>
      <c r="H221" s="33" t="s">
        <v>16</v>
      </c>
      <c r="I221" s="32" t="s">
        <v>17</v>
      </c>
      <c r="J221" s="32" t="s">
        <v>18</v>
      </c>
      <c r="K221" s="32" t="s">
        <v>19</v>
      </c>
      <c r="L221" s="32" t="s">
        <v>20</v>
      </c>
      <c r="M221" s="32" t="s">
        <v>154</v>
      </c>
      <c r="N221" s="85" t="s">
        <v>151</v>
      </c>
      <c r="O221" s="31"/>
    </row>
    <row r="222" spans="1:15" ht="22.5" x14ac:dyDescent="0.2">
      <c r="A222" s="129">
        <v>1</v>
      </c>
      <c r="B222" s="105" t="s">
        <v>235</v>
      </c>
      <c r="C222" s="97" t="s">
        <v>5</v>
      </c>
      <c r="D222" s="75">
        <f t="shared" ref="D222:D232" si="56">ROUNDUP(E222*0.2,0)</f>
        <v>3</v>
      </c>
      <c r="E222" s="98">
        <v>15</v>
      </c>
      <c r="F222" s="47">
        <f t="shared" ref="F222:F234" si="57">ROUNDUP(E222*0.1,0)</f>
        <v>2</v>
      </c>
      <c r="G222" s="108"/>
      <c r="H222" s="64"/>
      <c r="I222" s="61"/>
      <c r="J222" s="50">
        <f t="shared" ref="J222:J234" si="58">H222*I222+H222</f>
        <v>0</v>
      </c>
      <c r="K222" s="50">
        <f t="shared" ref="K222:K234" si="59">ROUND(H222*E222,2)</f>
        <v>0</v>
      </c>
      <c r="L222" s="50">
        <f t="shared" ref="L222:L234" si="60">ROUND(J222*E222,2)</f>
        <v>0</v>
      </c>
      <c r="M222" s="50">
        <f t="shared" ref="M222:M234" si="61">ROUND(H222*F222,2)</f>
        <v>0</v>
      </c>
      <c r="N222" s="51">
        <f t="shared" ref="N222:N234" si="62">ROUND(J222*F222,2)</f>
        <v>0</v>
      </c>
      <c r="O222" s="31"/>
    </row>
    <row r="223" spans="1:15" ht="22.5" x14ac:dyDescent="0.2">
      <c r="A223" s="130">
        <v>2</v>
      </c>
      <c r="B223" s="99" t="s">
        <v>234</v>
      </c>
      <c r="C223" s="86" t="s">
        <v>4</v>
      </c>
      <c r="D223" s="46">
        <f t="shared" si="56"/>
        <v>1</v>
      </c>
      <c r="E223" s="100">
        <v>4</v>
      </c>
      <c r="F223" s="47">
        <f t="shared" si="57"/>
        <v>1</v>
      </c>
      <c r="G223" s="109"/>
      <c r="H223" s="48"/>
      <c r="I223" s="61"/>
      <c r="J223" s="50">
        <f t="shared" si="58"/>
        <v>0</v>
      </c>
      <c r="K223" s="50">
        <f t="shared" si="59"/>
        <v>0</v>
      </c>
      <c r="L223" s="50">
        <f t="shared" si="60"/>
        <v>0</v>
      </c>
      <c r="M223" s="50">
        <f t="shared" si="61"/>
        <v>0</v>
      </c>
      <c r="N223" s="51">
        <f t="shared" si="62"/>
        <v>0</v>
      </c>
      <c r="O223" s="31"/>
    </row>
    <row r="224" spans="1:15" x14ac:dyDescent="0.2">
      <c r="A224" s="130">
        <v>3</v>
      </c>
      <c r="B224" s="44" t="s">
        <v>48</v>
      </c>
      <c r="C224" s="86" t="s">
        <v>4</v>
      </c>
      <c r="D224" s="46">
        <f t="shared" si="56"/>
        <v>1</v>
      </c>
      <c r="E224" s="100">
        <v>3</v>
      </c>
      <c r="F224" s="47">
        <f t="shared" si="57"/>
        <v>1</v>
      </c>
      <c r="G224" s="109"/>
      <c r="H224" s="48"/>
      <c r="I224" s="61"/>
      <c r="J224" s="50">
        <f t="shared" si="58"/>
        <v>0</v>
      </c>
      <c r="K224" s="50">
        <f t="shared" si="59"/>
        <v>0</v>
      </c>
      <c r="L224" s="50">
        <f t="shared" si="60"/>
        <v>0</v>
      </c>
      <c r="M224" s="50">
        <f t="shared" si="61"/>
        <v>0</v>
      </c>
      <c r="N224" s="51">
        <f t="shared" si="62"/>
        <v>0</v>
      </c>
      <c r="O224" s="31"/>
    </row>
    <row r="225" spans="1:15" ht="17.25" customHeight="1" x14ac:dyDescent="0.2">
      <c r="A225" s="130">
        <v>4</v>
      </c>
      <c r="B225" s="44" t="s">
        <v>49</v>
      </c>
      <c r="C225" s="86" t="s">
        <v>4</v>
      </c>
      <c r="D225" s="46">
        <f t="shared" si="56"/>
        <v>1</v>
      </c>
      <c r="E225" s="100">
        <v>1</v>
      </c>
      <c r="F225" s="47">
        <f t="shared" si="57"/>
        <v>1</v>
      </c>
      <c r="G225" s="109"/>
      <c r="H225" s="48"/>
      <c r="I225" s="61"/>
      <c r="J225" s="50">
        <f t="shared" si="58"/>
        <v>0</v>
      </c>
      <c r="K225" s="50">
        <f t="shared" si="59"/>
        <v>0</v>
      </c>
      <c r="L225" s="50">
        <f t="shared" si="60"/>
        <v>0</v>
      </c>
      <c r="M225" s="50">
        <f t="shared" si="61"/>
        <v>0</v>
      </c>
      <c r="N225" s="51">
        <f t="shared" si="62"/>
        <v>0</v>
      </c>
      <c r="O225" s="31"/>
    </row>
    <row r="226" spans="1:15" x14ac:dyDescent="0.2">
      <c r="A226" s="130">
        <v>5</v>
      </c>
      <c r="B226" s="57" t="s">
        <v>236</v>
      </c>
      <c r="C226" s="86" t="s">
        <v>4</v>
      </c>
      <c r="D226" s="46">
        <f t="shared" si="56"/>
        <v>1</v>
      </c>
      <c r="E226" s="101">
        <v>1</v>
      </c>
      <c r="F226" s="47">
        <f t="shared" si="57"/>
        <v>1</v>
      </c>
      <c r="G226" s="137"/>
      <c r="H226" s="59"/>
      <c r="I226" s="61"/>
      <c r="J226" s="50">
        <f t="shared" si="58"/>
        <v>0</v>
      </c>
      <c r="K226" s="50">
        <f t="shared" si="59"/>
        <v>0</v>
      </c>
      <c r="L226" s="50">
        <f t="shared" si="60"/>
        <v>0</v>
      </c>
      <c r="M226" s="50">
        <f t="shared" si="61"/>
        <v>0</v>
      </c>
      <c r="N226" s="51">
        <f t="shared" si="62"/>
        <v>0</v>
      </c>
      <c r="O226" s="31"/>
    </row>
    <row r="227" spans="1:15" x14ac:dyDescent="0.2">
      <c r="A227" s="130">
        <v>6</v>
      </c>
      <c r="B227" s="57" t="s">
        <v>42</v>
      </c>
      <c r="C227" s="86" t="s">
        <v>4</v>
      </c>
      <c r="D227" s="46">
        <f t="shared" si="56"/>
        <v>1</v>
      </c>
      <c r="E227" s="101">
        <v>1</v>
      </c>
      <c r="F227" s="47">
        <f t="shared" si="57"/>
        <v>1</v>
      </c>
      <c r="G227" s="137"/>
      <c r="H227" s="59"/>
      <c r="I227" s="61"/>
      <c r="J227" s="50">
        <f t="shared" si="58"/>
        <v>0</v>
      </c>
      <c r="K227" s="50">
        <f t="shared" si="59"/>
        <v>0</v>
      </c>
      <c r="L227" s="50">
        <f t="shared" si="60"/>
        <v>0</v>
      </c>
      <c r="M227" s="50">
        <f t="shared" si="61"/>
        <v>0</v>
      </c>
      <c r="N227" s="51">
        <f t="shared" si="62"/>
        <v>0</v>
      </c>
      <c r="O227" s="31"/>
    </row>
    <row r="228" spans="1:15" ht="22.5" x14ac:dyDescent="0.2">
      <c r="A228" s="130">
        <v>7</v>
      </c>
      <c r="B228" s="57" t="s">
        <v>43</v>
      </c>
      <c r="C228" s="86" t="s">
        <v>4</v>
      </c>
      <c r="D228" s="46">
        <f t="shared" si="56"/>
        <v>1</v>
      </c>
      <c r="E228" s="101">
        <v>1</v>
      </c>
      <c r="F228" s="47">
        <f t="shared" si="57"/>
        <v>1</v>
      </c>
      <c r="G228" s="137"/>
      <c r="H228" s="59"/>
      <c r="I228" s="61"/>
      <c r="J228" s="50">
        <f t="shared" si="58"/>
        <v>0</v>
      </c>
      <c r="K228" s="50">
        <f t="shared" si="59"/>
        <v>0</v>
      </c>
      <c r="L228" s="50">
        <f t="shared" si="60"/>
        <v>0</v>
      </c>
      <c r="M228" s="50">
        <f t="shared" si="61"/>
        <v>0</v>
      </c>
      <c r="N228" s="51">
        <f t="shared" si="62"/>
        <v>0</v>
      </c>
      <c r="O228" s="31"/>
    </row>
    <row r="229" spans="1:15" x14ac:dyDescent="0.2">
      <c r="A229" s="130">
        <v>8</v>
      </c>
      <c r="B229" s="57" t="s">
        <v>237</v>
      </c>
      <c r="C229" s="86" t="s">
        <v>4</v>
      </c>
      <c r="D229" s="46">
        <f t="shared" si="56"/>
        <v>1</v>
      </c>
      <c r="E229" s="101">
        <v>1</v>
      </c>
      <c r="F229" s="47">
        <f t="shared" si="57"/>
        <v>1</v>
      </c>
      <c r="G229" s="137"/>
      <c r="H229" s="59"/>
      <c r="I229" s="61"/>
      <c r="J229" s="50">
        <f t="shared" si="58"/>
        <v>0</v>
      </c>
      <c r="K229" s="50">
        <f t="shared" si="59"/>
        <v>0</v>
      </c>
      <c r="L229" s="50">
        <f t="shared" si="60"/>
        <v>0</v>
      </c>
      <c r="M229" s="50">
        <f t="shared" si="61"/>
        <v>0</v>
      </c>
      <c r="N229" s="51">
        <f t="shared" si="62"/>
        <v>0</v>
      </c>
      <c r="O229" s="31"/>
    </row>
    <row r="230" spans="1:15" x14ac:dyDescent="0.2">
      <c r="A230" s="130">
        <v>9</v>
      </c>
      <c r="B230" s="57" t="s">
        <v>50</v>
      </c>
      <c r="C230" s="86" t="s">
        <v>4</v>
      </c>
      <c r="D230" s="46">
        <f t="shared" si="56"/>
        <v>1</v>
      </c>
      <c r="E230" s="101">
        <v>1</v>
      </c>
      <c r="F230" s="47">
        <f t="shared" si="57"/>
        <v>1</v>
      </c>
      <c r="G230" s="137"/>
      <c r="H230" s="59"/>
      <c r="I230" s="61"/>
      <c r="J230" s="50">
        <f t="shared" si="58"/>
        <v>0</v>
      </c>
      <c r="K230" s="50">
        <f t="shared" si="59"/>
        <v>0</v>
      </c>
      <c r="L230" s="50">
        <f t="shared" si="60"/>
        <v>0</v>
      </c>
      <c r="M230" s="50">
        <f t="shared" si="61"/>
        <v>0</v>
      </c>
      <c r="N230" s="51">
        <f t="shared" si="62"/>
        <v>0</v>
      </c>
      <c r="O230" s="31"/>
    </row>
    <row r="231" spans="1:15" x14ac:dyDescent="0.2">
      <c r="A231" s="130">
        <v>10</v>
      </c>
      <c r="B231" s="44" t="s">
        <v>238</v>
      </c>
      <c r="C231" s="86" t="s">
        <v>4</v>
      </c>
      <c r="D231" s="46">
        <f t="shared" si="56"/>
        <v>1</v>
      </c>
      <c r="E231" s="100">
        <v>1</v>
      </c>
      <c r="F231" s="47">
        <f t="shared" si="57"/>
        <v>1</v>
      </c>
      <c r="G231" s="109"/>
      <c r="H231" s="48"/>
      <c r="I231" s="61"/>
      <c r="J231" s="50">
        <f t="shared" si="58"/>
        <v>0</v>
      </c>
      <c r="K231" s="50">
        <f t="shared" si="59"/>
        <v>0</v>
      </c>
      <c r="L231" s="50">
        <f t="shared" si="60"/>
        <v>0</v>
      </c>
      <c r="M231" s="50">
        <f t="shared" si="61"/>
        <v>0</v>
      </c>
      <c r="N231" s="51">
        <f t="shared" si="62"/>
        <v>0</v>
      </c>
      <c r="O231" s="31"/>
    </row>
    <row r="232" spans="1:15" x14ac:dyDescent="0.2">
      <c r="A232" s="130">
        <v>11</v>
      </c>
      <c r="B232" s="44" t="s">
        <v>51</v>
      </c>
      <c r="C232" s="86" t="s">
        <v>4</v>
      </c>
      <c r="D232" s="46">
        <f t="shared" si="56"/>
        <v>1</v>
      </c>
      <c r="E232" s="100">
        <v>1</v>
      </c>
      <c r="F232" s="47">
        <f t="shared" si="57"/>
        <v>1</v>
      </c>
      <c r="G232" s="109"/>
      <c r="H232" s="48"/>
      <c r="I232" s="61"/>
      <c r="J232" s="50">
        <f t="shared" si="58"/>
        <v>0</v>
      </c>
      <c r="K232" s="50">
        <f t="shared" si="59"/>
        <v>0</v>
      </c>
      <c r="L232" s="50">
        <f t="shared" si="60"/>
        <v>0</v>
      </c>
      <c r="M232" s="50">
        <f t="shared" si="61"/>
        <v>0</v>
      </c>
      <c r="N232" s="51">
        <f t="shared" si="62"/>
        <v>0</v>
      </c>
      <c r="O232" s="31"/>
    </row>
    <row r="233" spans="1:15" x14ac:dyDescent="0.2">
      <c r="A233" s="130">
        <v>12</v>
      </c>
      <c r="B233" s="44" t="s">
        <v>337</v>
      </c>
      <c r="C233" s="86" t="s">
        <v>4</v>
      </c>
      <c r="D233" s="46">
        <f t="shared" ref="D233" si="63">ROUNDUP(E233*0.2,0)</f>
        <v>1</v>
      </c>
      <c r="E233" s="100">
        <v>2</v>
      </c>
      <c r="F233" s="47">
        <f t="shared" si="57"/>
        <v>1</v>
      </c>
      <c r="G233" s="109"/>
      <c r="H233" s="48"/>
      <c r="I233" s="61"/>
      <c r="J233" s="50">
        <f t="shared" si="58"/>
        <v>0</v>
      </c>
      <c r="K233" s="50">
        <f t="shared" si="59"/>
        <v>0</v>
      </c>
      <c r="L233" s="50">
        <f t="shared" si="60"/>
        <v>0</v>
      </c>
      <c r="M233" s="50">
        <f t="shared" si="61"/>
        <v>0</v>
      </c>
      <c r="N233" s="51">
        <f t="shared" si="62"/>
        <v>0</v>
      </c>
      <c r="O233" s="31"/>
    </row>
    <row r="234" spans="1:15" ht="13.5" thickBot="1" x14ac:dyDescent="0.25">
      <c r="A234" s="130">
        <v>13</v>
      </c>
      <c r="B234" s="44" t="s">
        <v>52</v>
      </c>
      <c r="C234" s="86" t="s">
        <v>4</v>
      </c>
      <c r="D234" s="46">
        <v>1</v>
      </c>
      <c r="E234" s="100">
        <v>40</v>
      </c>
      <c r="F234" s="47">
        <f t="shared" si="57"/>
        <v>4</v>
      </c>
      <c r="G234" s="109"/>
      <c r="H234" s="51"/>
      <c r="I234" s="61"/>
      <c r="J234" s="50">
        <f t="shared" si="58"/>
        <v>0</v>
      </c>
      <c r="K234" s="50">
        <f t="shared" si="59"/>
        <v>0</v>
      </c>
      <c r="L234" s="50">
        <f t="shared" si="60"/>
        <v>0</v>
      </c>
      <c r="M234" s="50">
        <f t="shared" si="61"/>
        <v>0</v>
      </c>
      <c r="N234" s="51">
        <f t="shared" si="62"/>
        <v>0</v>
      </c>
      <c r="O234" s="31"/>
    </row>
    <row r="235" spans="1:15" ht="15.75" thickBot="1" x14ac:dyDescent="0.25">
      <c r="A235" s="16"/>
      <c r="B235" s="72"/>
      <c r="C235" s="72"/>
      <c r="D235" s="72"/>
      <c r="E235" s="72"/>
      <c r="F235" s="72"/>
      <c r="G235" s="138"/>
      <c r="H235" s="92"/>
      <c r="I235" s="29"/>
      <c r="J235" s="66" t="s">
        <v>149</v>
      </c>
      <c r="K235" s="67">
        <f>SUM(K222:K234)</f>
        <v>0</v>
      </c>
      <c r="L235" s="68">
        <f>SUM(L222:L234)</f>
        <v>0</v>
      </c>
      <c r="M235" s="69">
        <f>SUM(M222:M234)</f>
        <v>0</v>
      </c>
      <c r="N235" s="68">
        <f>SUM(N222:N234)</f>
        <v>0</v>
      </c>
      <c r="O235" s="31"/>
    </row>
    <row r="236" spans="1:15" ht="15.75" thickBot="1" x14ac:dyDescent="0.25">
      <c r="A236" s="16"/>
      <c r="B236" s="72"/>
      <c r="C236" s="72"/>
      <c r="D236" s="72"/>
      <c r="E236" s="72"/>
      <c r="F236" s="72"/>
      <c r="G236" s="138"/>
      <c r="H236" s="124" t="s">
        <v>150</v>
      </c>
      <c r="I236" s="125"/>
      <c r="J236" s="125"/>
      <c r="K236" s="67">
        <f>SUM(K235,M235)</f>
        <v>0</v>
      </c>
      <c r="L236" s="71">
        <f>SUM(L235,N235)</f>
        <v>0</v>
      </c>
      <c r="M236" s="81"/>
      <c r="N236" s="29"/>
      <c r="O236" s="31"/>
    </row>
    <row r="237" spans="1:15" ht="15" customHeight="1" x14ac:dyDescent="0.2">
      <c r="B237" s="72"/>
      <c r="C237" s="72"/>
      <c r="D237" s="72"/>
      <c r="E237" s="72"/>
      <c r="F237" s="72"/>
      <c r="G237" s="139"/>
      <c r="H237" s="2"/>
      <c r="I237" s="2"/>
      <c r="J237" s="2"/>
      <c r="K237" s="2"/>
      <c r="L237" s="2"/>
      <c r="M237" s="2"/>
      <c r="N237" s="2"/>
      <c r="O237" s="31"/>
    </row>
    <row r="238" spans="1:15" ht="13.5" thickBot="1" x14ac:dyDescent="0.25">
      <c r="A238" s="128" t="s">
        <v>311</v>
      </c>
      <c r="B238" s="128"/>
      <c r="C238" s="128"/>
      <c r="D238" s="72"/>
      <c r="E238" s="72"/>
      <c r="F238" s="72"/>
      <c r="G238" s="138"/>
      <c r="H238" s="29"/>
      <c r="I238" s="29"/>
      <c r="J238" s="29"/>
      <c r="K238" s="29"/>
      <c r="L238" s="29"/>
      <c r="M238" s="29"/>
      <c r="N238" s="29"/>
      <c r="O238" s="31"/>
    </row>
    <row r="239" spans="1:15" ht="65.25" customHeight="1" thickBot="1" x14ac:dyDescent="0.25">
      <c r="A239" s="17" t="s">
        <v>1</v>
      </c>
      <c r="B239" s="32" t="s">
        <v>2</v>
      </c>
      <c r="C239" s="32" t="s">
        <v>3</v>
      </c>
      <c r="D239" s="32" t="s">
        <v>147</v>
      </c>
      <c r="E239" s="32" t="s">
        <v>0</v>
      </c>
      <c r="F239" s="32" t="s">
        <v>148</v>
      </c>
      <c r="G239" s="140" t="s">
        <v>15</v>
      </c>
      <c r="H239" s="33" t="s">
        <v>16</v>
      </c>
      <c r="I239" s="32" t="s">
        <v>17</v>
      </c>
      <c r="J239" s="32" t="s">
        <v>18</v>
      </c>
      <c r="K239" s="32" t="s">
        <v>19</v>
      </c>
      <c r="L239" s="32" t="s">
        <v>20</v>
      </c>
      <c r="M239" s="32" t="s">
        <v>154</v>
      </c>
      <c r="N239" s="85" t="s">
        <v>151</v>
      </c>
      <c r="O239" s="31"/>
    </row>
    <row r="240" spans="1:15" x14ac:dyDescent="0.2">
      <c r="A240" s="134">
        <v>1</v>
      </c>
      <c r="B240" s="73" t="s">
        <v>63</v>
      </c>
      <c r="C240" s="95" t="s">
        <v>4</v>
      </c>
      <c r="D240" s="75">
        <f t="shared" ref="D240:D303" si="64">ROUNDUP(E240*0.2,0)</f>
        <v>4</v>
      </c>
      <c r="E240" s="75">
        <v>20</v>
      </c>
      <c r="F240" s="47">
        <f t="shared" ref="F240:F303" si="65">ROUNDUP(E240*0.1,0)</f>
        <v>2</v>
      </c>
      <c r="G240" s="108"/>
      <c r="H240" s="60"/>
      <c r="I240" s="61"/>
      <c r="J240" s="50">
        <f t="shared" ref="J240:J303" si="66">H240*I240+H240</f>
        <v>0</v>
      </c>
      <c r="K240" s="50">
        <f t="shared" ref="K240:K303" si="67">ROUND(H240*E240,2)</f>
        <v>0</v>
      </c>
      <c r="L240" s="50">
        <f t="shared" ref="L240:L303" si="68">ROUND(J240*E240,2)</f>
        <v>0</v>
      </c>
      <c r="M240" s="50">
        <f t="shared" ref="M240:M303" si="69">ROUND(H240*F240,2)</f>
        <v>0</v>
      </c>
      <c r="N240" s="51">
        <f t="shared" ref="N240:N303" si="70">ROUND(J240*F240,2)</f>
        <v>0</v>
      </c>
      <c r="O240" s="31"/>
    </row>
    <row r="241" spans="1:15" x14ac:dyDescent="0.2">
      <c r="A241" s="132">
        <v>2</v>
      </c>
      <c r="B241" s="44" t="s">
        <v>64</v>
      </c>
      <c r="C241" s="52" t="s">
        <v>4</v>
      </c>
      <c r="D241" s="46">
        <f t="shared" si="64"/>
        <v>60</v>
      </c>
      <c r="E241" s="46">
        <v>300</v>
      </c>
      <c r="F241" s="47">
        <f t="shared" si="65"/>
        <v>30</v>
      </c>
      <c r="G241" s="109"/>
      <c r="H241" s="48"/>
      <c r="I241" s="61"/>
      <c r="J241" s="50">
        <f t="shared" si="66"/>
        <v>0</v>
      </c>
      <c r="K241" s="50">
        <f t="shared" si="67"/>
        <v>0</v>
      </c>
      <c r="L241" s="50">
        <f t="shared" si="68"/>
        <v>0</v>
      </c>
      <c r="M241" s="50">
        <f t="shared" si="69"/>
        <v>0</v>
      </c>
      <c r="N241" s="51">
        <f t="shared" si="70"/>
        <v>0</v>
      </c>
      <c r="O241" s="31"/>
    </row>
    <row r="242" spans="1:15" x14ac:dyDescent="0.2">
      <c r="A242" s="132">
        <v>3</v>
      </c>
      <c r="B242" s="44" t="s">
        <v>65</v>
      </c>
      <c r="C242" s="52" t="s">
        <v>4</v>
      </c>
      <c r="D242" s="46">
        <v>1</v>
      </c>
      <c r="E242" s="46">
        <v>8</v>
      </c>
      <c r="F242" s="47">
        <f t="shared" si="65"/>
        <v>1</v>
      </c>
      <c r="G242" s="109"/>
      <c r="H242" s="48"/>
      <c r="I242" s="61"/>
      <c r="J242" s="50">
        <f t="shared" si="66"/>
        <v>0</v>
      </c>
      <c r="K242" s="50">
        <f t="shared" si="67"/>
        <v>0</v>
      </c>
      <c r="L242" s="50">
        <f t="shared" si="68"/>
        <v>0</v>
      </c>
      <c r="M242" s="50">
        <f t="shared" si="69"/>
        <v>0</v>
      </c>
      <c r="N242" s="51">
        <f t="shared" si="70"/>
        <v>0</v>
      </c>
      <c r="O242" s="31"/>
    </row>
    <row r="243" spans="1:15" x14ac:dyDescent="0.2">
      <c r="A243" s="132">
        <v>4</v>
      </c>
      <c r="B243" s="44" t="s">
        <v>239</v>
      </c>
      <c r="C243" s="45" t="s">
        <v>4</v>
      </c>
      <c r="D243" s="46">
        <f t="shared" si="64"/>
        <v>1</v>
      </c>
      <c r="E243" s="46">
        <v>3</v>
      </c>
      <c r="F243" s="47">
        <f t="shared" si="65"/>
        <v>1</v>
      </c>
      <c r="G243" s="109"/>
      <c r="H243" s="48"/>
      <c r="I243" s="61"/>
      <c r="J243" s="50">
        <f t="shared" si="66"/>
        <v>0</v>
      </c>
      <c r="K243" s="50">
        <f t="shared" si="67"/>
        <v>0</v>
      </c>
      <c r="L243" s="50">
        <f t="shared" si="68"/>
        <v>0</v>
      </c>
      <c r="M243" s="50">
        <f t="shared" si="69"/>
        <v>0</v>
      </c>
      <c r="N243" s="51">
        <f t="shared" si="70"/>
        <v>0</v>
      </c>
      <c r="O243" s="31"/>
    </row>
    <row r="244" spans="1:15" x14ac:dyDescent="0.2">
      <c r="A244" s="132">
        <v>5</v>
      </c>
      <c r="B244" s="44" t="s">
        <v>240</v>
      </c>
      <c r="C244" s="45" t="s">
        <v>4</v>
      </c>
      <c r="D244" s="46">
        <f t="shared" si="64"/>
        <v>1</v>
      </c>
      <c r="E244" s="46">
        <v>3</v>
      </c>
      <c r="F244" s="47">
        <f t="shared" si="65"/>
        <v>1</v>
      </c>
      <c r="G244" s="109"/>
      <c r="H244" s="48"/>
      <c r="I244" s="61"/>
      <c r="J244" s="50">
        <f t="shared" si="66"/>
        <v>0</v>
      </c>
      <c r="K244" s="50">
        <f t="shared" si="67"/>
        <v>0</v>
      </c>
      <c r="L244" s="50">
        <f t="shared" si="68"/>
        <v>0</v>
      </c>
      <c r="M244" s="50">
        <f t="shared" si="69"/>
        <v>0</v>
      </c>
      <c r="N244" s="51">
        <f t="shared" si="70"/>
        <v>0</v>
      </c>
      <c r="O244" s="31"/>
    </row>
    <row r="245" spans="1:15" x14ac:dyDescent="0.2">
      <c r="A245" s="132">
        <v>6</v>
      </c>
      <c r="B245" s="44" t="s">
        <v>241</v>
      </c>
      <c r="C245" s="45" t="s">
        <v>4</v>
      </c>
      <c r="D245" s="46">
        <f t="shared" si="64"/>
        <v>1</v>
      </c>
      <c r="E245" s="46">
        <v>3</v>
      </c>
      <c r="F245" s="47">
        <f t="shared" si="65"/>
        <v>1</v>
      </c>
      <c r="G245" s="109"/>
      <c r="H245" s="48"/>
      <c r="I245" s="61"/>
      <c r="J245" s="50">
        <f t="shared" si="66"/>
        <v>0</v>
      </c>
      <c r="K245" s="50">
        <f t="shared" si="67"/>
        <v>0</v>
      </c>
      <c r="L245" s="50">
        <f t="shared" si="68"/>
        <v>0</v>
      </c>
      <c r="M245" s="50">
        <f t="shared" si="69"/>
        <v>0</v>
      </c>
      <c r="N245" s="51">
        <f t="shared" si="70"/>
        <v>0</v>
      </c>
      <c r="O245" s="31"/>
    </row>
    <row r="246" spans="1:15" x14ac:dyDescent="0.2">
      <c r="A246" s="132">
        <v>7</v>
      </c>
      <c r="B246" s="44" t="s">
        <v>242</v>
      </c>
      <c r="C246" s="45" t="s">
        <v>4</v>
      </c>
      <c r="D246" s="46">
        <f t="shared" si="64"/>
        <v>1</v>
      </c>
      <c r="E246" s="46">
        <v>3</v>
      </c>
      <c r="F246" s="47">
        <f t="shared" si="65"/>
        <v>1</v>
      </c>
      <c r="G246" s="109"/>
      <c r="H246" s="48"/>
      <c r="I246" s="61"/>
      <c r="J246" s="50">
        <f t="shared" si="66"/>
        <v>0</v>
      </c>
      <c r="K246" s="50">
        <f t="shared" si="67"/>
        <v>0</v>
      </c>
      <c r="L246" s="50">
        <f t="shared" si="68"/>
        <v>0</v>
      </c>
      <c r="M246" s="50">
        <f t="shared" si="69"/>
        <v>0</v>
      </c>
      <c r="N246" s="51">
        <f t="shared" si="70"/>
        <v>0</v>
      </c>
      <c r="O246" s="31"/>
    </row>
    <row r="247" spans="1:15" x14ac:dyDescent="0.2">
      <c r="A247" s="132">
        <v>8</v>
      </c>
      <c r="B247" s="44" t="s">
        <v>66</v>
      </c>
      <c r="C247" s="45" t="s">
        <v>4</v>
      </c>
      <c r="D247" s="46">
        <f t="shared" si="64"/>
        <v>40</v>
      </c>
      <c r="E247" s="46">
        <v>200</v>
      </c>
      <c r="F247" s="47">
        <f t="shared" si="65"/>
        <v>20</v>
      </c>
      <c r="G247" s="109"/>
      <c r="H247" s="48"/>
      <c r="I247" s="61"/>
      <c r="J247" s="50">
        <f t="shared" si="66"/>
        <v>0</v>
      </c>
      <c r="K247" s="50">
        <f t="shared" si="67"/>
        <v>0</v>
      </c>
      <c r="L247" s="50">
        <f t="shared" si="68"/>
        <v>0</v>
      </c>
      <c r="M247" s="50">
        <f t="shared" si="69"/>
        <v>0</v>
      </c>
      <c r="N247" s="51">
        <f t="shared" si="70"/>
        <v>0</v>
      </c>
      <c r="O247" s="31"/>
    </row>
    <row r="248" spans="1:15" x14ac:dyDescent="0.2">
      <c r="A248" s="132">
        <v>9</v>
      </c>
      <c r="B248" s="44" t="s">
        <v>67</v>
      </c>
      <c r="C248" s="52" t="s">
        <v>4</v>
      </c>
      <c r="D248" s="46">
        <v>1</v>
      </c>
      <c r="E248" s="53">
        <v>35</v>
      </c>
      <c r="F248" s="47">
        <f t="shared" si="65"/>
        <v>4</v>
      </c>
      <c r="G248" s="109"/>
      <c r="H248" s="54"/>
      <c r="I248" s="61"/>
      <c r="J248" s="50">
        <f t="shared" si="66"/>
        <v>0</v>
      </c>
      <c r="K248" s="50">
        <f t="shared" si="67"/>
        <v>0</v>
      </c>
      <c r="L248" s="50">
        <f t="shared" si="68"/>
        <v>0</v>
      </c>
      <c r="M248" s="50">
        <f t="shared" si="69"/>
        <v>0</v>
      </c>
      <c r="N248" s="51">
        <f t="shared" si="70"/>
        <v>0</v>
      </c>
      <c r="O248" s="31"/>
    </row>
    <row r="249" spans="1:15" x14ac:dyDescent="0.2">
      <c r="A249" s="132">
        <v>10</v>
      </c>
      <c r="B249" s="44" t="s">
        <v>68</v>
      </c>
      <c r="C249" s="45" t="s">
        <v>4</v>
      </c>
      <c r="D249" s="46">
        <f t="shared" si="64"/>
        <v>12</v>
      </c>
      <c r="E249" s="46">
        <v>60</v>
      </c>
      <c r="F249" s="47">
        <f t="shared" si="65"/>
        <v>6</v>
      </c>
      <c r="G249" s="109"/>
      <c r="H249" s="48"/>
      <c r="I249" s="61"/>
      <c r="J249" s="50">
        <f t="shared" si="66"/>
        <v>0</v>
      </c>
      <c r="K249" s="50">
        <f t="shared" si="67"/>
        <v>0</v>
      </c>
      <c r="L249" s="50">
        <f t="shared" si="68"/>
        <v>0</v>
      </c>
      <c r="M249" s="50">
        <f t="shared" si="69"/>
        <v>0</v>
      </c>
      <c r="N249" s="51">
        <f t="shared" si="70"/>
        <v>0</v>
      </c>
      <c r="O249" s="31"/>
    </row>
    <row r="250" spans="1:15" x14ac:dyDescent="0.2">
      <c r="A250" s="132">
        <v>11</v>
      </c>
      <c r="B250" s="44" t="s">
        <v>69</v>
      </c>
      <c r="C250" s="45" t="s">
        <v>4</v>
      </c>
      <c r="D250" s="46">
        <f t="shared" si="64"/>
        <v>30</v>
      </c>
      <c r="E250" s="46">
        <v>150</v>
      </c>
      <c r="F250" s="47">
        <f t="shared" si="65"/>
        <v>15</v>
      </c>
      <c r="G250" s="109"/>
      <c r="H250" s="48"/>
      <c r="I250" s="61"/>
      <c r="J250" s="50">
        <f t="shared" si="66"/>
        <v>0</v>
      </c>
      <c r="K250" s="50">
        <f t="shared" si="67"/>
        <v>0</v>
      </c>
      <c r="L250" s="50">
        <f t="shared" si="68"/>
        <v>0</v>
      </c>
      <c r="M250" s="50">
        <f t="shared" si="69"/>
        <v>0</v>
      </c>
      <c r="N250" s="51">
        <f t="shared" si="70"/>
        <v>0</v>
      </c>
      <c r="O250" s="31"/>
    </row>
    <row r="251" spans="1:15" x14ac:dyDescent="0.2">
      <c r="A251" s="132">
        <v>12</v>
      </c>
      <c r="B251" s="44" t="s">
        <v>70</v>
      </c>
      <c r="C251" s="45" t="s">
        <v>4</v>
      </c>
      <c r="D251" s="46">
        <f t="shared" si="64"/>
        <v>1</v>
      </c>
      <c r="E251" s="46">
        <v>4</v>
      </c>
      <c r="F251" s="47">
        <f t="shared" si="65"/>
        <v>1</v>
      </c>
      <c r="G251" s="109"/>
      <c r="H251" s="48"/>
      <c r="I251" s="61"/>
      <c r="J251" s="50">
        <f t="shared" si="66"/>
        <v>0</v>
      </c>
      <c r="K251" s="50">
        <f t="shared" si="67"/>
        <v>0</v>
      </c>
      <c r="L251" s="50">
        <f t="shared" si="68"/>
        <v>0</v>
      </c>
      <c r="M251" s="50">
        <f t="shared" si="69"/>
        <v>0</v>
      </c>
      <c r="N251" s="51">
        <f t="shared" si="70"/>
        <v>0</v>
      </c>
      <c r="O251" s="31"/>
    </row>
    <row r="252" spans="1:15" x14ac:dyDescent="0.2">
      <c r="A252" s="132">
        <v>13</v>
      </c>
      <c r="B252" s="44" t="s">
        <v>71</v>
      </c>
      <c r="C252" s="45" t="s">
        <v>4</v>
      </c>
      <c r="D252" s="46">
        <v>1</v>
      </c>
      <c r="E252" s="46">
        <v>15</v>
      </c>
      <c r="F252" s="47">
        <f t="shared" si="65"/>
        <v>2</v>
      </c>
      <c r="G252" s="109"/>
      <c r="H252" s="48"/>
      <c r="I252" s="61"/>
      <c r="J252" s="50">
        <f t="shared" si="66"/>
        <v>0</v>
      </c>
      <c r="K252" s="50">
        <f t="shared" si="67"/>
        <v>0</v>
      </c>
      <c r="L252" s="50">
        <f t="shared" si="68"/>
        <v>0</v>
      </c>
      <c r="M252" s="50">
        <f t="shared" si="69"/>
        <v>0</v>
      </c>
      <c r="N252" s="51">
        <f t="shared" si="70"/>
        <v>0</v>
      </c>
      <c r="O252" s="31"/>
    </row>
    <row r="253" spans="1:15" x14ac:dyDescent="0.2">
      <c r="A253" s="132">
        <v>14</v>
      </c>
      <c r="B253" s="55" t="s">
        <v>72</v>
      </c>
      <c r="C253" s="52" t="s">
        <v>4</v>
      </c>
      <c r="D253" s="46">
        <f t="shared" si="64"/>
        <v>1</v>
      </c>
      <c r="E253" s="46">
        <v>4</v>
      </c>
      <c r="F253" s="47">
        <f t="shared" si="65"/>
        <v>1</v>
      </c>
      <c r="G253" s="109"/>
      <c r="H253" s="48"/>
      <c r="I253" s="61"/>
      <c r="J253" s="50">
        <f t="shared" si="66"/>
        <v>0</v>
      </c>
      <c r="K253" s="50">
        <f t="shared" si="67"/>
        <v>0</v>
      </c>
      <c r="L253" s="50">
        <f t="shared" si="68"/>
        <v>0</v>
      </c>
      <c r="M253" s="50">
        <f t="shared" si="69"/>
        <v>0</v>
      </c>
      <c r="N253" s="51">
        <f t="shared" si="70"/>
        <v>0</v>
      </c>
      <c r="O253" s="31"/>
    </row>
    <row r="254" spans="1:15" x14ac:dyDescent="0.2">
      <c r="A254" s="132">
        <v>15</v>
      </c>
      <c r="B254" s="44" t="s">
        <v>73</v>
      </c>
      <c r="C254" s="45" t="s">
        <v>4</v>
      </c>
      <c r="D254" s="46">
        <f t="shared" si="64"/>
        <v>1</v>
      </c>
      <c r="E254" s="46">
        <v>2</v>
      </c>
      <c r="F254" s="47">
        <f t="shared" si="65"/>
        <v>1</v>
      </c>
      <c r="G254" s="109"/>
      <c r="H254" s="48"/>
      <c r="I254" s="61"/>
      <c r="J254" s="50">
        <f t="shared" si="66"/>
        <v>0</v>
      </c>
      <c r="K254" s="50">
        <f t="shared" si="67"/>
        <v>0</v>
      </c>
      <c r="L254" s="50">
        <f t="shared" si="68"/>
        <v>0</v>
      </c>
      <c r="M254" s="50">
        <f t="shared" si="69"/>
        <v>0</v>
      </c>
      <c r="N254" s="51">
        <f t="shared" si="70"/>
        <v>0</v>
      </c>
      <c r="O254" s="31"/>
    </row>
    <row r="255" spans="1:15" x14ac:dyDescent="0.2">
      <c r="A255" s="132">
        <v>16</v>
      </c>
      <c r="B255" s="44" t="s">
        <v>74</v>
      </c>
      <c r="C255" s="45" t="s">
        <v>4</v>
      </c>
      <c r="D255" s="46">
        <f t="shared" si="64"/>
        <v>1</v>
      </c>
      <c r="E255" s="46">
        <v>3</v>
      </c>
      <c r="F255" s="47">
        <f t="shared" si="65"/>
        <v>1</v>
      </c>
      <c r="G255" s="109"/>
      <c r="H255" s="48"/>
      <c r="I255" s="61"/>
      <c r="J255" s="50">
        <f t="shared" si="66"/>
        <v>0</v>
      </c>
      <c r="K255" s="50">
        <f t="shared" si="67"/>
        <v>0</v>
      </c>
      <c r="L255" s="50">
        <f t="shared" si="68"/>
        <v>0</v>
      </c>
      <c r="M255" s="50">
        <f t="shared" si="69"/>
        <v>0</v>
      </c>
      <c r="N255" s="51">
        <f t="shared" si="70"/>
        <v>0</v>
      </c>
      <c r="O255" s="31"/>
    </row>
    <row r="256" spans="1:15" x14ac:dyDescent="0.2">
      <c r="A256" s="132">
        <v>17</v>
      </c>
      <c r="B256" s="44" t="s">
        <v>75</v>
      </c>
      <c r="C256" s="45" t="s">
        <v>4</v>
      </c>
      <c r="D256" s="46">
        <f t="shared" si="64"/>
        <v>1</v>
      </c>
      <c r="E256" s="46">
        <v>2</v>
      </c>
      <c r="F256" s="47">
        <f t="shared" si="65"/>
        <v>1</v>
      </c>
      <c r="G256" s="109"/>
      <c r="H256" s="48"/>
      <c r="I256" s="61"/>
      <c r="J256" s="50">
        <f t="shared" si="66"/>
        <v>0</v>
      </c>
      <c r="K256" s="50">
        <f t="shared" si="67"/>
        <v>0</v>
      </c>
      <c r="L256" s="50">
        <f t="shared" si="68"/>
        <v>0</v>
      </c>
      <c r="M256" s="50">
        <f t="shared" si="69"/>
        <v>0</v>
      </c>
      <c r="N256" s="51">
        <f t="shared" si="70"/>
        <v>0</v>
      </c>
      <c r="O256" s="31"/>
    </row>
    <row r="257" spans="1:15" x14ac:dyDescent="0.2">
      <c r="A257" s="132">
        <v>18</v>
      </c>
      <c r="B257" s="44" t="s">
        <v>76</v>
      </c>
      <c r="C257" s="45" t="s">
        <v>4</v>
      </c>
      <c r="D257" s="46">
        <f t="shared" si="64"/>
        <v>1</v>
      </c>
      <c r="E257" s="46">
        <v>2</v>
      </c>
      <c r="F257" s="47">
        <f t="shared" si="65"/>
        <v>1</v>
      </c>
      <c r="G257" s="109"/>
      <c r="H257" s="48"/>
      <c r="I257" s="61"/>
      <c r="J257" s="50">
        <f t="shared" si="66"/>
        <v>0</v>
      </c>
      <c r="K257" s="50">
        <f t="shared" si="67"/>
        <v>0</v>
      </c>
      <c r="L257" s="50">
        <f t="shared" si="68"/>
        <v>0</v>
      </c>
      <c r="M257" s="50">
        <f t="shared" si="69"/>
        <v>0</v>
      </c>
      <c r="N257" s="51">
        <f t="shared" si="70"/>
        <v>0</v>
      </c>
      <c r="O257" s="31"/>
    </row>
    <row r="258" spans="1:15" x14ac:dyDescent="0.2">
      <c r="A258" s="132">
        <v>19</v>
      </c>
      <c r="B258" s="44" t="s">
        <v>77</v>
      </c>
      <c r="C258" s="45" t="s">
        <v>4</v>
      </c>
      <c r="D258" s="46">
        <f t="shared" si="64"/>
        <v>1</v>
      </c>
      <c r="E258" s="46">
        <v>2</v>
      </c>
      <c r="F258" s="47">
        <f t="shared" si="65"/>
        <v>1</v>
      </c>
      <c r="G258" s="109"/>
      <c r="H258" s="48"/>
      <c r="I258" s="61"/>
      <c r="J258" s="50">
        <f t="shared" si="66"/>
        <v>0</v>
      </c>
      <c r="K258" s="50">
        <f t="shared" si="67"/>
        <v>0</v>
      </c>
      <c r="L258" s="50">
        <f t="shared" si="68"/>
        <v>0</v>
      </c>
      <c r="M258" s="50">
        <f t="shared" si="69"/>
        <v>0</v>
      </c>
      <c r="N258" s="51">
        <f t="shared" si="70"/>
        <v>0</v>
      </c>
      <c r="O258" s="31"/>
    </row>
    <row r="259" spans="1:15" x14ac:dyDescent="0.2">
      <c r="A259" s="132">
        <v>20</v>
      </c>
      <c r="B259" s="44" t="s">
        <v>78</v>
      </c>
      <c r="C259" s="45" t="s">
        <v>4</v>
      </c>
      <c r="D259" s="46">
        <f t="shared" si="64"/>
        <v>1</v>
      </c>
      <c r="E259" s="46">
        <v>2</v>
      </c>
      <c r="F259" s="47">
        <f t="shared" si="65"/>
        <v>1</v>
      </c>
      <c r="G259" s="109"/>
      <c r="H259" s="48"/>
      <c r="I259" s="61"/>
      <c r="J259" s="50">
        <f t="shared" si="66"/>
        <v>0</v>
      </c>
      <c r="K259" s="50">
        <f t="shared" si="67"/>
        <v>0</v>
      </c>
      <c r="L259" s="50">
        <f t="shared" si="68"/>
        <v>0</v>
      </c>
      <c r="M259" s="50">
        <f t="shared" si="69"/>
        <v>0</v>
      </c>
      <c r="N259" s="51">
        <f t="shared" si="70"/>
        <v>0</v>
      </c>
      <c r="O259" s="31"/>
    </row>
    <row r="260" spans="1:15" x14ac:dyDescent="0.2">
      <c r="A260" s="132">
        <v>21</v>
      </c>
      <c r="B260" s="44" t="s">
        <v>79</v>
      </c>
      <c r="C260" s="45" t="s">
        <v>4</v>
      </c>
      <c r="D260" s="46">
        <v>5</v>
      </c>
      <c r="E260" s="46">
        <v>80</v>
      </c>
      <c r="F260" s="47">
        <f t="shared" si="65"/>
        <v>8</v>
      </c>
      <c r="G260" s="109"/>
      <c r="H260" s="48"/>
      <c r="I260" s="61"/>
      <c r="J260" s="50">
        <f t="shared" si="66"/>
        <v>0</v>
      </c>
      <c r="K260" s="50">
        <f t="shared" si="67"/>
        <v>0</v>
      </c>
      <c r="L260" s="50">
        <f t="shared" si="68"/>
        <v>0</v>
      </c>
      <c r="M260" s="50">
        <f t="shared" si="69"/>
        <v>0</v>
      </c>
      <c r="N260" s="51">
        <f t="shared" si="70"/>
        <v>0</v>
      </c>
      <c r="O260" s="31"/>
    </row>
    <row r="261" spans="1:15" ht="22.5" x14ac:dyDescent="0.2">
      <c r="A261" s="132">
        <v>22</v>
      </c>
      <c r="B261" s="44" t="s">
        <v>169</v>
      </c>
      <c r="C261" s="45" t="s">
        <v>4</v>
      </c>
      <c r="D261" s="46">
        <f t="shared" si="64"/>
        <v>18</v>
      </c>
      <c r="E261" s="46">
        <v>90</v>
      </c>
      <c r="F261" s="47">
        <f t="shared" si="65"/>
        <v>9</v>
      </c>
      <c r="G261" s="109"/>
      <c r="H261" s="48"/>
      <c r="I261" s="61"/>
      <c r="J261" s="50">
        <f t="shared" si="66"/>
        <v>0</v>
      </c>
      <c r="K261" s="50">
        <f t="shared" si="67"/>
        <v>0</v>
      </c>
      <c r="L261" s="50">
        <f t="shared" si="68"/>
        <v>0</v>
      </c>
      <c r="M261" s="50">
        <f t="shared" si="69"/>
        <v>0</v>
      </c>
      <c r="N261" s="51">
        <f t="shared" si="70"/>
        <v>0</v>
      </c>
      <c r="O261" s="31"/>
    </row>
    <row r="262" spans="1:15" x14ac:dyDescent="0.2">
      <c r="A262" s="132">
        <v>23</v>
      </c>
      <c r="B262" s="44" t="s">
        <v>252</v>
      </c>
      <c r="C262" s="45" t="s">
        <v>4</v>
      </c>
      <c r="D262" s="46">
        <v>1</v>
      </c>
      <c r="E262" s="46">
        <v>6</v>
      </c>
      <c r="F262" s="47">
        <f t="shared" si="65"/>
        <v>1</v>
      </c>
      <c r="G262" s="109"/>
      <c r="H262" s="48"/>
      <c r="I262" s="61"/>
      <c r="J262" s="50">
        <f t="shared" si="66"/>
        <v>0</v>
      </c>
      <c r="K262" s="50">
        <f t="shared" si="67"/>
        <v>0</v>
      </c>
      <c r="L262" s="50">
        <f t="shared" si="68"/>
        <v>0</v>
      </c>
      <c r="M262" s="50">
        <f t="shared" si="69"/>
        <v>0</v>
      </c>
      <c r="N262" s="51">
        <f t="shared" si="70"/>
        <v>0</v>
      </c>
      <c r="O262" s="31"/>
    </row>
    <row r="263" spans="1:15" x14ac:dyDescent="0.2">
      <c r="A263" s="132">
        <v>24</v>
      </c>
      <c r="B263" s="44" t="s">
        <v>253</v>
      </c>
      <c r="C263" s="45" t="s">
        <v>4</v>
      </c>
      <c r="D263" s="46">
        <v>1</v>
      </c>
      <c r="E263" s="46">
        <v>6</v>
      </c>
      <c r="F263" s="47">
        <f t="shared" si="65"/>
        <v>1</v>
      </c>
      <c r="G263" s="109"/>
      <c r="H263" s="48"/>
      <c r="I263" s="61"/>
      <c r="J263" s="50">
        <f t="shared" si="66"/>
        <v>0</v>
      </c>
      <c r="K263" s="50">
        <f t="shared" si="67"/>
        <v>0</v>
      </c>
      <c r="L263" s="50">
        <f t="shared" si="68"/>
        <v>0</v>
      </c>
      <c r="M263" s="50">
        <f t="shared" si="69"/>
        <v>0</v>
      </c>
      <c r="N263" s="51">
        <f t="shared" si="70"/>
        <v>0</v>
      </c>
      <c r="O263" s="31"/>
    </row>
    <row r="264" spans="1:15" x14ac:dyDescent="0.2">
      <c r="A264" s="132">
        <v>25</v>
      </c>
      <c r="B264" s="44" t="s">
        <v>254</v>
      </c>
      <c r="C264" s="45" t="s">
        <v>4</v>
      </c>
      <c r="D264" s="46">
        <v>1</v>
      </c>
      <c r="E264" s="46">
        <v>6</v>
      </c>
      <c r="F264" s="47">
        <f t="shared" si="65"/>
        <v>1</v>
      </c>
      <c r="G264" s="109"/>
      <c r="H264" s="48"/>
      <c r="I264" s="61"/>
      <c r="J264" s="50">
        <f t="shared" si="66"/>
        <v>0</v>
      </c>
      <c r="K264" s="50">
        <f t="shared" si="67"/>
        <v>0</v>
      </c>
      <c r="L264" s="50">
        <f t="shared" si="68"/>
        <v>0</v>
      </c>
      <c r="M264" s="50">
        <f t="shared" si="69"/>
        <v>0</v>
      </c>
      <c r="N264" s="51">
        <f t="shared" si="70"/>
        <v>0</v>
      </c>
      <c r="O264" s="31"/>
    </row>
    <row r="265" spans="1:15" x14ac:dyDescent="0.2">
      <c r="A265" s="132">
        <v>26</v>
      </c>
      <c r="B265" s="44" t="s">
        <v>255</v>
      </c>
      <c r="C265" s="45" t="s">
        <v>4</v>
      </c>
      <c r="D265" s="46">
        <v>1</v>
      </c>
      <c r="E265" s="46">
        <v>6</v>
      </c>
      <c r="F265" s="47">
        <f t="shared" si="65"/>
        <v>1</v>
      </c>
      <c r="G265" s="109"/>
      <c r="H265" s="48"/>
      <c r="I265" s="61"/>
      <c r="J265" s="50">
        <f t="shared" si="66"/>
        <v>0</v>
      </c>
      <c r="K265" s="50">
        <f t="shared" si="67"/>
        <v>0</v>
      </c>
      <c r="L265" s="50">
        <f t="shared" si="68"/>
        <v>0</v>
      </c>
      <c r="M265" s="50">
        <f t="shared" si="69"/>
        <v>0</v>
      </c>
      <c r="N265" s="51">
        <f t="shared" si="70"/>
        <v>0</v>
      </c>
      <c r="O265" s="31"/>
    </row>
    <row r="266" spans="1:15" x14ac:dyDescent="0.2">
      <c r="A266" s="132">
        <v>27</v>
      </c>
      <c r="B266" s="44" t="s">
        <v>256</v>
      </c>
      <c r="C266" s="45" t="s">
        <v>4</v>
      </c>
      <c r="D266" s="46">
        <v>1</v>
      </c>
      <c r="E266" s="46">
        <v>8</v>
      </c>
      <c r="F266" s="47">
        <f t="shared" si="65"/>
        <v>1</v>
      </c>
      <c r="G266" s="109"/>
      <c r="H266" s="48"/>
      <c r="I266" s="61"/>
      <c r="J266" s="50">
        <f t="shared" si="66"/>
        <v>0</v>
      </c>
      <c r="K266" s="50">
        <f t="shared" si="67"/>
        <v>0</v>
      </c>
      <c r="L266" s="50">
        <f t="shared" si="68"/>
        <v>0</v>
      </c>
      <c r="M266" s="50">
        <f t="shared" si="69"/>
        <v>0</v>
      </c>
      <c r="N266" s="51">
        <f t="shared" si="70"/>
        <v>0</v>
      </c>
      <c r="O266" s="31"/>
    </row>
    <row r="267" spans="1:15" x14ac:dyDescent="0.2">
      <c r="A267" s="132">
        <v>28</v>
      </c>
      <c r="B267" s="44" t="s">
        <v>80</v>
      </c>
      <c r="C267" s="45" t="s">
        <v>4</v>
      </c>
      <c r="D267" s="46">
        <v>1</v>
      </c>
      <c r="E267" s="46">
        <v>15</v>
      </c>
      <c r="F267" s="47">
        <f t="shared" si="65"/>
        <v>2</v>
      </c>
      <c r="G267" s="109"/>
      <c r="H267" s="48"/>
      <c r="I267" s="61"/>
      <c r="J267" s="50">
        <f t="shared" si="66"/>
        <v>0</v>
      </c>
      <c r="K267" s="50">
        <f t="shared" si="67"/>
        <v>0</v>
      </c>
      <c r="L267" s="50">
        <f t="shared" si="68"/>
        <v>0</v>
      </c>
      <c r="M267" s="50">
        <f t="shared" si="69"/>
        <v>0</v>
      </c>
      <c r="N267" s="51">
        <f t="shared" si="70"/>
        <v>0</v>
      </c>
      <c r="O267" s="31"/>
    </row>
    <row r="268" spans="1:15" ht="22.5" x14ac:dyDescent="0.2">
      <c r="A268" s="132">
        <v>29</v>
      </c>
      <c r="B268" s="44" t="s">
        <v>81</v>
      </c>
      <c r="C268" s="52" t="s">
        <v>4</v>
      </c>
      <c r="D268" s="46">
        <f t="shared" si="64"/>
        <v>44</v>
      </c>
      <c r="E268" s="46">
        <v>220</v>
      </c>
      <c r="F268" s="47">
        <f t="shared" si="65"/>
        <v>22</v>
      </c>
      <c r="G268" s="109"/>
      <c r="H268" s="48"/>
      <c r="I268" s="61"/>
      <c r="J268" s="50">
        <f t="shared" si="66"/>
        <v>0</v>
      </c>
      <c r="K268" s="50">
        <f t="shared" si="67"/>
        <v>0</v>
      </c>
      <c r="L268" s="50">
        <f t="shared" si="68"/>
        <v>0</v>
      </c>
      <c r="M268" s="50">
        <f t="shared" si="69"/>
        <v>0</v>
      </c>
      <c r="N268" s="51">
        <f t="shared" si="70"/>
        <v>0</v>
      </c>
      <c r="O268" s="31"/>
    </row>
    <row r="269" spans="1:15" x14ac:dyDescent="0.2">
      <c r="A269" s="132">
        <v>30</v>
      </c>
      <c r="B269" s="44" t="s">
        <v>257</v>
      </c>
      <c r="C269" s="52" t="s">
        <v>4</v>
      </c>
      <c r="D269" s="46">
        <f t="shared" si="64"/>
        <v>2</v>
      </c>
      <c r="E269" s="46">
        <v>6</v>
      </c>
      <c r="F269" s="47">
        <f t="shared" si="65"/>
        <v>1</v>
      </c>
      <c r="G269" s="109"/>
      <c r="H269" s="48"/>
      <c r="I269" s="61"/>
      <c r="J269" s="50">
        <f t="shared" si="66"/>
        <v>0</v>
      </c>
      <c r="K269" s="50">
        <f t="shared" si="67"/>
        <v>0</v>
      </c>
      <c r="L269" s="50">
        <f t="shared" si="68"/>
        <v>0</v>
      </c>
      <c r="M269" s="50">
        <f t="shared" si="69"/>
        <v>0</v>
      </c>
      <c r="N269" s="51">
        <f t="shared" si="70"/>
        <v>0</v>
      </c>
      <c r="O269" s="31"/>
    </row>
    <row r="270" spans="1:15" x14ac:dyDescent="0.2">
      <c r="A270" s="132">
        <v>31</v>
      </c>
      <c r="B270" s="44" t="s">
        <v>258</v>
      </c>
      <c r="C270" s="52" t="s">
        <v>4</v>
      </c>
      <c r="D270" s="46">
        <f t="shared" si="64"/>
        <v>1</v>
      </c>
      <c r="E270" s="46">
        <v>4</v>
      </c>
      <c r="F270" s="47">
        <f t="shared" si="65"/>
        <v>1</v>
      </c>
      <c r="G270" s="109"/>
      <c r="H270" s="48"/>
      <c r="I270" s="61"/>
      <c r="J270" s="50">
        <f t="shared" si="66"/>
        <v>0</v>
      </c>
      <c r="K270" s="50">
        <f t="shared" si="67"/>
        <v>0</v>
      </c>
      <c r="L270" s="50">
        <f t="shared" si="68"/>
        <v>0</v>
      </c>
      <c r="M270" s="50">
        <f t="shared" si="69"/>
        <v>0</v>
      </c>
      <c r="N270" s="51">
        <f t="shared" si="70"/>
        <v>0</v>
      </c>
      <c r="O270" s="31"/>
    </row>
    <row r="271" spans="1:15" x14ac:dyDescent="0.2">
      <c r="A271" s="132">
        <v>32</v>
      </c>
      <c r="B271" s="44" t="s">
        <v>259</v>
      </c>
      <c r="C271" s="52" t="s">
        <v>4</v>
      </c>
      <c r="D271" s="46">
        <f t="shared" si="64"/>
        <v>1</v>
      </c>
      <c r="E271" s="46">
        <v>4</v>
      </c>
      <c r="F271" s="47">
        <f t="shared" si="65"/>
        <v>1</v>
      </c>
      <c r="G271" s="109"/>
      <c r="H271" s="48"/>
      <c r="I271" s="61"/>
      <c r="J271" s="50">
        <f t="shared" si="66"/>
        <v>0</v>
      </c>
      <c r="K271" s="50">
        <f t="shared" si="67"/>
        <v>0</v>
      </c>
      <c r="L271" s="50">
        <f t="shared" si="68"/>
        <v>0</v>
      </c>
      <c r="M271" s="50">
        <f t="shared" si="69"/>
        <v>0</v>
      </c>
      <c r="N271" s="51">
        <f t="shared" si="70"/>
        <v>0</v>
      </c>
      <c r="O271" s="31"/>
    </row>
    <row r="272" spans="1:15" x14ac:dyDescent="0.2">
      <c r="A272" s="132">
        <v>33</v>
      </c>
      <c r="B272" s="44" t="s">
        <v>260</v>
      </c>
      <c r="C272" s="52" t="s">
        <v>4</v>
      </c>
      <c r="D272" s="46">
        <f t="shared" si="64"/>
        <v>1</v>
      </c>
      <c r="E272" s="46">
        <v>4</v>
      </c>
      <c r="F272" s="47">
        <f t="shared" si="65"/>
        <v>1</v>
      </c>
      <c r="G272" s="109"/>
      <c r="H272" s="48"/>
      <c r="I272" s="61"/>
      <c r="J272" s="50">
        <f t="shared" si="66"/>
        <v>0</v>
      </c>
      <c r="K272" s="50">
        <f t="shared" si="67"/>
        <v>0</v>
      </c>
      <c r="L272" s="50">
        <f t="shared" si="68"/>
        <v>0</v>
      </c>
      <c r="M272" s="50">
        <f t="shared" si="69"/>
        <v>0</v>
      </c>
      <c r="N272" s="51">
        <f t="shared" si="70"/>
        <v>0</v>
      </c>
      <c r="O272" s="31"/>
    </row>
    <row r="273" spans="1:15" x14ac:dyDescent="0.2">
      <c r="A273" s="132">
        <v>34</v>
      </c>
      <c r="B273" s="44" t="s">
        <v>261</v>
      </c>
      <c r="C273" s="52" t="s">
        <v>4</v>
      </c>
      <c r="D273" s="46">
        <v>1</v>
      </c>
      <c r="E273" s="46">
        <v>30</v>
      </c>
      <c r="F273" s="47">
        <f t="shared" si="65"/>
        <v>3</v>
      </c>
      <c r="G273" s="109"/>
      <c r="H273" s="48"/>
      <c r="I273" s="61"/>
      <c r="J273" s="50">
        <f t="shared" si="66"/>
        <v>0</v>
      </c>
      <c r="K273" s="50">
        <f t="shared" si="67"/>
        <v>0</v>
      </c>
      <c r="L273" s="50">
        <f t="shared" si="68"/>
        <v>0</v>
      </c>
      <c r="M273" s="50">
        <f t="shared" si="69"/>
        <v>0</v>
      </c>
      <c r="N273" s="51">
        <f t="shared" si="70"/>
        <v>0</v>
      </c>
      <c r="O273" s="31"/>
    </row>
    <row r="274" spans="1:15" x14ac:dyDescent="0.2">
      <c r="A274" s="132">
        <v>35</v>
      </c>
      <c r="B274" s="44" t="s">
        <v>262</v>
      </c>
      <c r="C274" s="45" t="s">
        <v>4</v>
      </c>
      <c r="D274" s="46">
        <f t="shared" si="64"/>
        <v>1</v>
      </c>
      <c r="E274" s="46">
        <v>1</v>
      </c>
      <c r="F274" s="47">
        <f t="shared" si="65"/>
        <v>1</v>
      </c>
      <c r="G274" s="109"/>
      <c r="H274" s="48"/>
      <c r="I274" s="61"/>
      <c r="J274" s="50">
        <f t="shared" si="66"/>
        <v>0</v>
      </c>
      <c r="K274" s="50">
        <f t="shared" si="67"/>
        <v>0</v>
      </c>
      <c r="L274" s="50">
        <f t="shared" si="68"/>
        <v>0</v>
      </c>
      <c r="M274" s="50">
        <f t="shared" si="69"/>
        <v>0</v>
      </c>
      <c r="N274" s="51">
        <f t="shared" si="70"/>
        <v>0</v>
      </c>
      <c r="O274" s="31"/>
    </row>
    <row r="275" spans="1:15" x14ac:dyDescent="0.2">
      <c r="A275" s="132">
        <v>36</v>
      </c>
      <c r="B275" s="44" t="s">
        <v>263</v>
      </c>
      <c r="C275" s="45" t="s">
        <v>4</v>
      </c>
      <c r="D275" s="46">
        <f t="shared" si="64"/>
        <v>1</v>
      </c>
      <c r="E275" s="46">
        <v>1</v>
      </c>
      <c r="F275" s="47">
        <f t="shared" si="65"/>
        <v>1</v>
      </c>
      <c r="G275" s="109"/>
      <c r="H275" s="48"/>
      <c r="I275" s="61"/>
      <c r="J275" s="50">
        <f t="shared" si="66"/>
        <v>0</v>
      </c>
      <c r="K275" s="50">
        <f t="shared" si="67"/>
        <v>0</v>
      </c>
      <c r="L275" s="50">
        <f t="shared" si="68"/>
        <v>0</v>
      </c>
      <c r="M275" s="50">
        <f t="shared" si="69"/>
        <v>0</v>
      </c>
      <c r="N275" s="51">
        <f t="shared" si="70"/>
        <v>0</v>
      </c>
      <c r="O275" s="31"/>
    </row>
    <row r="276" spans="1:15" x14ac:dyDescent="0.2">
      <c r="A276" s="132">
        <v>37</v>
      </c>
      <c r="B276" s="44" t="s">
        <v>264</v>
      </c>
      <c r="C276" s="45" t="s">
        <v>4</v>
      </c>
      <c r="D276" s="46">
        <f t="shared" si="64"/>
        <v>1</v>
      </c>
      <c r="E276" s="46">
        <v>1</v>
      </c>
      <c r="F276" s="47">
        <f t="shared" si="65"/>
        <v>1</v>
      </c>
      <c r="G276" s="109"/>
      <c r="H276" s="48"/>
      <c r="I276" s="61"/>
      <c r="J276" s="50">
        <f t="shared" si="66"/>
        <v>0</v>
      </c>
      <c r="K276" s="50">
        <f t="shared" si="67"/>
        <v>0</v>
      </c>
      <c r="L276" s="50">
        <f t="shared" si="68"/>
        <v>0</v>
      </c>
      <c r="M276" s="50">
        <f t="shared" si="69"/>
        <v>0</v>
      </c>
      <c r="N276" s="51">
        <f t="shared" si="70"/>
        <v>0</v>
      </c>
      <c r="O276" s="31"/>
    </row>
    <row r="277" spans="1:15" x14ac:dyDescent="0.2">
      <c r="A277" s="132">
        <v>38</v>
      </c>
      <c r="B277" s="44" t="s">
        <v>265</v>
      </c>
      <c r="C277" s="45" t="s">
        <v>4</v>
      </c>
      <c r="D277" s="46">
        <f t="shared" si="64"/>
        <v>1</v>
      </c>
      <c r="E277" s="46">
        <v>1</v>
      </c>
      <c r="F277" s="47">
        <f t="shared" si="65"/>
        <v>1</v>
      </c>
      <c r="G277" s="109"/>
      <c r="H277" s="48"/>
      <c r="I277" s="61"/>
      <c r="J277" s="50">
        <f t="shared" si="66"/>
        <v>0</v>
      </c>
      <c r="K277" s="50">
        <f t="shared" si="67"/>
        <v>0</v>
      </c>
      <c r="L277" s="50">
        <f t="shared" si="68"/>
        <v>0</v>
      </c>
      <c r="M277" s="50">
        <f t="shared" si="69"/>
        <v>0</v>
      </c>
      <c r="N277" s="51">
        <f t="shared" si="70"/>
        <v>0</v>
      </c>
      <c r="O277" s="31"/>
    </row>
    <row r="278" spans="1:15" x14ac:dyDescent="0.2">
      <c r="A278" s="132">
        <v>39</v>
      </c>
      <c r="B278" s="44" t="s">
        <v>266</v>
      </c>
      <c r="C278" s="45" t="s">
        <v>4</v>
      </c>
      <c r="D278" s="46">
        <f t="shared" si="64"/>
        <v>1</v>
      </c>
      <c r="E278" s="46">
        <v>2</v>
      </c>
      <c r="F278" s="47">
        <f t="shared" si="65"/>
        <v>1</v>
      </c>
      <c r="G278" s="109"/>
      <c r="H278" s="48"/>
      <c r="I278" s="61"/>
      <c r="J278" s="50">
        <f t="shared" si="66"/>
        <v>0</v>
      </c>
      <c r="K278" s="50">
        <f t="shared" si="67"/>
        <v>0</v>
      </c>
      <c r="L278" s="50">
        <f t="shared" si="68"/>
        <v>0</v>
      </c>
      <c r="M278" s="50">
        <f t="shared" si="69"/>
        <v>0</v>
      </c>
      <c r="N278" s="51">
        <f t="shared" si="70"/>
        <v>0</v>
      </c>
      <c r="O278" s="31"/>
    </row>
    <row r="279" spans="1:15" x14ac:dyDescent="0.2">
      <c r="A279" s="132">
        <v>40</v>
      </c>
      <c r="B279" s="44" t="s">
        <v>267</v>
      </c>
      <c r="C279" s="45" t="s">
        <v>4</v>
      </c>
      <c r="D279" s="46">
        <f t="shared" si="64"/>
        <v>1</v>
      </c>
      <c r="E279" s="46">
        <v>2</v>
      </c>
      <c r="F279" s="47">
        <f t="shared" si="65"/>
        <v>1</v>
      </c>
      <c r="G279" s="109"/>
      <c r="H279" s="48"/>
      <c r="I279" s="61"/>
      <c r="J279" s="50">
        <f t="shared" si="66"/>
        <v>0</v>
      </c>
      <c r="K279" s="50">
        <f t="shared" si="67"/>
        <v>0</v>
      </c>
      <c r="L279" s="50">
        <f t="shared" si="68"/>
        <v>0</v>
      </c>
      <c r="M279" s="50">
        <f t="shared" si="69"/>
        <v>0</v>
      </c>
      <c r="N279" s="51">
        <f t="shared" si="70"/>
        <v>0</v>
      </c>
      <c r="O279" s="31"/>
    </row>
    <row r="280" spans="1:15" x14ac:dyDescent="0.2">
      <c r="A280" s="132">
        <v>41</v>
      </c>
      <c r="B280" s="44" t="s">
        <v>268</v>
      </c>
      <c r="C280" s="45" t="s">
        <v>4</v>
      </c>
      <c r="D280" s="46">
        <f t="shared" si="64"/>
        <v>1</v>
      </c>
      <c r="E280" s="46">
        <v>2</v>
      </c>
      <c r="F280" s="47">
        <f t="shared" si="65"/>
        <v>1</v>
      </c>
      <c r="G280" s="109"/>
      <c r="H280" s="48"/>
      <c r="I280" s="61"/>
      <c r="J280" s="50">
        <f t="shared" si="66"/>
        <v>0</v>
      </c>
      <c r="K280" s="50">
        <f t="shared" si="67"/>
        <v>0</v>
      </c>
      <c r="L280" s="50">
        <f t="shared" si="68"/>
        <v>0</v>
      </c>
      <c r="M280" s="50">
        <f t="shared" si="69"/>
        <v>0</v>
      </c>
      <c r="N280" s="51">
        <f t="shared" si="70"/>
        <v>0</v>
      </c>
      <c r="O280" s="31"/>
    </row>
    <row r="281" spans="1:15" x14ac:dyDescent="0.2">
      <c r="A281" s="132">
        <v>42</v>
      </c>
      <c r="B281" s="44" t="s">
        <v>269</v>
      </c>
      <c r="C281" s="52" t="s">
        <v>4</v>
      </c>
      <c r="D281" s="46">
        <f t="shared" si="64"/>
        <v>1</v>
      </c>
      <c r="E281" s="46">
        <v>2</v>
      </c>
      <c r="F281" s="47">
        <f t="shared" si="65"/>
        <v>1</v>
      </c>
      <c r="G281" s="109"/>
      <c r="H281" s="48"/>
      <c r="I281" s="61"/>
      <c r="J281" s="50">
        <f t="shared" si="66"/>
        <v>0</v>
      </c>
      <c r="K281" s="50">
        <f t="shared" si="67"/>
        <v>0</v>
      </c>
      <c r="L281" s="50">
        <f t="shared" si="68"/>
        <v>0</v>
      </c>
      <c r="M281" s="50">
        <f t="shared" si="69"/>
        <v>0</v>
      </c>
      <c r="N281" s="51">
        <f t="shared" si="70"/>
        <v>0</v>
      </c>
      <c r="O281" s="31"/>
    </row>
    <row r="282" spans="1:15" x14ac:dyDescent="0.2">
      <c r="A282" s="132">
        <v>43</v>
      </c>
      <c r="B282" s="44" t="s">
        <v>270</v>
      </c>
      <c r="C282" s="52" t="s">
        <v>4</v>
      </c>
      <c r="D282" s="46">
        <f t="shared" si="64"/>
        <v>1</v>
      </c>
      <c r="E282" s="46">
        <v>2</v>
      </c>
      <c r="F282" s="47">
        <f t="shared" si="65"/>
        <v>1</v>
      </c>
      <c r="G282" s="109"/>
      <c r="H282" s="48"/>
      <c r="I282" s="61"/>
      <c r="J282" s="50">
        <f t="shared" si="66"/>
        <v>0</v>
      </c>
      <c r="K282" s="50">
        <f t="shared" si="67"/>
        <v>0</v>
      </c>
      <c r="L282" s="50">
        <f t="shared" si="68"/>
        <v>0</v>
      </c>
      <c r="M282" s="50">
        <f t="shared" si="69"/>
        <v>0</v>
      </c>
      <c r="N282" s="51">
        <f t="shared" si="70"/>
        <v>0</v>
      </c>
      <c r="O282" s="31"/>
    </row>
    <row r="283" spans="1:15" x14ac:dyDescent="0.2">
      <c r="A283" s="132">
        <v>44</v>
      </c>
      <c r="B283" s="44" t="s">
        <v>271</v>
      </c>
      <c r="C283" s="45" t="s">
        <v>4</v>
      </c>
      <c r="D283" s="46">
        <f t="shared" si="64"/>
        <v>2</v>
      </c>
      <c r="E283" s="46">
        <v>8</v>
      </c>
      <c r="F283" s="47">
        <f t="shared" si="65"/>
        <v>1</v>
      </c>
      <c r="G283" s="109"/>
      <c r="H283" s="48"/>
      <c r="I283" s="61"/>
      <c r="J283" s="50">
        <f t="shared" si="66"/>
        <v>0</v>
      </c>
      <c r="K283" s="50">
        <f t="shared" si="67"/>
        <v>0</v>
      </c>
      <c r="L283" s="50">
        <f t="shared" si="68"/>
        <v>0</v>
      </c>
      <c r="M283" s="50">
        <f t="shared" si="69"/>
        <v>0</v>
      </c>
      <c r="N283" s="51">
        <f t="shared" si="70"/>
        <v>0</v>
      </c>
      <c r="O283" s="31"/>
    </row>
    <row r="284" spans="1:15" x14ac:dyDescent="0.2">
      <c r="A284" s="132">
        <v>45</v>
      </c>
      <c r="B284" s="44" t="s">
        <v>272</v>
      </c>
      <c r="C284" s="45" t="s">
        <v>4</v>
      </c>
      <c r="D284" s="46">
        <f t="shared" si="64"/>
        <v>1</v>
      </c>
      <c r="E284" s="46">
        <v>4</v>
      </c>
      <c r="F284" s="47">
        <f t="shared" si="65"/>
        <v>1</v>
      </c>
      <c r="G284" s="109"/>
      <c r="H284" s="48"/>
      <c r="I284" s="61"/>
      <c r="J284" s="50">
        <f t="shared" si="66"/>
        <v>0</v>
      </c>
      <c r="K284" s="50">
        <f t="shared" si="67"/>
        <v>0</v>
      </c>
      <c r="L284" s="50">
        <f t="shared" si="68"/>
        <v>0</v>
      </c>
      <c r="M284" s="50">
        <f t="shared" si="69"/>
        <v>0</v>
      </c>
      <c r="N284" s="51">
        <f t="shared" si="70"/>
        <v>0</v>
      </c>
      <c r="O284" s="31"/>
    </row>
    <row r="285" spans="1:15" x14ac:dyDescent="0.2">
      <c r="A285" s="132">
        <v>46</v>
      </c>
      <c r="B285" s="44" t="s">
        <v>274</v>
      </c>
      <c r="C285" s="45" t="s">
        <v>4</v>
      </c>
      <c r="D285" s="46">
        <f t="shared" si="64"/>
        <v>1</v>
      </c>
      <c r="E285" s="46">
        <v>4</v>
      </c>
      <c r="F285" s="47">
        <f t="shared" si="65"/>
        <v>1</v>
      </c>
      <c r="G285" s="109"/>
      <c r="H285" s="48"/>
      <c r="I285" s="61"/>
      <c r="J285" s="50">
        <f t="shared" si="66"/>
        <v>0</v>
      </c>
      <c r="K285" s="50">
        <f t="shared" si="67"/>
        <v>0</v>
      </c>
      <c r="L285" s="50">
        <f t="shared" si="68"/>
        <v>0</v>
      </c>
      <c r="M285" s="50">
        <f t="shared" si="69"/>
        <v>0</v>
      </c>
      <c r="N285" s="51">
        <f t="shared" si="70"/>
        <v>0</v>
      </c>
      <c r="O285" s="31"/>
    </row>
    <row r="286" spans="1:15" x14ac:dyDescent="0.2">
      <c r="A286" s="132">
        <v>47</v>
      </c>
      <c r="B286" s="44" t="s">
        <v>273</v>
      </c>
      <c r="C286" s="45" t="s">
        <v>4</v>
      </c>
      <c r="D286" s="46">
        <f t="shared" si="64"/>
        <v>1</v>
      </c>
      <c r="E286" s="46">
        <v>4</v>
      </c>
      <c r="F286" s="47">
        <f t="shared" si="65"/>
        <v>1</v>
      </c>
      <c r="G286" s="109"/>
      <c r="H286" s="48"/>
      <c r="I286" s="61"/>
      <c r="J286" s="50">
        <f t="shared" si="66"/>
        <v>0</v>
      </c>
      <c r="K286" s="50">
        <f t="shared" si="67"/>
        <v>0</v>
      </c>
      <c r="L286" s="50">
        <f t="shared" si="68"/>
        <v>0</v>
      </c>
      <c r="M286" s="50">
        <f t="shared" si="69"/>
        <v>0</v>
      </c>
      <c r="N286" s="51">
        <f t="shared" si="70"/>
        <v>0</v>
      </c>
      <c r="O286" s="31"/>
    </row>
    <row r="287" spans="1:15" ht="22.5" x14ac:dyDescent="0.2">
      <c r="A287" s="132">
        <v>48</v>
      </c>
      <c r="B287" s="44" t="s">
        <v>275</v>
      </c>
      <c r="C287" s="45" t="s">
        <v>30</v>
      </c>
      <c r="D287" s="46">
        <v>1</v>
      </c>
      <c r="E287" s="46">
        <v>6</v>
      </c>
      <c r="F287" s="47">
        <f t="shared" si="65"/>
        <v>1</v>
      </c>
      <c r="G287" s="109"/>
      <c r="H287" s="48"/>
      <c r="I287" s="61"/>
      <c r="J287" s="50">
        <f t="shared" si="66"/>
        <v>0</v>
      </c>
      <c r="K287" s="50">
        <f t="shared" si="67"/>
        <v>0</v>
      </c>
      <c r="L287" s="50">
        <f t="shared" si="68"/>
        <v>0</v>
      </c>
      <c r="M287" s="50">
        <f t="shared" si="69"/>
        <v>0</v>
      </c>
      <c r="N287" s="51">
        <f t="shared" si="70"/>
        <v>0</v>
      </c>
      <c r="O287" s="31"/>
    </row>
    <row r="288" spans="1:15" x14ac:dyDescent="0.2">
      <c r="A288" s="132">
        <v>49</v>
      </c>
      <c r="B288" s="44" t="s">
        <v>82</v>
      </c>
      <c r="C288" s="45" t="s">
        <v>4</v>
      </c>
      <c r="D288" s="46">
        <f t="shared" si="64"/>
        <v>1</v>
      </c>
      <c r="E288" s="46">
        <v>4</v>
      </c>
      <c r="F288" s="47">
        <f t="shared" si="65"/>
        <v>1</v>
      </c>
      <c r="G288" s="109"/>
      <c r="H288" s="106"/>
      <c r="I288" s="61"/>
      <c r="J288" s="50">
        <f t="shared" si="66"/>
        <v>0</v>
      </c>
      <c r="K288" s="50">
        <f t="shared" si="67"/>
        <v>0</v>
      </c>
      <c r="L288" s="50">
        <f t="shared" si="68"/>
        <v>0</v>
      </c>
      <c r="M288" s="50">
        <f t="shared" si="69"/>
        <v>0</v>
      </c>
      <c r="N288" s="51">
        <f t="shared" si="70"/>
        <v>0</v>
      </c>
      <c r="O288" s="31"/>
    </row>
    <row r="289" spans="1:15" x14ac:dyDescent="0.2">
      <c r="A289" s="132">
        <v>50</v>
      </c>
      <c r="B289" s="44" t="s">
        <v>83</v>
      </c>
      <c r="C289" s="45" t="s">
        <v>4</v>
      </c>
      <c r="D289" s="46">
        <f t="shared" si="64"/>
        <v>1</v>
      </c>
      <c r="E289" s="46">
        <v>2</v>
      </c>
      <c r="F289" s="47">
        <f t="shared" si="65"/>
        <v>1</v>
      </c>
      <c r="G289" s="109"/>
      <c r="H289" s="106"/>
      <c r="I289" s="61"/>
      <c r="J289" s="50">
        <f t="shared" si="66"/>
        <v>0</v>
      </c>
      <c r="K289" s="50">
        <f t="shared" si="67"/>
        <v>0</v>
      </c>
      <c r="L289" s="50">
        <f t="shared" si="68"/>
        <v>0</v>
      </c>
      <c r="M289" s="50">
        <f t="shared" si="69"/>
        <v>0</v>
      </c>
      <c r="N289" s="51">
        <f t="shared" si="70"/>
        <v>0</v>
      </c>
      <c r="O289" s="31"/>
    </row>
    <row r="290" spans="1:15" x14ac:dyDescent="0.2">
      <c r="A290" s="132">
        <v>51</v>
      </c>
      <c r="B290" s="44" t="s">
        <v>84</v>
      </c>
      <c r="C290" s="45" t="s">
        <v>4</v>
      </c>
      <c r="D290" s="46">
        <f t="shared" si="64"/>
        <v>1</v>
      </c>
      <c r="E290" s="46">
        <v>2</v>
      </c>
      <c r="F290" s="47">
        <f t="shared" si="65"/>
        <v>1</v>
      </c>
      <c r="G290" s="109"/>
      <c r="H290" s="106"/>
      <c r="I290" s="61"/>
      <c r="J290" s="50">
        <f t="shared" si="66"/>
        <v>0</v>
      </c>
      <c r="K290" s="50">
        <f t="shared" si="67"/>
        <v>0</v>
      </c>
      <c r="L290" s="50">
        <f t="shared" si="68"/>
        <v>0</v>
      </c>
      <c r="M290" s="50">
        <f t="shared" si="69"/>
        <v>0</v>
      </c>
      <c r="N290" s="51">
        <f t="shared" si="70"/>
        <v>0</v>
      </c>
      <c r="O290" s="31"/>
    </row>
    <row r="291" spans="1:15" x14ac:dyDescent="0.2">
      <c r="A291" s="132">
        <v>52</v>
      </c>
      <c r="B291" s="44" t="s">
        <v>85</v>
      </c>
      <c r="C291" s="45" t="s">
        <v>4</v>
      </c>
      <c r="D291" s="46">
        <f t="shared" si="64"/>
        <v>1</v>
      </c>
      <c r="E291" s="46">
        <v>2</v>
      </c>
      <c r="F291" s="47">
        <f t="shared" si="65"/>
        <v>1</v>
      </c>
      <c r="G291" s="109"/>
      <c r="H291" s="106"/>
      <c r="I291" s="61"/>
      <c r="J291" s="50">
        <f t="shared" si="66"/>
        <v>0</v>
      </c>
      <c r="K291" s="50">
        <f t="shared" si="67"/>
        <v>0</v>
      </c>
      <c r="L291" s="50">
        <f t="shared" si="68"/>
        <v>0</v>
      </c>
      <c r="M291" s="50">
        <f t="shared" si="69"/>
        <v>0</v>
      </c>
      <c r="N291" s="51">
        <f t="shared" si="70"/>
        <v>0</v>
      </c>
      <c r="O291" s="31"/>
    </row>
    <row r="292" spans="1:15" x14ac:dyDescent="0.2">
      <c r="A292" s="132">
        <v>53</v>
      </c>
      <c r="B292" s="44" t="s">
        <v>86</v>
      </c>
      <c r="C292" s="45" t="s">
        <v>4</v>
      </c>
      <c r="D292" s="46">
        <f t="shared" si="64"/>
        <v>1</v>
      </c>
      <c r="E292" s="46">
        <v>2</v>
      </c>
      <c r="F292" s="47">
        <f t="shared" si="65"/>
        <v>1</v>
      </c>
      <c r="G292" s="109"/>
      <c r="H292" s="106"/>
      <c r="I292" s="61"/>
      <c r="J292" s="50">
        <f t="shared" si="66"/>
        <v>0</v>
      </c>
      <c r="K292" s="50">
        <f t="shared" si="67"/>
        <v>0</v>
      </c>
      <c r="L292" s="50">
        <f t="shared" si="68"/>
        <v>0</v>
      </c>
      <c r="M292" s="50">
        <f t="shared" si="69"/>
        <v>0</v>
      </c>
      <c r="N292" s="51">
        <f t="shared" si="70"/>
        <v>0</v>
      </c>
      <c r="O292" s="31"/>
    </row>
    <row r="293" spans="1:15" x14ac:dyDescent="0.2">
      <c r="A293" s="132">
        <v>54</v>
      </c>
      <c r="B293" s="44" t="s">
        <v>87</v>
      </c>
      <c r="C293" s="45" t="s">
        <v>4</v>
      </c>
      <c r="D293" s="46">
        <f t="shared" si="64"/>
        <v>4</v>
      </c>
      <c r="E293" s="46">
        <v>20</v>
      </c>
      <c r="F293" s="47">
        <f t="shared" si="65"/>
        <v>2</v>
      </c>
      <c r="G293" s="109"/>
      <c r="H293" s="106"/>
      <c r="I293" s="61"/>
      <c r="J293" s="50">
        <f t="shared" si="66"/>
        <v>0</v>
      </c>
      <c r="K293" s="50">
        <f t="shared" si="67"/>
        <v>0</v>
      </c>
      <c r="L293" s="50">
        <f t="shared" si="68"/>
        <v>0</v>
      </c>
      <c r="M293" s="50">
        <f t="shared" si="69"/>
        <v>0</v>
      </c>
      <c r="N293" s="51">
        <f t="shared" si="70"/>
        <v>0</v>
      </c>
      <c r="O293" s="31"/>
    </row>
    <row r="294" spans="1:15" x14ac:dyDescent="0.2">
      <c r="A294" s="132">
        <v>55</v>
      </c>
      <c r="B294" s="44" t="s">
        <v>88</v>
      </c>
      <c r="C294" s="45" t="s">
        <v>4</v>
      </c>
      <c r="D294" s="46">
        <f t="shared" si="64"/>
        <v>4</v>
      </c>
      <c r="E294" s="46">
        <v>19</v>
      </c>
      <c r="F294" s="47">
        <f t="shared" si="65"/>
        <v>2</v>
      </c>
      <c r="G294" s="109"/>
      <c r="H294" s="48"/>
      <c r="I294" s="61"/>
      <c r="J294" s="50">
        <f t="shared" si="66"/>
        <v>0</v>
      </c>
      <c r="K294" s="50">
        <f t="shared" si="67"/>
        <v>0</v>
      </c>
      <c r="L294" s="50">
        <f t="shared" si="68"/>
        <v>0</v>
      </c>
      <c r="M294" s="50">
        <f t="shared" si="69"/>
        <v>0</v>
      </c>
      <c r="N294" s="51">
        <f t="shared" si="70"/>
        <v>0</v>
      </c>
      <c r="O294" s="31"/>
    </row>
    <row r="295" spans="1:15" x14ac:dyDescent="0.2">
      <c r="A295" s="132">
        <v>56</v>
      </c>
      <c r="B295" s="44" t="s">
        <v>276</v>
      </c>
      <c r="C295" s="45" t="s">
        <v>4</v>
      </c>
      <c r="D295" s="46">
        <f t="shared" si="64"/>
        <v>1</v>
      </c>
      <c r="E295" s="46">
        <v>2</v>
      </c>
      <c r="F295" s="47">
        <f t="shared" si="65"/>
        <v>1</v>
      </c>
      <c r="G295" s="109"/>
      <c r="H295" s="48"/>
      <c r="I295" s="61"/>
      <c r="J295" s="50">
        <f t="shared" si="66"/>
        <v>0</v>
      </c>
      <c r="K295" s="50">
        <f t="shared" si="67"/>
        <v>0</v>
      </c>
      <c r="L295" s="50">
        <f t="shared" si="68"/>
        <v>0</v>
      </c>
      <c r="M295" s="50">
        <f t="shared" si="69"/>
        <v>0</v>
      </c>
      <c r="N295" s="51">
        <f t="shared" si="70"/>
        <v>0</v>
      </c>
      <c r="O295" s="31"/>
    </row>
    <row r="296" spans="1:15" x14ac:dyDescent="0.2">
      <c r="A296" s="132">
        <v>57</v>
      </c>
      <c r="B296" s="44" t="s">
        <v>277</v>
      </c>
      <c r="C296" s="52" t="s">
        <v>4</v>
      </c>
      <c r="D296" s="46">
        <f t="shared" si="64"/>
        <v>1</v>
      </c>
      <c r="E296" s="46">
        <v>2</v>
      </c>
      <c r="F296" s="47">
        <f t="shared" si="65"/>
        <v>1</v>
      </c>
      <c r="G296" s="109"/>
      <c r="H296" s="48"/>
      <c r="I296" s="61"/>
      <c r="J296" s="50">
        <f t="shared" si="66"/>
        <v>0</v>
      </c>
      <c r="K296" s="50">
        <f t="shared" si="67"/>
        <v>0</v>
      </c>
      <c r="L296" s="50">
        <f t="shared" si="68"/>
        <v>0</v>
      </c>
      <c r="M296" s="50">
        <f t="shared" si="69"/>
        <v>0</v>
      </c>
      <c r="N296" s="51">
        <f t="shared" si="70"/>
        <v>0</v>
      </c>
      <c r="O296" s="31"/>
    </row>
    <row r="297" spans="1:15" x14ac:dyDescent="0.2">
      <c r="A297" s="132">
        <v>58</v>
      </c>
      <c r="B297" s="44" t="s">
        <v>278</v>
      </c>
      <c r="C297" s="45" t="s">
        <v>4</v>
      </c>
      <c r="D297" s="46">
        <f t="shared" si="64"/>
        <v>1</v>
      </c>
      <c r="E297" s="46">
        <v>1</v>
      </c>
      <c r="F297" s="47">
        <f t="shared" si="65"/>
        <v>1</v>
      </c>
      <c r="G297" s="109"/>
      <c r="H297" s="48"/>
      <c r="I297" s="61"/>
      <c r="J297" s="50">
        <f t="shared" si="66"/>
        <v>0</v>
      </c>
      <c r="K297" s="50">
        <f t="shared" si="67"/>
        <v>0</v>
      </c>
      <c r="L297" s="50">
        <f t="shared" si="68"/>
        <v>0</v>
      </c>
      <c r="M297" s="50">
        <f t="shared" si="69"/>
        <v>0</v>
      </c>
      <c r="N297" s="51">
        <f t="shared" si="70"/>
        <v>0</v>
      </c>
      <c r="O297" s="31"/>
    </row>
    <row r="298" spans="1:15" x14ac:dyDescent="0.2">
      <c r="A298" s="132">
        <v>59</v>
      </c>
      <c r="B298" s="57" t="s">
        <v>279</v>
      </c>
      <c r="C298" s="45" t="s">
        <v>4</v>
      </c>
      <c r="D298" s="46">
        <f t="shared" si="64"/>
        <v>1</v>
      </c>
      <c r="E298" s="79">
        <v>3</v>
      </c>
      <c r="F298" s="47">
        <f t="shared" si="65"/>
        <v>1</v>
      </c>
      <c r="G298" s="137"/>
      <c r="H298" s="59"/>
      <c r="I298" s="61"/>
      <c r="J298" s="50">
        <f t="shared" si="66"/>
        <v>0</v>
      </c>
      <c r="K298" s="50">
        <f t="shared" si="67"/>
        <v>0</v>
      </c>
      <c r="L298" s="50">
        <f t="shared" si="68"/>
        <v>0</v>
      </c>
      <c r="M298" s="50">
        <f t="shared" si="69"/>
        <v>0</v>
      </c>
      <c r="N298" s="51">
        <f t="shared" si="70"/>
        <v>0</v>
      </c>
      <c r="O298" s="31"/>
    </row>
    <row r="299" spans="1:15" x14ac:dyDescent="0.2">
      <c r="A299" s="132">
        <v>60</v>
      </c>
      <c r="B299" s="44" t="s">
        <v>89</v>
      </c>
      <c r="C299" s="52" t="s">
        <v>4</v>
      </c>
      <c r="D299" s="46">
        <f t="shared" si="64"/>
        <v>2</v>
      </c>
      <c r="E299" s="46">
        <v>6</v>
      </c>
      <c r="F299" s="47">
        <f t="shared" si="65"/>
        <v>1</v>
      </c>
      <c r="G299" s="109"/>
      <c r="H299" s="48"/>
      <c r="I299" s="61"/>
      <c r="J299" s="50">
        <f t="shared" si="66"/>
        <v>0</v>
      </c>
      <c r="K299" s="50">
        <f t="shared" si="67"/>
        <v>0</v>
      </c>
      <c r="L299" s="50">
        <f t="shared" si="68"/>
        <v>0</v>
      </c>
      <c r="M299" s="50">
        <f t="shared" si="69"/>
        <v>0</v>
      </c>
      <c r="N299" s="51">
        <f t="shared" si="70"/>
        <v>0</v>
      </c>
      <c r="O299" s="31"/>
    </row>
    <row r="300" spans="1:15" x14ac:dyDescent="0.2">
      <c r="A300" s="132">
        <v>61</v>
      </c>
      <c r="B300" s="44" t="s">
        <v>90</v>
      </c>
      <c r="C300" s="45" t="s">
        <v>4</v>
      </c>
      <c r="D300" s="46">
        <f t="shared" si="64"/>
        <v>1</v>
      </c>
      <c r="E300" s="46">
        <v>5</v>
      </c>
      <c r="F300" s="47">
        <f t="shared" si="65"/>
        <v>1</v>
      </c>
      <c r="G300" s="109"/>
      <c r="H300" s="48"/>
      <c r="I300" s="61"/>
      <c r="J300" s="50">
        <f t="shared" si="66"/>
        <v>0</v>
      </c>
      <c r="K300" s="50">
        <f t="shared" si="67"/>
        <v>0</v>
      </c>
      <c r="L300" s="50">
        <f t="shared" si="68"/>
        <v>0</v>
      </c>
      <c r="M300" s="50">
        <f t="shared" si="69"/>
        <v>0</v>
      </c>
      <c r="N300" s="51">
        <f t="shared" si="70"/>
        <v>0</v>
      </c>
      <c r="O300" s="31"/>
    </row>
    <row r="301" spans="1:15" x14ac:dyDescent="0.2">
      <c r="A301" s="132">
        <v>62</v>
      </c>
      <c r="B301" s="44" t="s">
        <v>91</v>
      </c>
      <c r="C301" s="45" t="s">
        <v>4</v>
      </c>
      <c r="D301" s="46">
        <f t="shared" si="64"/>
        <v>1</v>
      </c>
      <c r="E301" s="46">
        <v>5</v>
      </c>
      <c r="F301" s="47">
        <f t="shared" si="65"/>
        <v>1</v>
      </c>
      <c r="G301" s="109"/>
      <c r="H301" s="48"/>
      <c r="I301" s="61"/>
      <c r="J301" s="50">
        <f t="shared" si="66"/>
        <v>0</v>
      </c>
      <c r="K301" s="50">
        <f t="shared" si="67"/>
        <v>0</v>
      </c>
      <c r="L301" s="50">
        <f t="shared" si="68"/>
        <v>0</v>
      </c>
      <c r="M301" s="50">
        <f t="shared" si="69"/>
        <v>0</v>
      </c>
      <c r="N301" s="51">
        <f t="shared" si="70"/>
        <v>0</v>
      </c>
      <c r="O301" s="31"/>
    </row>
    <row r="302" spans="1:15" x14ac:dyDescent="0.2">
      <c r="A302" s="132">
        <v>63</v>
      </c>
      <c r="B302" s="44" t="s">
        <v>93</v>
      </c>
      <c r="C302" s="45" t="s">
        <v>4</v>
      </c>
      <c r="D302" s="46">
        <f t="shared" si="64"/>
        <v>1</v>
      </c>
      <c r="E302" s="46">
        <v>5</v>
      </c>
      <c r="F302" s="47">
        <f t="shared" si="65"/>
        <v>1</v>
      </c>
      <c r="G302" s="109"/>
      <c r="H302" s="48"/>
      <c r="I302" s="61"/>
      <c r="J302" s="50">
        <f t="shared" si="66"/>
        <v>0</v>
      </c>
      <c r="K302" s="50">
        <f t="shared" si="67"/>
        <v>0</v>
      </c>
      <c r="L302" s="50">
        <f t="shared" si="68"/>
        <v>0</v>
      </c>
      <c r="M302" s="50">
        <f t="shared" si="69"/>
        <v>0</v>
      </c>
      <c r="N302" s="51">
        <f t="shared" si="70"/>
        <v>0</v>
      </c>
      <c r="O302" s="31"/>
    </row>
    <row r="303" spans="1:15" ht="22.5" x14ac:dyDescent="0.2">
      <c r="A303" s="132">
        <v>64</v>
      </c>
      <c r="B303" s="44" t="s">
        <v>92</v>
      </c>
      <c r="C303" s="45" t="s">
        <v>4</v>
      </c>
      <c r="D303" s="46">
        <f t="shared" si="64"/>
        <v>1</v>
      </c>
      <c r="E303" s="46">
        <v>1</v>
      </c>
      <c r="F303" s="47">
        <f t="shared" si="65"/>
        <v>1</v>
      </c>
      <c r="G303" s="109"/>
      <c r="H303" s="48"/>
      <c r="I303" s="61"/>
      <c r="J303" s="50">
        <f t="shared" si="66"/>
        <v>0</v>
      </c>
      <c r="K303" s="50">
        <f t="shared" si="67"/>
        <v>0</v>
      </c>
      <c r="L303" s="50">
        <f t="shared" si="68"/>
        <v>0</v>
      </c>
      <c r="M303" s="50">
        <f t="shared" si="69"/>
        <v>0</v>
      </c>
      <c r="N303" s="51">
        <f t="shared" si="70"/>
        <v>0</v>
      </c>
      <c r="O303" s="31"/>
    </row>
    <row r="304" spans="1:15" x14ac:dyDescent="0.2">
      <c r="A304" s="132">
        <v>65</v>
      </c>
      <c r="B304" s="44" t="s">
        <v>280</v>
      </c>
      <c r="C304" s="45" t="s">
        <v>4</v>
      </c>
      <c r="D304" s="46">
        <v>1</v>
      </c>
      <c r="E304" s="46">
        <v>12</v>
      </c>
      <c r="F304" s="47">
        <v>1</v>
      </c>
      <c r="G304" s="109"/>
      <c r="H304" s="106"/>
      <c r="I304" s="61"/>
      <c r="J304" s="50">
        <f t="shared" ref="J304:J339" si="71">H304*I304+H304</f>
        <v>0</v>
      </c>
      <c r="K304" s="50">
        <f t="shared" ref="K304:K339" si="72">ROUND(H304*E304,2)</f>
        <v>0</v>
      </c>
      <c r="L304" s="50">
        <f t="shared" ref="L304:L339" si="73">ROUND(J304*E304,2)</f>
        <v>0</v>
      </c>
      <c r="M304" s="50">
        <f t="shared" ref="M304:M339" si="74">ROUND(H304*F304,2)</f>
        <v>0</v>
      </c>
      <c r="N304" s="51">
        <f t="shared" ref="N304:N339" si="75">ROUND(J304*F304,2)</f>
        <v>0</v>
      </c>
      <c r="O304" s="31"/>
    </row>
    <row r="305" spans="1:15" x14ac:dyDescent="0.2">
      <c r="A305" s="132">
        <v>66</v>
      </c>
      <c r="B305" s="44" t="s">
        <v>339</v>
      </c>
      <c r="C305" s="45" t="s">
        <v>4</v>
      </c>
      <c r="D305" s="46">
        <f t="shared" ref="D305:D339" si="76">ROUNDUP(E305*0.2,0)</f>
        <v>1</v>
      </c>
      <c r="E305" s="46">
        <v>1</v>
      </c>
      <c r="F305" s="47">
        <f t="shared" ref="F305:F339" si="77">ROUNDUP(E305*0.1,0)</f>
        <v>1</v>
      </c>
      <c r="G305" s="109"/>
      <c r="H305" s="106"/>
      <c r="I305" s="61"/>
      <c r="J305" s="50">
        <f t="shared" si="71"/>
        <v>0</v>
      </c>
      <c r="K305" s="50">
        <f t="shared" si="72"/>
        <v>0</v>
      </c>
      <c r="L305" s="50">
        <f t="shared" si="73"/>
        <v>0</v>
      </c>
      <c r="M305" s="50">
        <f t="shared" si="74"/>
        <v>0</v>
      </c>
      <c r="N305" s="51">
        <f t="shared" si="75"/>
        <v>0</v>
      </c>
      <c r="O305" s="31"/>
    </row>
    <row r="306" spans="1:15" x14ac:dyDescent="0.2">
      <c r="A306" s="132">
        <v>67</v>
      </c>
      <c r="B306" s="57" t="s">
        <v>94</v>
      </c>
      <c r="C306" s="45" t="s">
        <v>4</v>
      </c>
      <c r="D306" s="46">
        <f t="shared" si="76"/>
        <v>1</v>
      </c>
      <c r="E306" s="79">
        <v>1</v>
      </c>
      <c r="F306" s="47">
        <f t="shared" si="77"/>
        <v>1</v>
      </c>
      <c r="G306" s="137"/>
      <c r="H306" s="59"/>
      <c r="I306" s="61"/>
      <c r="J306" s="50">
        <f t="shared" si="71"/>
        <v>0</v>
      </c>
      <c r="K306" s="50">
        <f t="shared" si="72"/>
        <v>0</v>
      </c>
      <c r="L306" s="50">
        <f t="shared" si="73"/>
        <v>0</v>
      </c>
      <c r="M306" s="50">
        <f t="shared" si="74"/>
        <v>0</v>
      </c>
      <c r="N306" s="51">
        <f t="shared" si="75"/>
        <v>0</v>
      </c>
      <c r="O306" s="31"/>
    </row>
    <row r="307" spans="1:15" x14ac:dyDescent="0.2">
      <c r="A307" s="132">
        <v>68</v>
      </c>
      <c r="B307" s="57" t="s">
        <v>95</v>
      </c>
      <c r="C307" s="45" t="s">
        <v>4</v>
      </c>
      <c r="D307" s="46">
        <f t="shared" si="76"/>
        <v>1</v>
      </c>
      <c r="E307" s="79">
        <v>1</v>
      </c>
      <c r="F307" s="47">
        <f t="shared" si="77"/>
        <v>1</v>
      </c>
      <c r="G307" s="137"/>
      <c r="H307" s="59"/>
      <c r="I307" s="61"/>
      <c r="J307" s="50">
        <f t="shared" si="71"/>
        <v>0</v>
      </c>
      <c r="K307" s="50">
        <f t="shared" si="72"/>
        <v>0</v>
      </c>
      <c r="L307" s="50">
        <f t="shared" si="73"/>
        <v>0</v>
      </c>
      <c r="M307" s="50">
        <f t="shared" si="74"/>
        <v>0</v>
      </c>
      <c r="N307" s="51">
        <f t="shared" si="75"/>
        <v>0</v>
      </c>
      <c r="O307" s="31"/>
    </row>
    <row r="308" spans="1:15" x14ac:dyDescent="0.2">
      <c r="A308" s="132">
        <v>69</v>
      </c>
      <c r="B308" s="57" t="s">
        <v>96</v>
      </c>
      <c r="C308" s="45" t="s">
        <v>4</v>
      </c>
      <c r="D308" s="46">
        <f t="shared" si="76"/>
        <v>1</v>
      </c>
      <c r="E308" s="79">
        <v>1</v>
      </c>
      <c r="F308" s="47">
        <f t="shared" si="77"/>
        <v>1</v>
      </c>
      <c r="G308" s="137"/>
      <c r="H308" s="59"/>
      <c r="I308" s="61"/>
      <c r="J308" s="50">
        <f t="shared" si="71"/>
        <v>0</v>
      </c>
      <c r="K308" s="50">
        <f t="shared" si="72"/>
        <v>0</v>
      </c>
      <c r="L308" s="50">
        <f t="shared" si="73"/>
        <v>0</v>
      </c>
      <c r="M308" s="50">
        <f t="shared" si="74"/>
        <v>0</v>
      </c>
      <c r="N308" s="51">
        <f t="shared" si="75"/>
        <v>0</v>
      </c>
      <c r="O308" s="31"/>
    </row>
    <row r="309" spans="1:15" x14ac:dyDescent="0.2">
      <c r="A309" s="132">
        <v>70</v>
      </c>
      <c r="B309" s="57" t="s">
        <v>97</v>
      </c>
      <c r="C309" s="45" t="s">
        <v>4</v>
      </c>
      <c r="D309" s="46">
        <f t="shared" si="76"/>
        <v>1</v>
      </c>
      <c r="E309" s="79">
        <v>1</v>
      </c>
      <c r="F309" s="47">
        <f t="shared" si="77"/>
        <v>1</v>
      </c>
      <c r="G309" s="137"/>
      <c r="H309" s="59"/>
      <c r="I309" s="61"/>
      <c r="J309" s="50">
        <f t="shared" si="71"/>
        <v>0</v>
      </c>
      <c r="K309" s="50">
        <f t="shared" si="72"/>
        <v>0</v>
      </c>
      <c r="L309" s="50">
        <f t="shared" si="73"/>
        <v>0</v>
      </c>
      <c r="M309" s="50">
        <f t="shared" si="74"/>
        <v>0</v>
      </c>
      <c r="N309" s="51">
        <f t="shared" si="75"/>
        <v>0</v>
      </c>
      <c r="O309" s="31"/>
    </row>
    <row r="310" spans="1:15" x14ac:dyDescent="0.2">
      <c r="A310" s="132">
        <v>71</v>
      </c>
      <c r="B310" s="57" t="s">
        <v>281</v>
      </c>
      <c r="C310" s="45" t="s">
        <v>4</v>
      </c>
      <c r="D310" s="46">
        <f t="shared" si="76"/>
        <v>3</v>
      </c>
      <c r="E310" s="79">
        <v>15</v>
      </c>
      <c r="F310" s="47">
        <f t="shared" si="77"/>
        <v>2</v>
      </c>
      <c r="G310" s="137"/>
      <c r="H310" s="59"/>
      <c r="I310" s="61"/>
      <c r="J310" s="50">
        <f t="shared" si="71"/>
        <v>0</v>
      </c>
      <c r="K310" s="50">
        <f t="shared" si="72"/>
        <v>0</v>
      </c>
      <c r="L310" s="50">
        <f t="shared" si="73"/>
        <v>0</v>
      </c>
      <c r="M310" s="50">
        <f t="shared" si="74"/>
        <v>0</v>
      </c>
      <c r="N310" s="51">
        <f t="shared" si="75"/>
        <v>0</v>
      </c>
      <c r="O310" s="31"/>
    </row>
    <row r="311" spans="1:15" ht="22.5" x14ac:dyDescent="0.2">
      <c r="A311" s="132">
        <v>72</v>
      </c>
      <c r="B311" s="57" t="s">
        <v>282</v>
      </c>
      <c r="C311" s="45" t="s">
        <v>4</v>
      </c>
      <c r="D311" s="46">
        <f t="shared" si="76"/>
        <v>2</v>
      </c>
      <c r="E311" s="79">
        <v>10</v>
      </c>
      <c r="F311" s="47">
        <f t="shared" si="77"/>
        <v>1</v>
      </c>
      <c r="G311" s="137"/>
      <c r="H311" s="59"/>
      <c r="I311" s="61"/>
      <c r="J311" s="50">
        <f t="shared" si="71"/>
        <v>0</v>
      </c>
      <c r="K311" s="50">
        <f t="shared" si="72"/>
        <v>0</v>
      </c>
      <c r="L311" s="50">
        <f t="shared" si="73"/>
        <v>0</v>
      </c>
      <c r="M311" s="50">
        <f t="shared" si="74"/>
        <v>0</v>
      </c>
      <c r="N311" s="51">
        <f t="shared" si="75"/>
        <v>0</v>
      </c>
      <c r="O311" s="31"/>
    </row>
    <row r="312" spans="1:15" x14ac:dyDescent="0.2">
      <c r="A312" s="132">
        <v>73</v>
      </c>
      <c r="B312" s="57" t="s">
        <v>98</v>
      </c>
      <c r="C312" s="45" t="s">
        <v>4</v>
      </c>
      <c r="D312" s="46">
        <v>1</v>
      </c>
      <c r="E312" s="79">
        <v>10</v>
      </c>
      <c r="F312" s="47">
        <f t="shared" si="77"/>
        <v>1</v>
      </c>
      <c r="G312" s="137"/>
      <c r="H312" s="59"/>
      <c r="I312" s="61"/>
      <c r="J312" s="50">
        <f t="shared" si="71"/>
        <v>0</v>
      </c>
      <c r="K312" s="50">
        <f t="shared" si="72"/>
        <v>0</v>
      </c>
      <c r="L312" s="50">
        <f t="shared" si="73"/>
        <v>0</v>
      </c>
      <c r="M312" s="50">
        <f t="shared" si="74"/>
        <v>0</v>
      </c>
      <c r="N312" s="51">
        <f t="shared" si="75"/>
        <v>0</v>
      </c>
      <c r="O312" s="31"/>
    </row>
    <row r="313" spans="1:15" x14ac:dyDescent="0.2">
      <c r="A313" s="132">
        <v>74</v>
      </c>
      <c r="B313" s="57" t="s">
        <v>180</v>
      </c>
      <c r="C313" s="45" t="s">
        <v>4</v>
      </c>
      <c r="D313" s="46">
        <f t="shared" si="76"/>
        <v>1</v>
      </c>
      <c r="E313" s="79">
        <v>2</v>
      </c>
      <c r="F313" s="47">
        <f t="shared" si="77"/>
        <v>1</v>
      </c>
      <c r="G313" s="137"/>
      <c r="H313" s="59"/>
      <c r="I313" s="61"/>
      <c r="J313" s="50">
        <f t="shared" si="71"/>
        <v>0</v>
      </c>
      <c r="K313" s="50">
        <f t="shared" si="72"/>
        <v>0</v>
      </c>
      <c r="L313" s="50">
        <f t="shared" si="73"/>
        <v>0</v>
      </c>
      <c r="M313" s="50">
        <f t="shared" si="74"/>
        <v>0</v>
      </c>
      <c r="N313" s="51">
        <f t="shared" si="75"/>
        <v>0</v>
      </c>
      <c r="O313" s="31"/>
    </row>
    <row r="314" spans="1:15" ht="18" customHeight="1" x14ac:dyDescent="0.2">
      <c r="A314" s="132">
        <v>75</v>
      </c>
      <c r="B314" s="57" t="s">
        <v>99</v>
      </c>
      <c r="C314" s="45" t="s">
        <v>4</v>
      </c>
      <c r="D314" s="46">
        <f t="shared" si="76"/>
        <v>1</v>
      </c>
      <c r="E314" s="79">
        <v>2</v>
      </c>
      <c r="F314" s="47">
        <f t="shared" si="77"/>
        <v>1</v>
      </c>
      <c r="G314" s="137"/>
      <c r="H314" s="59"/>
      <c r="I314" s="61"/>
      <c r="J314" s="50">
        <f t="shared" si="71"/>
        <v>0</v>
      </c>
      <c r="K314" s="50">
        <f t="shared" si="72"/>
        <v>0</v>
      </c>
      <c r="L314" s="50">
        <f t="shared" si="73"/>
        <v>0</v>
      </c>
      <c r="M314" s="50">
        <f t="shared" si="74"/>
        <v>0</v>
      </c>
      <c r="N314" s="51">
        <f t="shared" si="75"/>
        <v>0</v>
      </c>
      <c r="O314" s="31"/>
    </row>
    <row r="315" spans="1:15" ht="18" customHeight="1" x14ac:dyDescent="0.2">
      <c r="A315" s="132">
        <v>76</v>
      </c>
      <c r="B315" s="57" t="s">
        <v>243</v>
      </c>
      <c r="C315" s="45" t="s">
        <v>4</v>
      </c>
      <c r="D315" s="46">
        <v>1</v>
      </c>
      <c r="E315" s="79">
        <v>8</v>
      </c>
      <c r="F315" s="47">
        <f t="shared" si="77"/>
        <v>1</v>
      </c>
      <c r="G315" s="137"/>
      <c r="H315" s="59"/>
      <c r="I315" s="61"/>
      <c r="J315" s="50">
        <f t="shared" si="71"/>
        <v>0</v>
      </c>
      <c r="K315" s="50">
        <f t="shared" si="72"/>
        <v>0</v>
      </c>
      <c r="L315" s="50">
        <f t="shared" si="73"/>
        <v>0</v>
      </c>
      <c r="M315" s="50">
        <f t="shared" si="74"/>
        <v>0</v>
      </c>
      <c r="N315" s="51">
        <f t="shared" si="75"/>
        <v>0</v>
      </c>
      <c r="O315" s="31"/>
    </row>
    <row r="316" spans="1:15" ht="18" customHeight="1" x14ac:dyDescent="0.2">
      <c r="A316" s="132">
        <v>77</v>
      </c>
      <c r="B316" s="57" t="s">
        <v>244</v>
      </c>
      <c r="C316" s="45" t="s">
        <v>4</v>
      </c>
      <c r="D316" s="46">
        <v>1</v>
      </c>
      <c r="E316" s="79">
        <v>8</v>
      </c>
      <c r="F316" s="47">
        <f t="shared" si="77"/>
        <v>1</v>
      </c>
      <c r="G316" s="137"/>
      <c r="H316" s="59"/>
      <c r="I316" s="61"/>
      <c r="J316" s="50">
        <f t="shared" si="71"/>
        <v>0</v>
      </c>
      <c r="K316" s="50">
        <f t="shared" si="72"/>
        <v>0</v>
      </c>
      <c r="L316" s="50">
        <f t="shared" si="73"/>
        <v>0</v>
      </c>
      <c r="M316" s="50">
        <f t="shared" si="74"/>
        <v>0</v>
      </c>
      <c r="N316" s="51">
        <f t="shared" si="75"/>
        <v>0</v>
      </c>
      <c r="O316" s="31"/>
    </row>
    <row r="317" spans="1:15" ht="18" customHeight="1" x14ac:dyDescent="0.2">
      <c r="A317" s="132">
        <v>78</v>
      </c>
      <c r="B317" s="57" t="s">
        <v>245</v>
      </c>
      <c r="C317" s="45" t="s">
        <v>4</v>
      </c>
      <c r="D317" s="46">
        <v>1</v>
      </c>
      <c r="E317" s="79">
        <v>8</v>
      </c>
      <c r="F317" s="47">
        <f t="shared" si="77"/>
        <v>1</v>
      </c>
      <c r="G317" s="137"/>
      <c r="H317" s="59"/>
      <c r="I317" s="61"/>
      <c r="J317" s="50">
        <f t="shared" si="71"/>
        <v>0</v>
      </c>
      <c r="K317" s="50">
        <f t="shared" si="72"/>
        <v>0</v>
      </c>
      <c r="L317" s="50">
        <f t="shared" si="73"/>
        <v>0</v>
      </c>
      <c r="M317" s="50">
        <f t="shared" si="74"/>
        <v>0</v>
      </c>
      <c r="N317" s="51">
        <f t="shared" si="75"/>
        <v>0</v>
      </c>
      <c r="O317" s="31"/>
    </row>
    <row r="318" spans="1:15" ht="18" customHeight="1" x14ac:dyDescent="0.2">
      <c r="A318" s="132">
        <v>79</v>
      </c>
      <c r="B318" s="57" t="s">
        <v>246</v>
      </c>
      <c r="C318" s="45" t="s">
        <v>4</v>
      </c>
      <c r="D318" s="46">
        <v>1</v>
      </c>
      <c r="E318" s="79">
        <v>8</v>
      </c>
      <c r="F318" s="47">
        <f t="shared" si="77"/>
        <v>1</v>
      </c>
      <c r="G318" s="137"/>
      <c r="H318" s="59"/>
      <c r="I318" s="61"/>
      <c r="J318" s="50">
        <f t="shared" si="71"/>
        <v>0</v>
      </c>
      <c r="K318" s="50">
        <f t="shared" si="72"/>
        <v>0</v>
      </c>
      <c r="L318" s="50">
        <f t="shared" si="73"/>
        <v>0</v>
      </c>
      <c r="M318" s="50">
        <f t="shared" si="74"/>
        <v>0</v>
      </c>
      <c r="N318" s="51">
        <f t="shared" si="75"/>
        <v>0</v>
      </c>
      <c r="O318" s="31"/>
    </row>
    <row r="319" spans="1:15" ht="18" customHeight="1" x14ac:dyDescent="0.2">
      <c r="A319" s="132">
        <v>80</v>
      </c>
      <c r="B319" s="57" t="s">
        <v>247</v>
      </c>
      <c r="C319" s="45" t="s">
        <v>4</v>
      </c>
      <c r="D319" s="46">
        <v>1</v>
      </c>
      <c r="E319" s="79">
        <v>10</v>
      </c>
      <c r="F319" s="47">
        <f t="shared" si="77"/>
        <v>1</v>
      </c>
      <c r="G319" s="137"/>
      <c r="H319" s="59"/>
      <c r="I319" s="61"/>
      <c r="J319" s="50">
        <f t="shared" si="71"/>
        <v>0</v>
      </c>
      <c r="K319" s="50">
        <f t="shared" si="72"/>
        <v>0</v>
      </c>
      <c r="L319" s="50">
        <f t="shared" si="73"/>
        <v>0</v>
      </c>
      <c r="M319" s="50">
        <f t="shared" si="74"/>
        <v>0</v>
      </c>
      <c r="N319" s="51">
        <f t="shared" si="75"/>
        <v>0</v>
      </c>
      <c r="O319" s="31"/>
    </row>
    <row r="320" spans="1:15" ht="18" customHeight="1" x14ac:dyDescent="0.2">
      <c r="A320" s="132">
        <v>81</v>
      </c>
      <c r="B320" s="57" t="s">
        <v>248</v>
      </c>
      <c r="C320" s="45" t="s">
        <v>4</v>
      </c>
      <c r="D320" s="46">
        <v>1</v>
      </c>
      <c r="E320" s="79">
        <v>10</v>
      </c>
      <c r="F320" s="47">
        <f t="shared" si="77"/>
        <v>1</v>
      </c>
      <c r="G320" s="137"/>
      <c r="H320" s="59"/>
      <c r="I320" s="61"/>
      <c r="J320" s="50">
        <f t="shared" si="71"/>
        <v>0</v>
      </c>
      <c r="K320" s="50">
        <f t="shared" si="72"/>
        <v>0</v>
      </c>
      <c r="L320" s="50">
        <f t="shared" si="73"/>
        <v>0</v>
      </c>
      <c r="M320" s="50">
        <f t="shared" si="74"/>
        <v>0</v>
      </c>
      <c r="N320" s="51">
        <f t="shared" si="75"/>
        <v>0</v>
      </c>
      <c r="O320" s="31"/>
    </row>
    <row r="321" spans="1:15" ht="18" customHeight="1" x14ac:dyDescent="0.2">
      <c r="A321" s="132">
        <v>82</v>
      </c>
      <c r="B321" s="57" t="s">
        <v>249</v>
      </c>
      <c r="C321" s="45" t="s">
        <v>4</v>
      </c>
      <c r="D321" s="46">
        <v>1</v>
      </c>
      <c r="E321" s="79">
        <v>10</v>
      </c>
      <c r="F321" s="47">
        <f t="shared" si="77"/>
        <v>1</v>
      </c>
      <c r="G321" s="137"/>
      <c r="H321" s="59"/>
      <c r="I321" s="61"/>
      <c r="J321" s="50">
        <f t="shared" si="71"/>
        <v>0</v>
      </c>
      <c r="K321" s="50">
        <f t="shared" si="72"/>
        <v>0</v>
      </c>
      <c r="L321" s="50">
        <f t="shared" si="73"/>
        <v>0</v>
      </c>
      <c r="M321" s="50">
        <f t="shared" si="74"/>
        <v>0</v>
      </c>
      <c r="N321" s="51">
        <f t="shared" si="75"/>
        <v>0</v>
      </c>
      <c r="O321" s="31"/>
    </row>
    <row r="322" spans="1:15" ht="18" customHeight="1" x14ac:dyDescent="0.2">
      <c r="A322" s="132">
        <v>83</v>
      </c>
      <c r="B322" s="57" t="s">
        <v>250</v>
      </c>
      <c r="C322" s="45" t="s">
        <v>4</v>
      </c>
      <c r="D322" s="46">
        <v>1</v>
      </c>
      <c r="E322" s="79">
        <v>10</v>
      </c>
      <c r="F322" s="47">
        <f t="shared" si="77"/>
        <v>1</v>
      </c>
      <c r="G322" s="137"/>
      <c r="H322" s="59"/>
      <c r="I322" s="61"/>
      <c r="J322" s="50">
        <f t="shared" si="71"/>
        <v>0</v>
      </c>
      <c r="K322" s="50">
        <f t="shared" si="72"/>
        <v>0</v>
      </c>
      <c r="L322" s="50">
        <f t="shared" si="73"/>
        <v>0</v>
      </c>
      <c r="M322" s="50">
        <f t="shared" si="74"/>
        <v>0</v>
      </c>
      <c r="N322" s="51">
        <f t="shared" si="75"/>
        <v>0</v>
      </c>
      <c r="O322" s="31"/>
    </row>
    <row r="323" spans="1:15" ht="18" customHeight="1" x14ac:dyDescent="0.2">
      <c r="A323" s="132">
        <v>84</v>
      </c>
      <c r="B323" s="57" t="s">
        <v>285</v>
      </c>
      <c r="C323" s="45" t="s">
        <v>4</v>
      </c>
      <c r="D323" s="46">
        <v>1</v>
      </c>
      <c r="E323" s="79">
        <v>15</v>
      </c>
      <c r="F323" s="47">
        <f t="shared" si="77"/>
        <v>2</v>
      </c>
      <c r="G323" s="137"/>
      <c r="H323" s="59"/>
      <c r="I323" s="61"/>
      <c r="J323" s="50">
        <f t="shared" si="71"/>
        <v>0</v>
      </c>
      <c r="K323" s="50">
        <f t="shared" si="72"/>
        <v>0</v>
      </c>
      <c r="L323" s="50">
        <f t="shared" si="73"/>
        <v>0</v>
      </c>
      <c r="M323" s="50">
        <f t="shared" si="74"/>
        <v>0</v>
      </c>
      <c r="N323" s="51">
        <f t="shared" si="75"/>
        <v>0</v>
      </c>
      <c r="O323" s="31"/>
    </row>
    <row r="324" spans="1:15" ht="18" customHeight="1" x14ac:dyDescent="0.2">
      <c r="A324" s="132">
        <v>85</v>
      </c>
      <c r="B324" s="57" t="s">
        <v>283</v>
      </c>
      <c r="C324" s="45" t="s">
        <v>4</v>
      </c>
      <c r="D324" s="46">
        <v>1</v>
      </c>
      <c r="E324" s="79">
        <v>30</v>
      </c>
      <c r="F324" s="47">
        <f t="shared" si="77"/>
        <v>3</v>
      </c>
      <c r="G324" s="137"/>
      <c r="H324" s="59"/>
      <c r="I324" s="61"/>
      <c r="J324" s="50">
        <f t="shared" si="71"/>
        <v>0</v>
      </c>
      <c r="K324" s="50">
        <f t="shared" si="72"/>
        <v>0</v>
      </c>
      <c r="L324" s="50">
        <f t="shared" si="73"/>
        <v>0</v>
      </c>
      <c r="M324" s="50">
        <f t="shared" si="74"/>
        <v>0</v>
      </c>
      <c r="N324" s="51">
        <f t="shared" si="75"/>
        <v>0</v>
      </c>
      <c r="O324" s="31"/>
    </row>
    <row r="325" spans="1:15" ht="18" customHeight="1" x14ac:dyDescent="0.2">
      <c r="A325" s="132">
        <v>86</v>
      </c>
      <c r="B325" s="57" t="s">
        <v>284</v>
      </c>
      <c r="C325" s="45" t="s">
        <v>4</v>
      </c>
      <c r="D325" s="46">
        <v>1</v>
      </c>
      <c r="E325" s="79">
        <v>15</v>
      </c>
      <c r="F325" s="47">
        <f t="shared" si="77"/>
        <v>2</v>
      </c>
      <c r="G325" s="137"/>
      <c r="H325" s="59"/>
      <c r="I325" s="61"/>
      <c r="J325" s="50">
        <f t="shared" si="71"/>
        <v>0</v>
      </c>
      <c r="K325" s="50">
        <f t="shared" si="72"/>
        <v>0</v>
      </c>
      <c r="L325" s="50">
        <f t="shared" si="73"/>
        <v>0</v>
      </c>
      <c r="M325" s="50">
        <f t="shared" si="74"/>
        <v>0</v>
      </c>
      <c r="N325" s="51">
        <f t="shared" si="75"/>
        <v>0</v>
      </c>
      <c r="O325" s="31"/>
    </row>
    <row r="326" spans="1:15" ht="18" customHeight="1" x14ac:dyDescent="0.2">
      <c r="A326" s="132">
        <v>87</v>
      </c>
      <c r="B326" s="57" t="s">
        <v>286</v>
      </c>
      <c r="C326" s="45" t="s">
        <v>4</v>
      </c>
      <c r="D326" s="46">
        <v>1</v>
      </c>
      <c r="E326" s="79">
        <v>15</v>
      </c>
      <c r="F326" s="47">
        <f t="shared" si="77"/>
        <v>2</v>
      </c>
      <c r="G326" s="137"/>
      <c r="H326" s="59"/>
      <c r="I326" s="61"/>
      <c r="J326" s="50">
        <f t="shared" si="71"/>
        <v>0</v>
      </c>
      <c r="K326" s="50">
        <f t="shared" si="72"/>
        <v>0</v>
      </c>
      <c r="L326" s="50">
        <f t="shared" si="73"/>
        <v>0</v>
      </c>
      <c r="M326" s="50">
        <f t="shared" si="74"/>
        <v>0</v>
      </c>
      <c r="N326" s="51">
        <f t="shared" si="75"/>
        <v>0</v>
      </c>
      <c r="O326" s="31"/>
    </row>
    <row r="327" spans="1:15" ht="18" customHeight="1" x14ac:dyDescent="0.2">
      <c r="A327" s="132">
        <v>88</v>
      </c>
      <c r="B327" s="57" t="s">
        <v>287</v>
      </c>
      <c r="C327" s="45" t="s">
        <v>4</v>
      </c>
      <c r="D327" s="46">
        <v>1</v>
      </c>
      <c r="E327" s="79">
        <v>15</v>
      </c>
      <c r="F327" s="47">
        <f t="shared" si="77"/>
        <v>2</v>
      </c>
      <c r="G327" s="137"/>
      <c r="H327" s="59"/>
      <c r="I327" s="61"/>
      <c r="J327" s="50">
        <f t="shared" si="71"/>
        <v>0</v>
      </c>
      <c r="K327" s="50">
        <f t="shared" si="72"/>
        <v>0</v>
      </c>
      <c r="L327" s="50">
        <f t="shared" si="73"/>
        <v>0</v>
      </c>
      <c r="M327" s="50">
        <f t="shared" si="74"/>
        <v>0</v>
      </c>
      <c r="N327" s="51">
        <f t="shared" si="75"/>
        <v>0</v>
      </c>
      <c r="O327" s="31"/>
    </row>
    <row r="328" spans="1:15" ht="18" customHeight="1" x14ac:dyDescent="0.2">
      <c r="A328" s="132">
        <v>89</v>
      </c>
      <c r="B328" s="57" t="s">
        <v>288</v>
      </c>
      <c r="C328" s="45" t="s">
        <v>4</v>
      </c>
      <c r="D328" s="46">
        <v>1</v>
      </c>
      <c r="E328" s="79">
        <v>15</v>
      </c>
      <c r="F328" s="47">
        <f t="shared" si="77"/>
        <v>2</v>
      </c>
      <c r="G328" s="137"/>
      <c r="H328" s="59"/>
      <c r="I328" s="61"/>
      <c r="J328" s="50">
        <f t="shared" si="71"/>
        <v>0</v>
      </c>
      <c r="K328" s="50">
        <f t="shared" si="72"/>
        <v>0</v>
      </c>
      <c r="L328" s="50">
        <f t="shared" si="73"/>
        <v>0</v>
      </c>
      <c r="M328" s="50">
        <f t="shared" si="74"/>
        <v>0</v>
      </c>
      <c r="N328" s="51">
        <f t="shared" si="75"/>
        <v>0</v>
      </c>
      <c r="O328" s="31"/>
    </row>
    <row r="329" spans="1:15" ht="18" customHeight="1" x14ac:dyDescent="0.2">
      <c r="A329" s="132">
        <v>90</v>
      </c>
      <c r="B329" s="57" t="s">
        <v>289</v>
      </c>
      <c r="C329" s="45" t="s">
        <v>4</v>
      </c>
      <c r="D329" s="46">
        <v>1</v>
      </c>
      <c r="E329" s="79">
        <v>6</v>
      </c>
      <c r="F329" s="47">
        <f t="shared" si="77"/>
        <v>1</v>
      </c>
      <c r="G329" s="137"/>
      <c r="H329" s="59"/>
      <c r="I329" s="61"/>
      <c r="J329" s="50">
        <f t="shared" si="71"/>
        <v>0</v>
      </c>
      <c r="K329" s="50">
        <f t="shared" si="72"/>
        <v>0</v>
      </c>
      <c r="L329" s="50">
        <f t="shared" si="73"/>
        <v>0</v>
      </c>
      <c r="M329" s="50">
        <f t="shared" si="74"/>
        <v>0</v>
      </c>
      <c r="N329" s="51">
        <f t="shared" si="75"/>
        <v>0</v>
      </c>
      <c r="O329" s="31"/>
    </row>
    <row r="330" spans="1:15" ht="18" customHeight="1" x14ac:dyDescent="0.2">
      <c r="A330" s="132">
        <v>91</v>
      </c>
      <c r="B330" s="57" t="s">
        <v>251</v>
      </c>
      <c r="C330" s="45" t="s">
        <v>4</v>
      </c>
      <c r="D330" s="46">
        <v>1</v>
      </c>
      <c r="E330" s="79">
        <v>10</v>
      </c>
      <c r="F330" s="47">
        <f t="shared" si="77"/>
        <v>1</v>
      </c>
      <c r="G330" s="137"/>
      <c r="H330" s="59"/>
      <c r="I330" s="61"/>
      <c r="J330" s="50">
        <f t="shared" si="71"/>
        <v>0</v>
      </c>
      <c r="K330" s="50">
        <f t="shared" si="72"/>
        <v>0</v>
      </c>
      <c r="L330" s="50">
        <f t="shared" si="73"/>
        <v>0</v>
      </c>
      <c r="M330" s="50">
        <f t="shared" si="74"/>
        <v>0</v>
      </c>
      <c r="N330" s="51">
        <f t="shared" si="75"/>
        <v>0</v>
      </c>
      <c r="O330" s="31"/>
    </row>
    <row r="331" spans="1:15" ht="18" customHeight="1" x14ac:dyDescent="0.2">
      <c r="A331" s="132">
        <v>92</v>
      </c>
      <c r="B331" s="57" t="s">
        <v>100</v>
      </c>
      <c r="C331" s="45" t="s">
        <v>4</v>
      </c>
      <c r="D331" s="46">
        <f t="shared" si="76"/>
        <v>1</v>
      </c>
      <c r="E331" s="79">
        <v>1</v>
      </c>
      <c r="F331" s="47">
        <f t="shared" si="77"/>
        <v>1</v>
      </c>
      <c r="G331" s="137"/>
      <c r="H331" s="59"/>
      <c r="I331" s="61"/>
      <c r="J331" s="50">
        <f t="shared" si="71"/>
        <v>0</v>
      </c>
      <c r="K331" s="50">
        <f t="shared" si="72"/>
        <v>0</v>
      </c>
      <c r="L331" s="50">
        <f t="shared" si="73"/>
        <v>0</v>
      </c>
      <c r="M331" s="50">
        <f t="shared" si="74"/>
        <v>0</v>
      </c>
      <c r="N331" s="51">
        <f t="shared" si="75"/>
        <v>0</v>
      </c>
      <c r="O331" s="31"/>
    </row>
    <row r="332" spans="1:15" ht="18" customHeight="1" x14ac:dyDescent="0.2">
      <c r="A332" s="132">
        <v>93</v>
      </c>
      <c r="B332" s="57" t="s">
        <v>315</v>
      </c>
      <c r="C332" s="45" t="s">
        <v>4</v>
      </c>
      <c r="D332" s="46">
        <f t="shared" ref="D332:D336" si="78">ROUNDUP(E332*0.2,0)</f>
        <v>2</v>
      </c>
      <c r="E332" s="79">
        <v>8</v>
      </c>
      <c r="F332" s="47">
        <f t="shared" si="77"/>
        <v>1</v>
      </c>
      <c r="G332" s="137"/>
      <c r="H332" s="59"/>
      <c r="I332" s="61"/>
      <c r="J332" s="50">
        <f t="shared" si="71"/>
        <v>0</v>
      </c>
      <c r="K332" s="50">
        <f t="shared" si="72"/>
        <v>0</v>
      </c>
      <c r="L332" s="50">
        <f t="shared" si="73"/>
        <v>0</v>
      </c>
      <c r="M332" s="50">
        <f t="shared" si="74"/>
        <v>0</v>
      </c>
      <c r="N332" s="51">
        <f t="shared" si="75"/>
        <v>0</v>
      </c>
      <c r="O332" s="31"/>
    </row>
    <row r="333" spans="1:15" ht="18" customHeight="1" x14ac:dyDescent="0.2">
      <c r="A333" s="132">
        <v>94</v>
      </c>
      <c r="B333" s="57" t="s">
        <v>317</v>
      </c>
      <c r="C333" s="45" t="s">
        <v>4</v>
      </c>
      <c r="D333" s="46">
        <f t="shared" ref="D333:D335" si="79">ROUNDUP(E333*0.2,0)</f>
        <v>2</v>
      </c>
      <c r="E333" s="79">
        <v>8</v>
      </c>
      <c r="F333" s="47">
        <f t="shared" si="77"/>
        <v>1</v>
      </c>
      <c r="G333" s="137"/>
      <c r="H333" s="59"/>
      <c r="I333" s="61"/>
      <c r="J333" s="50">
        <f t="shared" si="71"/>
        <v>0</v>
      </c>
      <c r="K333" s="50">
        <f t="shared" si="72"/>
        <v>0</v>
      </c>
      <c r="L333" s="50">
        <f t="shared" si="73"/>
        <v>0</v>
      </c>
      <c r="M333" s="50">
        <f t="shared" si="74"/>
        <v>0</v>
      </c>
      <c r="N333" s="51">
        <f t="shared" si="75"/>
        <v>0</v>
      </c>
      <c r="O333" s="31"/>
    </row>
    <row r="334" spans="1:15" ht="18" customHeight="1" x14ac:dyDescent="0.2">
      <c r="A334" s="132">
        <v>95</v>
      </c>
      <c r="B334" s="57" t="s">
        <v>318</v>
      </c>
      <c r="C334" s="45" t="s">
        <v>4</v>
      </c>
      <c r="D334" s="46">
        <f t="shared" si="79"/>
        <v>2</v>
      </c>
      <c r="E334" s="79">
        <v>8</v>
      </c>
      <c r="F334" s="47">
        <f t="shared" si="77"/>
        <v>1</v>
      </c>
      <c r="G334" s="137"/>
      <c r="H334" s="59"/>
      <c r="I334" s="61"/>
      <c r="J334" s="50">
        <f t="shared" si="71"/>
        <v>0</v>
      </c>
      <c r="K334" s="50">
        <f t="shared" si="72"/>
        <v>0</v>
      </c>
      <c r="L334" s="50">
        <f t="shared" si="73"/>
        <v>0</v>
      </c>
      <c r="M334" s="50">
        <f t="shared" si="74"/>
        <v>0</v>
      </c>
      <c r="N334" s="51">
        <f t="shared" si="75"/>
        <v>0</v>
      </c>
      <c r="O334" s="31"/>
    </row>
    <row r="335" spans="1:15" ht="18" customHeight="1" x14ac:dyDescent="0.2">
      <c r="A335" s="132">
        <v>96</v>
      </c>
      <c r="B335" s="57" t="s">
        <v>319</v>
      </c>
      <c r="C335" s="45" t="s">
        <v>4</v>
      </c>
      <c r="D335" s="46">
        <f t="shared" si="79"/>
        <v>2</v>
      </c>
      <c r="E335" s="79">
        <v>8</v>
      </c>
      <c r="F335" s="47">
        <f t="shared" si="77"/>
        <v>1</v>
      </c>
      <c r="G335" s="137"/>
      <c r="H335" s="59"/>
      <c r="I335" s="61"/>
      <c r="J335" s="50">
        <f t="shared" si="71"/>
        <v>0</v>
      </c>
      <c r="K335" s="50">
        <f t="shared" si="72"/>
        <v>0</v>
      </c>
      <c r="L335" s="50">
        <f t="shared" si="73"/>
        <v>0</v>
      </c>
      <c r="M335" s="50">
        <f t="shared" si="74"/>
        <v>0</v>
      </c>
      <c r="N335" s="51">
        <f t="shared" si="75"/>
        <v>0</v>
      </c>
      <c r="O335" s="31"/>
    </row>
    <row r="336" spans="1:15" ht="18" customHeight="1" x14ac:dyDescent="0.2">
      <c r="A336" s="132">
        <v>97</v>
      </c>
      <c r="B336" s="57" t="s">
        <v>316</v>
      </c>
      <c r="C336" s="45" t="s">
        <v>4</v>
      </c>
      <c r="D336" s="46">
        <f t="shared" si="78"/>
        <v>2</v>
      </c>
      <c r="E336" s="79">
        <v>8</v>
      </c>
      <c r="F336" s="47">
        <f t="shared" si="77"/>
        <v>1</v>
      </c>
      <c r="G336" s="137"/>
      <c r="H336" s="59"/>
      <c r="I336" s="61"/>
      <c r="J336" s="50">
        <f t="shared" si="71"/>
        <v>0</v>
      </c>
      <c r="K336" s="50">
        <f t="shared" si="72"/>
        <v>0</v>
      </c>
      <c r="L336" s="50">
        <f t="shared" si="73"/>
        <v>0</v>
      </c>
      <c r="M336" s="50">
        <f t="shared" si="74"/>
        <v>0</v>
      </c>
      <c r="N336" s="51">
        <f t="shared" si="75"/>
        <v>0</v>
      </c>
      <c r="O336" s="31"/>
    </row>
    <row r="337" spans="1:15" x14ac:dyDescent="0.2">
      <c r="A337" s="132">
        <v>98</v>
      </c>
      <c r="B337" s="57" t="s">
        <v>333</v>
      </c>
      <c r="C337" s="45" t="s">
        <v>4</v>
      </c>
      <c r="D337" s="46">
        <f t="shared" ref="D337" si="80">ROUNDUP(E337*0.2,0)</f>
        <v>2</v>
      </c>
      <c r="E337" s="79">
        <v>8</v>
      </c>
      <c r="F337" s="47">
        <f t="shared" si="77"/>
        <v>1</v>
      </c>
      <c r="G337" s="137"/>
      <c r="H337" s="59"/>
      <c r="I337" s="61"/>
      <c r="J337" s="50">
        <f t="shared" si="71"/>
        <v>0</v>
      </c>
      <c r="K337" s="50">
        <f t="shared" si="72"/>
        <v>0</v>
      </c>
      <c r="L337" s="50">
        <f t="shared" si="73"/>
        <v>0</v>
      </c>
      <c r="M337" s="50">
        <f t="shared" si="74"/>
        <v>0</v>
      </c>
      <c r="N337" s="51">
        <f t="shared" si="75"/>
        <v>0</v>
      </c>
      <c r="O337" s="31"/>
    </row>
    <row r="338" spans="1:15" ht="22.5" x14ac:dyDescent="0.2">
      <c r="A338" s="132">
        <v>99</v>
      </c>
      <c r="B338" s="57" t="s">
        <v>332</v>
      </c>
      <c r="C338" s="45" t="s">
        <v>4</v>
      </c>
      <c r="D338" s="46">
        <f t="shared" ref="D338" si="81">ROUNDUP(E338*0.2,0)</f>
        <v>2</v>
      </c>
      <c r="E338" s="79">
        <v>8</v>
      </c>
      <c r="F338" s="47">
        <f t="shared" si="77"/>
        <v>1</v>
      </c>
      <c r="G338" s="137"/>
      <c r="H338" s="59"/>
      <c r="I338" s="61"/>
      <c r="J338" s="50">
        <f t="shared" si="71"/>
        <v>0</v>
      </c>
      <c r="K338" s="50">
        <f t="shared" si="72"/>
        <v>0</v>
      </c>
      <c r="L338" s="50">
        <f t="shared" si="73"/>
        <v>0</v>
      </c>
      <c r="M338" s="50">
        <f t="shared" si="74"/>
        <v>0</v>
      </c>
      <c r="N338" s="51">
        <f t="shared" si="75"/>
        <v>0</v>
      </c>
      <c r="O338" s="31"/>
    </row>
    <row r="339" spans="1:15" ht="18" customHeight="1" thickBot="1" x14ac:dyDescent="0.25">
      <c r="A339" s="132">
        <v>100</v>
      </c>
      <c r="B339" s="57" t="s">
        <v>290</v>
      </c>
      <c r="C339" s="45" t="s">
        <v>4</v>
      </c>
      <c r="D339" s="46">
        <f t="shared" si="76"/>
        <v>1</v>
      </c>
      <c r="E339" s="79">
        <v>3</v>
      </c>
      <c r="F339" s="47">
        <f t="shared" si="77"/>
        <v>1</v>
      </c>
      <c r="G339" s="137"/>
      <c r="H339" s="59"/>
      <c r="I339" s="61"/>
      <c r="J339" s="50">
        <f t="shared" si="71"/>
        <v>0</v>
      </c>
      <c r="K339" s="50">
        <f t="shared" si="72"/>
        <v>0</v>
      </c>
      <c r="L339" s="50">
        <f t="shared" si="73"/>
        <v>0</v>
      </c>
      <c r="M339" s="50">
        <f t="shared" si="74"/>
        <v>0</v>
      </c>
      <c r="N339" s="51">
        <f t="shared" si="75"/>
        <v>0</v>
      </c>
      <c r="O339" s="31"/>
    </row>
    <row r="340" spans="1:15" ht="15.75" thickBot="1" x14ac:dyDescent="0.25">
      <c r="A340" s="16"/>
      <c r="B340" s="70"/>
      <c r="C340" s="65"/>
      <c r="D340" s="65"/>
      <c r="E340" s="29"/>
      <c r="F340" s="29"/>
      <c r="G340" s="138"/>
      <c r="H340" s="29"/>
      <c r="I340" s="29"/>
      <c r="J340" s="66" t="s">
        <v>149</v>
      </c>
      <c r="K340" s="67">
        <f>SUM(K240:K339)</f>
        <v>0</v>
      </c>
      <c r="L340" s="68">
        <f>SUM(L240:L339)</f>
        <v>0</v>
      </c>
      <c r="M340" s="69">
        <f>SUM(M240:M339)</f>
        <v>0</v>
      </c>
      <c r="N340" s="68">
        <f>SUM(N240:N339)</f>
        <v>0</v>
      </c>
      <c r="O340" s="31"/>
    </row>
    <row r="341" spans="1:15" ht="15.75" thickBot="1" x14ac:dyDescent="0.25">
      <c r="A341" s="16"/>
      <c r="B341" s="70"/>
      <c r="C341" s="65"/>
      <c r="D341" s="65"/>
      <c r="E341" s="29"/>
      <c r="F341" s="29"/>
      <c r="G341" s="138"/>
      <c r="H341" s="124" t="s">
        <v>150</v>
      </c>
      <c r="I341" s="125"/>
      <c r="J341" s="125"/>
      <c r="K341" s="67">
        <f>SUM(K340,M340)</f>
        <v>0</v>
      </c>
      <c r="L341" s="71">
        <f>SUM(L340,N340)</f>
        <v>0</v>
      </c>
      <c r="M341" s="81"/>
      <c r="N341" s="29"/>
      <c r="O341" s="31"/>
    </row>
    <row r="342" spans="1:15" ht="12.75" customHeight="1" x14ac:dyDescent="0.2">
      <c r="B342" s="72"/>
      <c r="C342" s="2"/>
      <c r="D342" s="2"/>
      <c r="E342" s="2"/>
      <c r="F342" s="2"/>
      <c r="G342" s="139"/>
      <c r="H342" s="2"/>
      <c r="I342" s="2"/>
      <c r="J342" s="2"/>
      <c r="K342" s="2"/>
      <c r="L342" s="2"/>
      <c r="M342" s="2"/>
      <c r="N342" s="2"/>
      <c r="O342" s="31"/>
    </row>
    <row r="343" spans="1:15" ht="13.5" thickBot="1" x14ac:dyDescent="0.25">
      <c r="A343" s="128" t="s">
        <v>300</v>
      </c>
      <c r="B343" s="128"/>
      <c r="C343" s="65"/>
      <c r="D343" s="65"/>
      <c r="E343" s="29"/>
      <c r="F343" s="29"/>
      <c r="G343" s="138"/>
      <c r="H343" s="92"/>
      <c r="I343" s="29"/>
      <c r="J343" s="29"/>
      <c r="K343" s="29"/>
      <c r="L343" s="29"/>
      <c r="M343" s="29"/>
      <c r="N343" s="29"/>
      <c r="O343" s="31"/>
    </row>
    <row r="344" spans="1:15" ht="56.25" customHeight="1" thickBot="1" x14ac:dyDescent="0.25">
      <c r="A344" s="17" t="s">
        <v>1</v>
      </c>
      <c r="B344" s="32" t="s">
        <v>2</v>
      </c>
      <c r="C344" s="32" t="s">
        <v>3</v>
      </c>
      <c r="D344" s="32" t="s">
        <v>147</v>
      </c>
      <c r="E344" s="32" t="s">
        <v>0</v>
      </c>
      <c r="F344" s="32" t="s">
        <v>148</v>
      </c>
      <c r="G344" s="140" t="s">
        <v>15</v>
      </c>
      <c r="H344" s="33" t="s">
        <v>16</v>
      </c>
      <c r="I344" s="32" t="s">
        <v>17</v>
      </c>
      <c r="J344" s="32" t="s">
        <v>18</v>
      </c>
      <c r="K344" s="32" t="s">
        <v>19</v>
      </c>
      <c r="L344" s="32" t="s">
        <v>20</v>
      </c>
      <c r="M344" s="32" t="s">
        <v>154</v>
      </c>
      <c r="N344" s="85" t="s">
        <v>151</v>
      </c>
      <c r="O344" s="31"/>
    </row>
    <row r="345" spans="1:15" x14ac:dyDescent="0.2">
      <c r="A345" s="129">
        <v>1</v>
      </c>
      <c r="B345" s="73" t="s">
        <v>295</v>
      </c>
      <c r="C345" s="97" t="s">
        <v>5</v>
      </c>
      <c r="D345" s="75">
        <f t="shared" ref="D345:D348" si="82">ROUNDUP(E345*0.2,0)</f>
        <v>2</v>
      </c>
      <c r="E345" s="98">
        <v>10</v>
      </c>
      <c r="F345" s="47">
        <f t="shared" ref="F345:F348" si="83">ROUNDUP(E345*0.1,0)</f>
        <v>1</v>
      </c>
      <c r="G345" s="108"/>
      <c r="H345" s="64"/>
      <c r="I345" s="61"/>
      <c r="J345" s="50">
        <f t="shared" ref="J345:J348" si="84">H345*I345+H345</f>
        <v>0</v>
      </c>
      <c r="K345" s="50">
        <f t="shared" ref="K345:K348" si="85">ROUND(H345*E345,2)</f>
        <v>0</v>
      </c>
      <c r="L345" s="50">
        <f t="shared" ref="L345:L348" si="86">ROUND(J345*E345,2)</f>
        <v>0</v>
      </c>
      <c r="M345" s="50">
        <f t="shared" ref="M345:M348" si="87">ROUND(H345*F345,2)</f>
        <v>0</v>
      </c>
      <c r="N345" s="51">
        <f t="shared" ref="N345:N348" si="88">ROUND(J345*F345,2)</f>
        <v>0</v>
      </c>
      <c r="O345" s="31"/>
    </row>
    <row r="346" spans="1:15" x14ac:dyDescent="0.2">
      <c r="A346" s="129">
        <v>2</v>
      </c>
      <c r="B346" s="73" t="s">
        <v>296</v>
      </c>
      <c r="C346" s="97" t="s">
        <v>5</v>
      </c>
      <c r="D346" s="75">
        <f t="shared" si="82"/>
        <v>2</v>
      </c>
      <c r="E346" s="98">
        <v>8</v>
      </c>
      <c r="F346" s="47">
        <f t="shared" si="83"/>
        <v>1</v>
      </c>
      <c r="G346" s="108"/>
      <c r="H346" s="64"/>
      <c r="I346" s="61"/>
      <c r="J346" s="50">
        <f t="shared" si="84"/>
        <v>0</v>
      </c>
      <c r="K346" s="50">
        <f t="shared" si="85"/>
        <v>0</v>
      </c>
      <c r="L346" s="50">
        <f t="shared" si="86"/>
        <v>0</v>
      </c>
      <c r="M346" s="50">
        <f t="shared" si="87"/>
        <v>0</v>
      </c>
      <c r="N346" s="51">
        <f t="shared" si="88"/>
        <v>0</v>
      </c>
      <c r="O346" s="31"/>
    </row>
    <row r="347" spans="1:15" x14ac:dyDescent="0.2">
      <c r="A347" s="129">
        <v>3</v>
      </c>
      <c r="B347" s="73" t="s">
        <v>297</v>
      </c>
      <c r="C347" s="97" t="s">
        <v>5</v>
      </c>
      <c r="D347" s="75">
        <f t="shared" si="82"/>
        <v>2</v>
      </c>
      <c r="E347" s="98">
        <v>8</v>
      </c>
      <c r="F347" s="47">
        <f t="shared" si="83"/>
        <v>1</v>
      </c>
      <c r="G347" s="108"/>
      <c r="H347" s="64"/>
      <c r="I347" s="61"/>
      <c r="J347" s="50">
        <f t="shared" si="84"/>
        <v>0</v>
      </c>
      <c r="K347" s="50">
        <f t="shared" si="85"/>
        <v>0</v>
      </c>
      <c r="L347" s="50">
        <f t="shared" si="86"/>
        <v>0</v>
      </c>
      <c r="M347" s="50">
        <f t="shared" si="87"/>
        <v>0</v>
      </c>
      <c r="N347" s="51">
        <f t="shared" si="88"/>
        <v>0</v>
      </c>
      <c r="O347" s="31"/>
    </row>
    <row r="348" spans="1:15" ht="13.5" thickBot="1" x14ac:dyDescent="0.25">
      <c r="A348" s="130">
        <v>4</v>
      </c>
      <c r="B348" s="44" t="s">
        <v>298</v>
      </c>
      <c r="C348" s="97" t="s">
        <v>5</v>
      </c>
      <c r="D348" s="75">
        <f t="shared" si="82"/>
        <v>2</v>
      </c>
      <c r="E348" s="98">
        <v>8</v>
      </c>
      <c r="F348" s="47">
        <f t="shared" si="83"/>
        <v>1</v>
      </c>
      <c r="G348" s="108"/>
      <c r="H348" s="64"/>
      <c r="I348" s="61"/>
      <c r="J348" s="50">
        <f t="shared" si="84"/>
        <v>0</v>
      </c>
      <c r="K348" s="50">
        <f t="shared" si="85"/>
        <v>0</v>
      </c>
      <c r="L348" s="50">
        <f t="shared" si="86"/>
        <v>0</v>
      </c>
      <c r="M348" s="50">
        <f t="shared" si="87"/>
        <v>0</v>
      </c>
      <c r="N348" s="51">
        <f t="shared" si="88"/>
        <v>0</v>
      </c>
      <c r="O348" s="31"/>
    </row>
    <row r="349" spans="1:15" ht="13.5" thickBot="1" x14ac:dyDescent="0.25">
      <c r="A349" s="22"/>
      <c r="B349" s="72"/>
      <c r="C349" s="72"/>
      <c r="D349" s="72"/>
      <c r="E349" s="72"/>
      <c r="F349" s="72"/>
      <c r="G349" s="143"/>
      <c r="H349" s="103"/>
      <c r="I349" s="29"/>
      <c r="J349" s="66" t="s">
        <v>149</v>
      </c>
      <c r="K349" s="67">
        <f>SUM(K345:K348)</f>
        <v>0</v>
      </c>
      <c r="L349" s="68">
        <f>SUM(L345:L348)</f>
        <v>0</v>
      </c>
      <c r="M349" s="69">
        <f>SUM(M345:M348)</f>
        <v>0</v>
      </c>
      <c r="N349" s="68">
        <f>SUM(N345:N348)</f>
        <v>0</v>
      </c>
      <c r="O349" s="31"/>
    </row>
    <row r="350" spans="1:15" ht="13.5" thickBot="1" x14ac:dyDescent="0.25">
      <c r="A350" s="22"/>
      <c r="B350" s="72"/>
      <c r="C350" s="72"/>
      <c r="D350" s="72"/>
      <c r="E350" s="72"/>
      <c r="F350" s="72"/>
      <c r="G350" s="139"/>
      <c r="H350" s="124" t="s">
        <v>150</v>
      </c>
      <c r="I350" s="125"/>
      <c r="J350" s="125"/>
      <c r="K350" s="67">
        <f>SUM(K349,M349)</f>
        <v>0</v>
      </c>
      <c r="L350" s="71">
        <f>SUM(L349,N349)</f>
        <v>0</v>
      </c>
      <c r="M350" s="81"/>
      <c r="N350" s="29"/>
      <c r="O350" s="31"/>
    </row>
    <row r="351" spans="1:15" x14ac:dyDescent="0.2">
      <c r="A351" s="22"/>
      <c r="B351" s="72"/>
      <c r="C351" s="72"/>
      <c r="D351" s="72"/>
      <c r="E351" s="72"/>
      <c r="F351" s="72"/>
      <c r="G351" s="139"/>
      <c r="H351" s="2"/>
      <c r="I351" s="2"/>
      <c r="J351" s="2"/>
      <c r="K351" s="2"/>
      <c r="L351" s="2"/>
      <c r="M351" s="2"/>
      <c r="N351" s="2"/>
      <c r="O351" s="31"/>
    </row>
    <row r="352" spans="1:15" ht="13.5" thickBot="1" x14ac:dyDescent="0.25">
      <c r="A352" s="127" t="s">
        <v>299</v>
      </c>
      <c r="B352" s="127"/>
      <c r="C352" s="29"/>
      <c r="D352" s="29"/>
      <c r="E352" s="29"/>
      <c r="F352" s="29"/>
      <c r="G352" s="138"/>
      <c r="H352" s="29"/>
      <c r="I352" s="29"/>
      <c r="J352" s="29"/>
      <c r="K352" s="29"/>
      <c r="L352" s="29"/>
      <c r="M352" s="29"/>
      <c r="N352" s="29"/>
      <c r="O352" s="31"/>
    </row>
    <row r="353" spans="1:15" ht="34.5" thickBot="1" x14ac:dyDescent="0.25">
      <c r="A353" s="17" t="s">
        <v>1</v>
      </c>
      <c r="B353" s="32" t="s">
        <v>2</v>
      </c>
      <c r="C353" s="32" t="s">
        <v>3</v>
      </c>
      <c r="D353" s="32" t="s">
        <v>147</v>
      </c>
      <c r="E353" s="32" t="s">
        <v>0</v>
      </c>
      <c r="F353" s="32" t="s">
        <v>148</v>
      </c>
      <c r="G353" s="140" t="s">
        <v>15</v>
      </c>
      <c r="H353" s="33" t="s">
        <v>16</v>
      </c>
      <c r="I353" s="32" t="s">
        <v>17</v>
      </c>
      <c r="J353" s="32" t="s">
        <v>18</v>
      </c>
      <c r="K353" s="32" t="s">
        <v>19</v>
      </c>
      <c r="L353" s="32" t="s">
        <v>20</v>
      </c>
      <c r="M353" s="32" t="s">
        <v>154</v>
      </c>
      <c r="N353" s="85" t="s">
        <v>151</v>
      </c>
      <c r="O353" s="31"/>
    </row>
    <row r="354" spans="1:15" ht="45" x14ac:dyDescent="0.2">
      <c r="A354" s="129">
        <v>1</v>
      </c>
      <c r="B354" s="108" t="s">
        <v>342</v>
      </c>
      <c r="C354" s="97" t="s">
        <v>5</v>
      </c>
      <c r="D354" s="75">
        <f t="shared" ref="D354:D355" si="89">ROUNDUP(E354*0.2,0)</f>
        <v>2</v>
      </c>
      <c r="E354" s="98">
        <v>10</v>
      </c>
      <c r="F354" s="47">
        <f t="shared" ref="F354" si="90">ROUNDUP(E354*0.1,0)</f>
        <v>1</v>
      </c>
      <c r="G354" s="108"/>
      <c r="H354" s="64"/>
      <c r="I354" s="61"/>
      <c r="J354" s="50">
        <f t="shared" ref="J354:J355" si="91">H354*I354+H354</f>
        <v>0</v>
      </c>
      <c r="K354" s="50">
        <f t="shared" ref="K354:K355" si="92">ROUND(H354*E354,2)</f>
        <v>0</v>
      </c>
      <c r="L354" s="50">
        <f t="shared" ref="L354:L355" si="93">ROUND(J354*E354,2)</f>
        <v>0</v>
      </c>
      <c r="M354" s="50">
        <f t="shared" ref="M354:M355" si="94">ROUND(H354*F354,2)</f>
        <v>0</v>
      </c>
      <c r="N354" s="51">
        <f t="shared" ref="N354:N355" si="95">ROUND(J354*F354,2)</f>
        <v>0</v>
      </c>
      <c r="O354" s="31"/>
    </row>
    <row r="355" spans="1:15" ht="57" thickBot="1" x14ac:dyDescent="0.25">
      <c r="A355" s="130">
        <v>2</v>
      </c>
      <c r="B355" s="109" t="s">
        <v>343</v>
      </c>
      <c r="C355" s="86" t="s">
        <v>4</v>
      </c>
      <c r="D355" s="46">
        <f t="shared" si="89"/>
        <v>3</v>
      </c>
      <c r="E355" s="100">
        <v>15</v>
      </c>
      <c r="F355" s="47">
        <v>1</v>
      </c>
      <c r="G355" s="109"/>
      <c r="H355" s="48"/>
      <c r="I355" s="49"/>
      <c r="J355" s="50">
        <f t="shared" si="91"/>
        <v>0</v>
      </c>
      <c r="K355" s="50">
        <f t="shared" si="92"/>
        <v>0</v>
      </c>
      <c r="L355" s="50">
        <f t="shared" si="93"/>
        <v>0</v>
      </c>
      <c r="M355" s="50">
        <f t="shared" si="94"/>
        <v>0</v>
      </c>
      <c r="N355" s="51">
        <f t="shared" si="95"/>
        <v>0</v>
      </c>
      <c r="O355" s="31"/>
    </row>
    <row r="356" spans="1:15" ht="15.75" thickBot="1" x14ac:dyDescent="0.25">
      <c r="A356" s="28"/>
      <c r="B356" s="110"/>
      <c r="C356" s="111"/>
      <c r="D356" s="111"/>
      <c r="E356" s="112"/>
      <c r="F356" s="113"/>
      <c r="G356" s="143"/>
      <c r="H356" s="103"/>
      <c r="I356" s="29"/>
      <c r="J356" s="66" t="s">
        <v>149</v>
      </c>
      <c r="K356" s="67">
        <f>SUM(K354:K355)</f>
        <v>0</v>
      </c>
      <c r="L356" s="68">
        <f>SUM(L354:L355)</f>
        <v>0</v>
      </c>
      <c r="M356" s="69">
        <f>SUM(M354:M355)</f>
        <v>0</v>
      </c>
      <c r="N356" s="68">
        <f>SUM(N354:N355)</f>
        <v>0</v>
      </c>
      <c r="O356" s="31"/>
    </row>
    <row r="357" spans="1:15" ht="15.75" thickBot="1" x14ac:dyDescent="0.25">
      <c r="A357" s="16"/>
      <c r="B357" s="30"/>
      <c r="C357" s="29"/>
      <c r="D357" s="29"/>
      <c r="E357" s="29"/>
      <c r="F357" s="29"/>
      <c r="G357" s="138"/>
      <c r="H357" s="124" t="s">
        <v>150</v>
      </c>
      <c r="I357" s="125"/>
      <c r="J357" s="125"/>
      <c r="K357" s="67">
        <f>SUM(K356,M356)</f>
        <v>0</v>
      </c>
      <c r="L357" s="71">
        <f>SUM(L356,N356)</f>
        <v>0</v>
      </c>
      <c r="M357" s="29"/>
      <c r="N357" s="29"/>
      <c r="O357" s="31"/>
    </row>
    <row r="358" spans="1:15" x14ac:dyDescent="0.2">
      <c r="B358" s="72"/>
      <c r="C358" s="2"/>
      <c r="D358" s="2"/>
      <c r="E358" s="2"/>
      <c r="F358" s="2"/>
      <c r="G358" s="139"/>
      <c r="H358" s="2"/>
      <c r="I358" s="2"/>
      <c r="J358" s="2"/>
      <c r="K358" s="2"/>
      <c r="L358" s="2"/>
      <c r="M358" s="2"/>
      <c r="N358" s="2"/>
      <c r="O358" s="31"/>
    </row>
    <row r="359" spans="1:15" ht="13.5" thickBot="1" x14ac:dyDescent="0.25">
      <c r="A359" s="128" t="s">
        <v>313</v>
      </c>
      <c r="B359" s="128"/>
      <c r="C359" s="65"/>
      <c r="D359" s="65"/>
      <c r="E359" s="29"/>
      <c r="F359" s="29"/>
      <c r="G359" s="138"/>
      <c r="H359" s="92"/>
      <c r="I359" s="29"/>
      <c r="J359" s="29"/>
      <c r="K359" s="29"/>
      <c r="L359" s="29"/>
      <c r="M359" s="29"/>
      <c r="N359" s="29"/>
      <c r="O359" s="31"/>
    </row>
    <row r="360" spans="1:15" ht="34.5" thickBot="1" x14ac:dyDescent="0.25">
      <c r="A360" s="17" t="s">
        <v>1</v>
      </c>
      <c r="B360" s="32" t="s">
        <v>2</v>
      </c>
      <c r="C360" s="32" t="s">
        <v>3</v>
      </c>
      <c r="D360" s="32" t="s">
        <v>147</v>
      </c>
      <c r="E360" s="32" t="s">
        <v>0</v>
      </c>
      <c r="F360" s="32" t="s">
        <v>148</v>
      </c>
      <c r="G360" s="140" t="s">
        <v>15</v>
      </c>
      <c r="H360" s="33" t="s">
        <v>16</v>
      </c>
      <c r="I360" s="32" t="s">
        <v>17</v>
      </c>
      <c r="J360" s="32" t="s">
        <v>18</v>
      </c>
      <c r="K360" s="32" t="s">
        <v>19</v>
      </c>
      <c r="L360" s="32" t="s">
        <v>20</v>
      </c>
      <c r="M360" s="32" t="s">
        <v>154</v>
      </c>
      <c r="N360" s="85" t="s">
        <v>151</v>
      </c>
      <c r="O360" s="31"/>
    </row>
    <row r="361" spans="1:15" ht="22.5" x14ac:dyDescent="0.2">
      <c r="A361" s="129">
        <v>1</v>
      </c>
      <c r="B361" s="73" t="s">
        <v>310</v>
      </c>
      <c r="C361" s="97" t="s">
        <v>309</v>
      </c>
      <c r="D361" s="75">
        <f t="shared" ref="D361:D365" si="96">ROUNDUP(E361*0.2,0)</f>
        <v>40</v>
      </c>
      <c r="E361" s="98">
        <v>200</v>
      </c>
      <c r="F361" s="47">
        <v>10</v>
      </c>
      <c r="G361" s="108"/>
      <c r="H361" s="64"/>
      <c r="I361" s="61"/>
      <c r="J361" s="50">
        <f t="shared" ref="J361:J365" si="97">H361*I361+H361</f>
        <v>0</v>
      </c>
      <c r="K361" s="50">
        <f t="shared" ref="K361:K365" si="98">ROUND(H361*E361,2)</f>
        <v>0</v>
      </c>
      <c r="L361" s="50">
        <f t="shared" ref="L361:L365" si="99">ROUND(J361*E361,2)</f>
        <v>0</v>
      </c>
      <c r="M361" s="50">
        <f t="shared" ref="M361:M365" si="100">ROUND(H361*F361,2)</f>
        <v>0</v>
      </c>
      <c r="N361" s="51">
        <f t="shared" ref="N361:N365" si="101">ROUND(J361*F361,2)</f>
        <v>0</v>
      </c>
      <c r="O361" s="31"/>
    </row>
    <row r="362" spans="1:15" ht="22.5" x14ac:dyDescent="0.2">
      <c r="A362" s="129">
        <v>2</v>
      </c>
      <c r="B362" s="73" t="s">
        <v>328</v>
      </c>
      <c r="C362" s="97" t="s">
        <v>309</v>
      </c>
      <c r="D362" s="75">
        <f t="shared" si="96"/>
        <v>40</v>
      </c>
      <c r="E362" s="98">
        <v>200</v>
      </c>
      <c r="F362" s="47">
        <v>10</v>
      </c>
      <c r="G362" s="108"/>
      <c r="H362" s="64"/>
      <c r="I362" s="61"/>
      <c r="J362" s="50">
        <f t="shared" si="97"/>
        <v>0</v>
      </c>
      <c r="K362" s="50">
        <f t="shared" si="98"/>
        <v>0</v>
      </c>
      <c r="L362" s="50">
        <f t="shared" si="99"/>
        <v>0</v>
      </c>
      <c r="M362" s="50">
        <f t="shared" si="100"/>
        <v>0</v>
      </c>
      <c r="N362" s="51">
        <f t="shared" si="101"/>
        <v>0</v>
      </c>
      <c r="O362" s="31"/>
    </row>
    <row r="363" spans="1:15" ht="22.5" x14ac:dyDescent="0.2">
      <c r="A363" s="129">
        <v>3</v>
      </c>
      <c r="B363" s="73" t="s">
        <v>312</v>
      </c>
      <c r="C363" s="97" t="s">
        <v>309</v>
      </c>
      <c r="D363" s="75">
        <f t="shared" si="96"/>
        <v>20</v>
      </c>
      <c r="E363" s="98">
        <v>100</v>
      </c>
      <c r="F363" s="47">
        <v>5</v>
      </c>
      <c r="G363" s="108"/>
      <c r="H363" s="64"/>
      <c r="I363" s="61"/>
      <c r="J363" s="50">
        <f t="shared" si="97"/>
        <v>0</v>
      </c>
      <c r="K363" s="50">
        <f t="shared" si="98"/>
        <v>0</v>
      </c>
      <c r="L363" s="50">
        <f t="shared" si="99"/>
        <v>0</v>
      </c>
      <c r="M363" s="50">
        <f t="shared" si="100"/>
        <v>0</v>
      </c>
      <c r="N363" s="51">
        <f t="shared" si="101"/>
        <v>0</v>
      </c>
      <c r="O363" s="31"/>
    </row>
    <row r="364" spans="1:15" ht="33.75" x14ac:dyDescent="0.2">
      <c r="A364" s="129">
        <v>4</v>
      </c>
      <c r="B364" s="73" t="s">
        <v>341</v>
      </c>
      <c r="C364" s="97" t="s">
        <v>309</v>
      </c>
      <c r="D364" s="75">
        <f t="shared" si="96"/>
        <v>20</v>
      </c>
      <c r="E364" s="98">
        <v>100</v>
      </c>
      <c r="F364" s="47">
        <v>5</v>
      </c>
      <c r="G364" s="108"/>
      <c r="H364" s="64"/>
      <c r="I364" s="61"/>
      <c r="J364" s="50">
        <f t="shared" si="97"/>
        <v>0</v>
      </c>
      <c r="K364" s="50">
        <f t="shared" si="98"/>
        <v>0</v>
      </c>
      <c r="L364" s="50">
        <f t="shared" si="99"/>
        <v>0</v>
      </c>
      <c r="M364" s="50">
        <f t="shared" si="100"/>
        <v>0</v>
      </c>
      <c r="N364" s="51">
        <f t="shared" si="101"/>
        <v>0</v>
      </c>
      <c r="O364" s="31"/>
    </row>
    <row r="365" spans="1:15" ht="23.25" thickBot="1" x14ac:dyDescent="0.25">
      <c r="A365" s="129">
        <v>5</v>
      </c>
      <c r="B365" s="73" t="s">
        <v>338</v>
      </c>
      <c r="C365" s="97" t="s">
        <v>5</v>
      </c>
      <c r="D365" s="75">
        <f t="shared" si="96"/>
        <v>6</v>
      </c>
      <c r="E365" s="98">
        <v>30</v>
      </c>
      <c r="F365" s="47">
        <f t="shared" ref="F365" si="102">ROUNDUP(E365*0.1,0)</f>
        <v>3</v>
      </c>
      <c r="G365" s="108"/>
      <c r="H365" s="64"/>
      <c r="I365" s="61"/>
      <c r="J365" s="50">
        <f t="shared" si="97"/>
        <v>0</v>
      </c>
      <c r="K365" s="50">
        <f t="shared" si="98"/>
        <v>0</v>
      </c>
      <c r="L365" s="50">
        <f t="shared" si="99"/>
        <v>0</v>
      </c>
      <c r="M365" s="50">
        <f t="shared" si="100"/>
        <v>0</v>
      </c>
      <c r="N365" s="51">
        <f t="shared" si="101"/>
        <v>0</v>
      </c>
      <c r="O365" s="31"/>
    </row>
    <row r="366" spans="1:15" ht="15.75" thickBot="1" x14ac:dyDescent="0.25">
      <c r="A366" s="28"/>
      <c r="B366" s="110"/>
      <c r="C366" s="111"/>
      <c r="D366" s="111"/>
      <c r="E366" s="112"/>
      <c r="F366" s="113"/>
      <c r="G366" s="143"/>
      <c r="H366" s="103"/>
      <c r="I366" s="29"/>
      <c r="J366" s="66" t="s">
        <v>149</v>
      </c>
      <c r="K366" s="67">
        <f>SUM(K361:K365)</f>
        <v>0</v>
      </c>
      <c r="L366" s="68">
        <f>SUM(L361:L365)</f>
        <v>0</v>
      </c>
      <c r="M366" s="69">
        <f>SUM(M361:M365)</f>
        <v>0</v>
      </c>
      <c r="N366" s="68">
        <f>SUM(N361:N365)</f>
        <v>0</v>
      </c>
      <c r="O366" s="31"/>
    </row>
    <row r="367" spans="1:15" ht="15.75" thickBot="1" x14ac:dyDescent="0.25">
      <c r="A367" s="26"/>
      <c r="B367" s="114"/>
      <c r="C367" s="115"/>
      <c r="D367" s="116"/>
      <c r="E367" s="117"/>
      <c r="F367" s="113"/>
      <c r="G367" s="143"/>
      <c r="H367" s="124" t="s">
        <v>150</v>
      </c>
      <c r="I367" s="125"/>
      <c r="J367" s="125"/>
      <c r="K367" s="67">
        <f>SUM(K366,M366)</f>
        <v>0</v>
      </c>
      <c r="L367" s="71">
        <f>SUM(L366,N366)</f>
        <v>0</v>
      </c>
      <c r="M367" s="81"/>
      <c r="N367" s="29"/>
      <c r="O367" s="31"/>
    </row>
    <row r="368" spans="1:15" x14ac:dyDescent="0.2">
      <c r="B368" s="72"/>
      <c r="C368" s="2"/>
      <c r="D368" s="2"/>
      <c r="E368" s="2"/>
      <c r="F368" s="2"/>
      <c r="G368" s="139"/>
      <c r="H368" s="2"/>
      <c r="I368" s="2"/>
      <c r="J368" s="2"/>
      <c r="K368" s="2"/>
      <c r="L368" s="2"/>
      <c r="M368" s="2"/>
      <c r="N368" s="2"/>
      <c r="O368" s="31"/>
    </row>
    <row r="369" spans="1:15" ht="13.5" thickBot="1" x14ac:dyDescent="0.25">
      <c r="A369" s="127" t="s">
        <v>323</v>
      </c>
      <c r="B369" s="127"/>
      <c r="C369" s="29"/>
      <c r="D369" s="29"/>
      <c r="E369" s="29"/>
      <c r="F369" s="29"/>
      <c r="G369" s="138"/>
      <c r="H369" s="29"/>
      <c r="I369" s="29"/>
      <c r="J369" s="29"/>
      <c r="K369" s="29"/>
      <c r="L369" s="29"/>
      <c r="M369" s="29"/>
      <c r="N369" s="29"/>
      <c r="O369" s="31"/>
    </row>
    <row r="370" spans="1:15" ht="34.5" thickBot="1" x14ac:dyDescent="0.25">
      <c r="A370" s="17" t="s">
        <v>1</v>
      </c>
      <c r="B370" s="32" t="s">
        <v>2</v>
      </c>
      <c r="C370" s="32" t="s">
        <v>3</v>
      </c>
      <c r="D370" s="32" t="s">
        <v>147</v>
      </c>
      <c r="E370" s="32" t="s">
        <v>0</v>
      </c>
      <c r="F370" s="32" t="s">
        <v>148</v>
      </c>
      <c r="G370" s="140" t="s">
        <v>15</v>
      </c>
      <c r="H370" s="33" t="s">
        <v>16</v>
      </c>
      <c r="I370" s="32" t="s">
        <v>17</v>
      </c>
      <c r="J370" s="32" t="s">
        <v>18</v>
      </c>
      <c r="K370" s="32" t="s">
        <v>19</v>
      </c>
      <c r="L370" s="32" t="s">
        <v>20</v>
      </c>
      <c r="M370" s="32" t="s">
        <v>154</v>
      </c>
      <c r="N370" s="85" t="s">
        <v>151</v>
      </c>
      <c r="O370" s="118" t="s">
        <v>327</v>
      </c>
    </row>
    <row r="371" spans="1:15" ht="15" x14ac:dyDescent="0.2">
      <c r="A371" s="25">
        <v>1</v>
      </c>
      <c r="B371" s="96" t="s">
        <v>325</v>
      </c>
      <c r="C371" s="97" t="s">
        <v>5</v>
      </c>
      <c r="D371" s="75">
        <f t="shared" ref="D371:D372" si="103">ROUNDUP(E371*0.2,0)</f>
        <v>20</v>
      </c>
      <c r="E371" s="98">
        <v>100</v>
      </c>
      <c r="F371" s="47">
        <f t="shared" ref="F371:F372" si="104">ROUNDUP(E371*0.1,0)</f>
        <v>10</v>
      </c>
      <c r="G371" s="108"/>
      <c r="H371" s="64"/>
      <c r="I371" s="61"/>
      <c r="J371" s="50">
        <f t="shared" ref="J371:J372" si="105">H371*I371+H371</f>
        <v>0</v>
      </c>
      <c r="K371" s="50">
        <f t="shared" ref="K371:K372" si="106">ROUND(H371*E371,2)</f>
        <v>0</v>
      </c>
      <c r="L371" s="50">
        <f t="shared" ref="L371:L372" si="107">ROUND(J371*E371,2)</f>
        <v>0</v>
      </c>
      <c r="M371" s="50">
        <f t="shared" ref="M371:M372" si="108">ROUND(H371*F371,2)</f>
        <v>0</v>
      </c>
      <c r="N371" s="51">
        <f t="shared" ref="N371:N372" si="109">ROUND(J371*F371,2)</f>
        <v>0</v>
      </c>
      <c r="O371" s="119"/>
    </row>
    <row r="372" spans="1:15" ht="15.75" thickBot="1" x14ac:dyDescent="0.25">
      <c r="A372" s="24">
        <v>2</v>
      </c>
      <c r="B372" s="99" t="s">
        <v>324</v>
      </c>
      <c r="C372" s="86" t="s">
        <v>4</v>
      </c>
      <c r="D372" s="46">
        <f t="shared" si="103"/>
        <v>10</v>
      </c>
      <c r="E372" s="100">
        <v>50</v>
      </c>
      <c r="F372" s="47">
        <f t="shared" si="104"/>
        <v>5</v>
      </c>
      <c r="G372" s="109"/>
      <c r="H372" s="48"/>
      <c r="I372" s="49"/>
      <c r="J372" s="50">
        <f t="shared" si="105"/>
        <v>0</v>
      </c>
      <c r="K372" s="50">
        <f t="shared" si="106"/>
        <v>0</v>
      </c>
      <c r="L372" s="50">
        <f t="shared" si="107"/>
        <v>0</v>
      </c>
      <c r="M372" s="50">
        <f t="shared" si="108"/>
        <v>0</v>
      </c>
      <c r="N372" s="51">
        <f t="shared" si="109"/>
        <v>0</v>
      </c>
      <c r="O372" s="120"/>
    </row>
    <row r="373" spans="1:15" ht="15.75" thickBot="1" x14ac:dyDescent="0.25">
      <c r="A373" s="28"/>
      <c r="B373" s="110"/>
      <c r="C373" s="111"/>
      <c r="D373" s="111"/>
      <c r="E373" s="112"/>
      <c r="F373" s="113"/>
      <c r="G373" s="107"/>
      <c r="H373" s="103"/>
      <c r="I373" s="29"/>
      <c r="J373" s="66" t="s">
        <v>149</v>
      </c>
      <c r="K373" s="67">
        <f>SUM(K371:K372)</f>
        <v>0</v>
      </c>
      <c r="L373" s="68">
        <f>SUM(L371:L372)</f>
        <v>0</v>
      </c>
      <c r="M373" s="69">
        <f>SUM(M371:M372)</f>
        <v>0</v>
      </c>
      <c r="N373" s="68">
        <f>SUM(N371:N372)</f>
        <v>0</v>
      </c>
      <c r="O373" s="31"/>
    </row>
    <row r="374" spans="1:15" ht="15.75" thickBot="1" x14ac:dyDescent="0.25">
      <c r="A374" s="16"/>
      <c r="B374" s="72"/>
      <c r="C374" s="29"/>
      <c r="D374" s="29"/>
      <c r="E374" s="29"/>
      <c r="F374" s="29"/>
      <c r="G374" s="30"/>
      <c r="H374" s="124" t="s">
        <v>150</v>
      </c>
      <c r="I374" s="125"/>
      <c r="J374" s="125"/>
      <c r="K374" s="67">
        <f>SUM(K373,M373)</f>
        <v>0</v>
      </c>
      <c r="L374" s="71">
        <f>SUM(L373,N373)</f>
        <v>0</v>
      </c>
      <c r="M374" s="29"/>
      <c r="N374" s="29"/>
      <c r="O374" s="31"/>
    </row>
    <row r="375" spans="1:15" ht="120" x14ac:dyDescent="0.2">
      <c r="B375" s="27" t="s">
        <v>326</v>
      </c>
    </row>
  </sheetData>
  <mergeCells count="27">
    <mergeCell ref="A359:B359"/>
    <mergeCell ref="A369:B369"/>
    <mergeCell ref="A238:C238"/>
    <mergeCell ref="H374:J374"/>
    <mergeCell ref="B67:C67"/>
    <mergeCell ref="H68:J68"/>
    <mergeCell ref="H108:J108"/>
    <mergeCell ref="H125:J125"/>
    <mergeCell ref="H158:J158"/>
    <mergeCell ref="H350:J350"/>
    <mergeCell ref="H357:J357"/>
    <mergeCell ref="H367:J367"/>
    <mergeCell ref="H173:J173"/>
    <mergeCell ref="H218:J218"/>
    <mergeCell ref="H236:J236"/>
    <mergeCell ref="H341:J341"/>
    <mergeCell ref="H180:J180"/>
    <mergeCell ref="A352:B352"/>
    <mergeCell ref="A343:B343"/>
    <mergeCell ref="A110:B110"/>
    <mergeCell ref="A70:B70"/>
    <mergeCell ref="A2:B2"/>
    <mergeCell ref="A220:B220"/>
    <mergeCell ref="A182:B182"/>
    <mergeCell ref="A175:B175"/>
    <mergeCell ref="A160:B160"/>
    <mergeCell ref="A127:B127"/>
  </mergeCells>
  <phoneticPr fontId="4" type="noConversion"/>
  <pageMargins left="0.35433070866141736" right="0.27559055118110237" top="0.43307086614173229" bottom="0.74803149606299213" header="0.35433070866141736" footer="0.31496062992125984"/>
  <pageSetup paperSize="9" scale="56" fitToHeight="10" orientation="landscape" r:id="rId1"/>
  <rowBreaks count="9" manualBreakCount="9">
    <brk id="33" max="16383" man="1"/>
    <brk id="69" max="16383" man="1"/>
    <brk id="109" max="16383" man="1"/>
    <brk id="144" max="16383" man="1"/>
    <brk id="174" max="16383" man="1"/>
    <brk id="199" max="16383" man="1"/>
    <brk id="237" max="16383" man="1"/>
    <brk id="289" max="16383" man="1"/>
    <brk id="3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2</vt:lpstr>
    </vt:vector>
  </TitlesOfParts>
  <Company>SPZOZ USK1 im.N.Barlickiego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apacucha</dc:creator>
  <cp:lastModifiedBy>Magdalena Sawicka</cp:lastModifiedBy>
  <cp:lastPrinted>2024-05-07T07:31:50Z</cp:lastPrinted>
  <dcterms:created xsi:type="dcterms:W3CDTF">2010-10-12T06:53:31Z</dcterms:created>
  <dcterms:modified xsi:type="dcterms:W3CDTF">2024-06-25T12:57:18Z</dcterms:modified>
</cp:coreProperties>
</file>