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26.2023 - U - mat.diagn. z dzierżawą (3)\2. SWZ\"/>
    </mc:Choice>
  </mc:AlternateContent>
  <xr:revisionPtr revIDLastSave="0" documentId="13_ncr:1_{26270842-9FC0-4E7D-B12C-71F646B119C9}" xr6:coauthVersionLast="47" xr6:coauthVersionMax="47" xr10:uidLastSave="{00000000-0000-0000-0000-000000000000}"/>
  <bookViews>
    <workbookView xWindow="225" yWindow="180" windowWidth="14715" windowHeight="15585" tabRatio="500" xr2:uid="{00000000-000D-0000-FFFF-FFFF00000000}"/>
  </bookViews>
  <sheets>
    <sheet name="ZADANIE 1" sheetId="1" r:id="rId1"/>
  </sheets>
  <definedNames>
    <definedName name="_xlnm.Print_Area" localSheetId="0">'ZADANIE 1'!$A$1:$K$50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2" i="1" l="1"/>
  <c r="H22" i="1" s="1"/>
  <c r="I22" i="1" s="1"/>
  <c r="F11" i="1"/>
  <c r="F9" i="1"/>
  <c r="H9" i="1" l="1"/>
  <c r="I9" i="1" l="1"/>
  <c r="F23" i="1"/>
  <c r="C49" i="1" s="1"/>
  <c r="F17" i="1"/>
  <c r="F16" i="1"/>
  <c r="F15" i="1"/>
  <c r="F14" i="1"/>
  <c r="H14" i="1" s="1"/>
  <c r="F13" i="1"/>
  <c r="F12" i="1"/>
  <c r="F10" i="1"/>
  <c r="H11" i="1" l="1"/>
  <c r="I11" i="1" s="1"/>
  <c r="H16" i="1"/>
  <c r="I16" i="1" s="1"/>
  <c r="H13" i="1"/>
  <c r="I13" i="1" s="1"/>
  <c r="H17" i="1"/>
  <c r="I17" i="1" s="1"/>
  <c r="H15" i="1"/>
  <c r="I15" i="1" s="1"/>
  <c r="H12" i="1"/>
  <c r="I12" i="1" s="1"/>
  <c r="H10" i="1"/>
  <c r="F18" i="1"/>
  <c r="C48" i="1" s="1"/>
  <c r="C50" i="1" s="1"/>
  <c r="H50" i="1" s="1"/>
  <c r="I14" i="1"/>
  <c r="H23" i="1"/>
  <c r="J49" i="1" s="1"/>
  <c r="H18" i="1" l="1"/>
  <c r="J48" i="1" s="1"/>
  <c r="J50" i="1" s="1"/>
  <c r="I10" i="1"/>
</calcChain>
</file>

<file path=xl/sharedStrings.xml><?xml version="1.0" encoding="utf-8"?>
<sst xmlns="http://schemas.openxmlformats.org/spreadsheetml/2006/main" count="72" uniqueCount="60">
  <si>
    <t>TABELA NR 1 (Wypełnia wykonawca)</t>
  </si>
  <si>
    <t>Lp.</t>
  </si>
  <si>
    <t>Ilość opakowań handlowych</t>
  </si>
  <si>
    <t>Wartość netto  8=6x7</t>
  </si>
  <si>
    <t>Stawka     VAT (%)</t>
  </si>
  <si>
    <t>Wartość brutto  10=8+9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</si>
  <si>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</si>
  <si>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</si>
  <si>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</si>
  <si>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</si>
  <si>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</si>
  <si>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</si>
  <si>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</si>
  <si>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</si>
  <si>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</si>
  <si>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
Netto:</t>
  </si>
  <si>
    <t>Razem
Brutto:</t>
  </si>
  <si>
    <t>TABELA NR 2 DZIERŻAWA URZĄDZEŃ</t>
  </si>
  <si>
    <t>Przedmiot dzierżawy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</si>
  <si>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</si>
  <si>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</si>
  <si>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</si>
  <si>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</si>
  <si>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TABELA NR 3 Wymagania  eksploatacyjno – techniczne analizatora objętego przedmiotem zamówienia :</t>
  </si>
  <si>
    <t xml:space="preserve">Wymagania eksploatacyjno - techniczne i jakościowe urządzenia </t>
  </si>
  <si>
    <t>Wartość wymagana</t>
  </si>
  <si>
    <t>Czy Wykonawca spełnia wymagania TAK/NIE
Wypełnia Wykonawca</t>
  </si>
  <si>
    <t xml:space="preserve">Wartość oferowana
Wypełnia Wykonawca </t>
  </si>
  <si>
    <t>Wydajność minimum 30 badań na godzinę</t>
  </si>
  <si>
    <t>Kontrola jakości w oparciu o surowicę kontrolną na dwóch poziomach oraz kontrola IF w ilości dostosowanej do ilości wykonywanych oznaczeń</t>
  </si>
  <si>
    <t>Instrukcja obsługi systemu w języku polskim</t>
  </si>
  <si>
    <t>Prezentacja wyników za pomocą : wykresu, stężenia PT, frakcji (wartości procentowe, stosunek albumin do globulin ).</t>
  </si>
  <si>
    <t>Zewnętrzna drukarka</t>
  </si>
  <si>
    <t>Podłączenie analizatora do LSI oraz uruchomienie transmisji danych na koszt Wykonawcy.</t>
  </si>
  <si>
    <t>TABELA NR 4 -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</si>
  <si>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</si>
  <si>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</si>
  <si>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</si>
  <si>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</si>
  <si>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</si>
  <si>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t>Cena netto za opakowanie handlowe</t>
  </si>
  <si>
    <t>Cena brutto za op. handlowe
11=10/6</t>
  </si>
  <si>
    <t>Okres dzierżawy (m-ce)</t>
  </si>
  <si>
    <t>Jm.</t>
  </si>
  <si>
    <t>PRODUCENT,
Nazwa własna lub inne określenie identyfikujące 
wyrób w sposób jednoznaczny, np. nr katalogowy</t>
  </si>
  <si>
    <r>
      <t xml:space="preserve">Przedmiot zamówienia:
</t>
    </r>
    <r>
      <rPr>
        <sz val="8"/>
        <color rgb="FF000000"/>
        <rFont val="Tahoma"/>
        <family val="2"/>
        <charset val="238"/>
      </rPr>
      <t xml:space="preserve">Odczynniki, kalibratory, kontrole, materiały zużywalne i akcesoria do wykonania </t>
    </r>
    <r>
      <rPr>
        <sz val="8"/>
        <rFont val="Tahoma"/>
        <family val="2"/>
        <charset val="238"/>
      </rPr>
      <t>11520</t>
    </r>
    <r>
      <rPr>
        <sz val="8"/>
        <color rgb="FF000000"/>
        <rFont val="Tahoma"/>
        <family val="2"/>
        <charset val="238"/>
      </rPr>
      <t xml:space="preserve"> rozdziałów elektroforetycznych białek surowicy krwi i</t>
    </r>
    <r>
      <rPr>
        <sz val="8"/>
        <color rgb="FFC9211E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2700</t>
    </r>
    <r>
      <rPr>
        <sz val="8"/>
        <color rgb="FF000000"/>
        <rFont val="Tahoma"/>
        <family val="2"/>
        <charset val="238"/>
      </rPr>
      <t xml:space="preserve"> immunofiksacji metodą kapilarną </t>
    </r>
  </si>
  <si>
    <t>Analizator (1szt.) spełniający wymagania  eksploatacyjno – techniczne określone w tab.3</t>
  </si>
  <si>
    <t>Analizator działający automatycznie z podajnika próbek, wyposażony w 8 kapilar</t>
  </si>
  <si>
    <t>Obsługa analizatora z poziomu ekranu dotykowego wbudowanego w analizator</t>
  </si>
  <si>
    <t>Analizator wykonujący następujące oznaczenia metodą kapilarną
- proteinogram ( 6 frakcji )
- immunofiksacja</t>
  </si>
  <si>
    <t>Analizator, wszystkie zestawy odczynnikowe i kontrole muszą pochodzić od tego samego producenta</t>
  </si>
  <si>
    <t>Analizator wykonuje rozdziały na niezagęszczonym materiale</t>
  </si>
  <si>
    <t>Analizator wykonuje badania z pominięciem etapu barwienia i termicznego utrwalenia</t>
  </si>
  <si>
    <t>Analizator z funkcją porównywania rozdziałów elektroforetycznych tego samego pacjenta, z dostępem do archiwalnej bazy danych i wydawania wyników archiwalnych.</t>
  </si>
  <si>
    <t>System operacyjny komputera min Windows 7</t>
  </si>
  <si>
    <t>Analizator z możliwością przesłania wyników do Laboratoryjnego Systemu Informatycznego.</t>
  </si>
  <si>
    <t>Załącznik nr 3 do SWZ</t>
  </si>
  <si>
    <t>Załącznik nr 1 do umowy nr NZ.261.26.2.2023</t>
  </si>
  <si>
    <t>Formularz cenowo-techniczny Zadania nr 2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</si>
  <si>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są:
</t>
    </r>
    <r>
      <rPr>
        <b/>
        <sz val="10"/>
        <rFont val="Tahoma"/>
        <family val="2"/>
        <charset val="238"/>
      </rPr>
      <t>a)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sukcesywne dostawy do siedziby zamawiającego odczynników, kalibratorów, materiałów kontrolnych i zużywalnych oraz akcesoriów, umożliwiających wykonanie 11520 rozdziałów elektroforetycznych białek surowicy krwi oraz 2700 immunofiksacji metodą kapilarną na urządzeniu wymienionym w pkt. b</t>
    </r>
    <r>
      <rPr>
        <sz val="10"/>
        <rFont val="Tahoma"/>
        <family val="2"/>
        <charset val="238"/>
      </rPr>
      <t xml:space="preserve">, zwanych dalej wyrobami,
</t>
    </r>
    <r>
      <rPr>
        <b/>
        <sz val="10"/>
        <rFont val="Tahoma"/>
        <family val="2"/>
        <charset val="238"/>
      </rPr>
      <t>b)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dzierżawa analizatora do elektroforetycznego rozdziału białek surowicy krwi i immunofiksacji metodą kapilarną</t>
    </r>
    <r>
      <rPr>
        <sz val="10"/>
        <rFont val="Tahoma"/>
        <family val="2"/>
        <charset val="238"/>
      </rPr>
      <t xml:space="preserve">, zwanego dalej urządzeniem, spełniającego wymagania techniczno-eksploatacyjne określone w tabeli nr 3.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gwarantuje, że wyroby oraz urządzenie objęte przedmiotem zamówienia dotyczącym zadania  spełniać będą wszystkie – wskazane w niniejszym załączniku – wymagania eksploatacyjno – techniczne i jakościowe.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zobowiązuje się w ramach przedmiotu umowy i w jego cenie:
</t>
    </r>
    <r>
      <rPr>
        <b/>
        <sz val="10"/>
        <rFont val="Tahoma"/>
        <family val="2"/>
        <charset val="238"/>
      </rPr>
      <t>a)</t>
    </r>
    <r>
      <rPr>
        <sz val="1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zagwarantować Zamawiającemu pełen zakres usług serwisowych analizatora immunochemicznego na czas trwania umowy  ( m.in. praca serwisu, dojazd, transportowanie, części zamienne, z wyłączeniem materiałów zużywalnych i akcesoriów wymienionych w załączniku nr 1 do umowy) poprzez autoryzowany serwis. Serwis w trybie 24-godzinnym, czas reakcji serwisu – 24 godziny od zgłoszenia awarii. 
</t>
    </r>
    <r>
      <rPr>
        <b/>
        <sz val="10"/>
        <rFont val="Tahoma"/>
        <family val="2"/>
        <charset val="238"/>
      </rPr>
      <t xml:space="preserve">b) </t>
    </r>
    <r>
      <rPr>
        <sz val="10"/>
        <rFont val="Tahoma"/>
        <family val="2"/>
        <charset val="238"/>
      </rPr>
      <t xml:space="preserve">zapewnić zamawiającemu na czas trwania umowy udział w zewnątrzlaboratoryjnej kontroli jakości z certyfikatem udziału wskazanej prze zamawiającego : NOBIS
</t>
    </r>
    <r>
      <rPr>
        <b/>
        <sz val="10"/>
        <rFont val="Tahoma"/>
        <family val="2"/>
        <charset val="238"/>
      </rPr>
      <t>c)</t>
    </r>
    <r>
      <rPr>
        <sz val="10"/>
        <rFont val="Tahoma"/>
        <family val="2"/>
        <charset val="238"/>
      </rPr>
      <t xml:space="preserve"> podłączyć urządzenie do Laboratoryjnego Systemu Informatycznego funkcjonującego w Zakładzie Diagnostyki Laboratoryjnej oraz uruchomić transmisję danych
</t>
    </r>
    <r>
      <rPr>
        <b/>
        <sz val="10"/>
        <rFont val="Tahoma"/>
        <family val="2"/>
        <charset val="238"/>
      </rPr>
      <t>d)</t>
    </r>
    <r>
      <rPr>
        <sz val="10"/>
        <rFont val="Tahoma"/>
        <family val="2"/>
        <charset val="238"/>
      </rPr>
      <t xml:space="preserve"> wykonać 2 przeglądy serwisowe urządzenia w okresie obowiązywania umowy
</t>
    </r>
    <r>
      <rPr>
        <b/>
        <sz val="10"/>
        <rFont val="Tahoma"/>
        <family val="2"/>
        <charset val="238"/>
      </rPr>
      <t>e)</t>
    </r>
    <r>
      <rPr>
        <sz val="10"/>
        <rFont val="Tahoma"/>
        <family val="2"/>
        <charset val="238"/>
      </rPr>
      <t xml:space="preserve"> przeszkolić 2 osoby wskazane przez Zamawiającego w zakresie obsługi, konserwacji codziennej urządzenia oraz interpretacji wyników.
</t>
    </r>
    <r>
      <rPr>
        <b/>
        <sz val="10"/>
        <rFont val="Tahoma"/>
        <family val="2"/>
        <charset val="238"/>
      </rPr>
      <t xml:space="preserve">Uwaga: Termin ważności odczynników minimum 12 miesięcy od dnia dostawy do siedziby zamawiającego.
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Poszczególne dostawy częściowe wyrobów będą realizowane w terminie do </t>
    </r>
    <r>
      <rPr>
        <b/>
        <sz val="10"/>
        <rFont val="Tahoma"/>
        <family val="2"/>
        <charset val="238"/>
      </rPr>
      <t>….*</t>
    </r>
    <r>
      <rPr>
        <sz val="10"/>
        <rFont val="Tahoma"/>
        <family val="2"/>
        <charset val="238"/>
      </rPr>
      <t xml:space="preserve"> dni roboczych od daty złożenia zamówienia za pośrednictwem faksu na nr </t>
    </r>
    <r>
      <rPr>
        <b/>
        <sz val="10"/>
        <rFont val="Tahoma"/>
        <family val="2"/>
        <charset val="238"/>
      </rPr>
      <t>………*</t>
    </r>
    <r>
      <rPr>
        <sz val="10"/>
        <rFont val="Tahoma"/>
        <family val="2"/>
        <charset val="238"/>
      </rPr>
      <t xml:space="preserve"> lub poczty elektronicznej na adres e-mail: </t>
    </r>
    <r>
      <rPr>
        <b/>
        <sz val="10"/>
        <rFont val="Tahoma"/>
        <family val="2"/>
        <charset val="238"/>
      </rPr>
      <t>………………*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</si>
</sst>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C9211E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3" fillId="0" borderId="0" applyBorder="0" applyProtection="0">
      <alignment vertical="center"/>
    </xf>
    <xf numFmtId="0" fontId="13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2" borderId="1" xfId="2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4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9" fontId="3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0"/>
  <sheetViews>
    <sheetView tabSelected="1" view="pageBreakPreview" zoomScaleNormal="100" zoomScaleSheetLayoutView="100" zoomScalePageLayoutView="85" workbookViewId="0">
      <selection activeCell="A3" sqref="A3:K3"/>
    </sheetView>
  </sheetViews>
  <sheetFormatPr defaultColWidth="6.140625" defaultRowHeight="14.25" x14ac:dyDescent="0.15"/>
  <cols>
    <col min="1" max="1" width="3.5703125" style="52" customWidth="1"/>
    <col min="2" max="2" width="34.42578125" style="7" customWidth="1"/>
    <col min="3" max="3" width="4" style="1" bestFit="1" customWidth="1"/>
    <col min="4" max="4" width="10.85546875" style="1" bestFit="1" customWidth="1"/>
    <col min="5" max="5" width="12.140625" style="1" customWidth="1"/>
    <col min="6" max="6" width="12.7109375" style="1" bestFit="1" customWidth="1"/>
    <col min="7" max="7" width="9" style="8" bestFit="1" customWidth="1"/>
    <col min="8" max="8" width="13.7109375" style="9" bestFit="1" customWidth="1"/>
    <col min="9" max="9" width="9.85546875" style="10" customWidth="1"/>
    <col min="10" max="10" width="20.28515625" style="11" customWidth="1"/>
    <col min="11" max="11" width="12.140625" style="9" customWidth="1"/>
    <col min="12" max="248" width="6.140625" style="12"/>
    <col min="249" max="1007" width="6.140625" style="53"/>
    <col min="1008" max="1019" width="6.140625" style="54"/>
    <col min="1020" max="1023" width="7.7109375" style="54" customWidth="1"/>
    <col min="1024" max="16384" width="6.140625" style="54"/>
  </cols>
  <sheetData>
    <row r="1" spans="1:1023" x14ac:dyDescent="0.1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023" x14ac:dyDescent="0.15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023" x14ac:dyDescent="0.1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023" s="53" customFormat="1" ht="409.5" customHeight="1" x14ac:dyDescent="0.25">
      <c r="A4" s="66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"/>
      <c r="M4" s="6"/>
      <c r="N4" s="6"/>
      <c r="O4" s="6"/>
      <c r="P4" s="6"/>
      <c r="Q4" s="6"/>
      <c r="R4" s="6"/>
      <c r="S4" s="6"/>
      <c r="AMF4" s="54"/>
      <c r="AMG4" s="54"/>
      <c r="AMH4" s="54"/>
      <c r="AMI4" s="54"/>
    </row>
    <row r="5" spans="1:1023" s="53" customFormat="1" ht="22.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"/>
      <c r="M5" s="6"/>
      <c r="N5" s="6"/>
      <c r="O5" s="6"/>
      <c r="P5" s="6"/>
      <c r="Q5" s="6"/>
      <c r="R5" s="6"/>
      <c r="S5" s="6"/>
      <c r="AMF5" s="54"/>
      <c r="AMG5" s="54"/>
      <c r="AMH5" s="54"/>
      <c r="AMI5" s="54"/>
    </row>
    <row r="6" spans="1:1023" s="53" customFormat="1" ht="12.75" customHeight="1" x14ac:dyDescent="0.25">
      <c r="A6" s="52"/>
      <c r="B6" s="69" t="s">
        <v>0</v>
      </c>
      <c r="C6" s="6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AMF6" s="54"/>
      <c r="AMG6" s="54"/>
      <c r="AMH6" s="54"/>
      <c r="AMI6" s="54"/>
    </row>
    <row r="7" spans="1:1023" s="27" customFormat="1" ht="60" customHeight="1" x14ac:dyDescent="0.25">
      <c r="A7" s="13" t="s">
        <v>1</v>
      </c>
      <c r="B7" s="5" t="s">
        <v>45</v>
      </c>
      <c r="C7" s="5" t="s">
        <v>43</v>
      </c>
      <c r="D7" s="5" t="s">
        <v>2</v>
      </c>
      <c r="E7" s="5" t="s">
        <v>40</v>
      </c>
      <c r="F7" s="5" t="s">
        <v>3</v>
      </c>
      <c r="G7" s="5" t="s">
        <v>4</v>
      </c>
      <c r="H7" s="5" t="s">
        <v>5</v>
      </c>
      <c r="I7" s="5" t="s">
        <v>41</v>
      </c>
      <c r="J7" s="78" t="s">
        <v>44</v>
      </c>
      <c r="K7" s="7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MF7" s="55"/>
      <c r="AMG7" s="55"/>
      <c r="AMH7" s="55"/>
      <c r="AMI7" s="55"/>
    </row>
    <row r="8" spans="1:1023" ht="15.75" customHeight="1" x14ac:dyDescent="0.15">
      <c r="A8" s="14">
        <v>1</v>
      </c>
      <c r="B8" s="15">
        <v>2</v>
      </c>
      <c r="C8" s="4">
        <v>3</v>
      </c>
      <c r="D8" s="4">
        <v>6</v>
      </c>
      <c r="E8" s="16">
        <v>7</v>
      </c>
      <c r="F8" s="15">
        <v>8</v>
      </c>
      <c r="G8" s="16">
        <v>9</v>
      </c>
      <c r="H8" s="15">
        <v>10</v>
      </c>
      <c r="I8" s="15">
        <v>11</v>
      </c>
      <c r="J8" s="87">
        <v>12</v>
      </c>
      <c r="K8" s="87"/>
      <c r="IG8" s="53"/>
      <c r="IH8" s="53"/>
      <c r="II8" s="53"/>
      <c r="IJ8" s="53"/>
      <c r="IK8" s="53"/>
      <c r="IL8" s="53"/>
      <c r="IM8" s="53"/>
      <c r="IN8" s="53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</row>
    <row r="9" spans="1:1023" s="57" customFormat="1" ht="24.95" customHeight="1" x14ac:dyDescent="0.15">
      <c r="A9" s="40" t="s">
        <v>6</v>
      </c>
      <c r="B9" s="41"/>
      <c r="C9" s="42"/>
      <c r="D9" s="43"/>
      <c r="E9" s="44"/>
      <c r="F9" s="45">
        <f>ROUND(D9*E9,2)</f>
        <v>0</v>
      </c>
      <c r="G9" s="46"/>
      <c r="H9" s="45">
        <f>ROUND(F9+F9*G9,2)</f>
        <v>0</v>
      </c>
      <c r="I9" s="45" t="e">
        <f>ROUND(H9/D9,2)</f>
        <v>#DIV/0!</v>
      </c>
      <c r="J9" s="88"/>
      <c r="K9" s="8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</row>
    <row r="10" spans="1:1023" s="57" customFormat="1" ht="24.95" customHeight="1" x14ac:dyDescent="0.15">
      <c r="A10" s="40" t="s">
        <v>7</v>
      </c>
      <c r="B10" s="48"/>
      <c r="C10" s="42"/>
      <c r="D10" s="43"/>
      <c r="E10" s="44"/>
      <c r="F10" s="45">
        <f t="shared" ref="F10:F17" si="0">ROUND(D10*E10,2)</f>
        <v>0</v>
      </c>
      <c r="G10" s="46"/>
      <c r="H10" s="45">
        <f t="shared" ref="H10:H17" si="1">ROUND(F10+F10*G10,2)</f>
        <v>0</v>
      </c>
      <c r="I10" s="45" t="e">
        <f t="shared" ref="I10:I17" si="2">ROUND(H10/D10,2)</f>
        <v>#DIV/0!</v>
      </c>
      <c r="J10" s="88"/>
      <c r="K10" s="8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</row>
    <row r="11" spans="1:1023" s="57" customFormat="1" ht="24.95" customHeight="1" x14ac:dyDescent="0.15">
      <c r="A11" s="40" t="s">
        <v>8</v>
      </c>
      <c r="B11" s="49"/>
      <c r="C11" s="42"/>
      <c r="D11" s="43"/>
      <c r="E11" s="44"/>
      <c r="F11" s="45">
        <f>ROUND(D11*E11,2)</f>
        <v>0</v>
      </c>
      <c r="G11" s="46"/>
      <c r="H11" s="45">
        <f t="shared" si="1"/>
        <v>0</v>
      </c>
      <c r="I11" s="45" t="e">
        <f t="shared" si="2"/>
        <v>#DIV/0!</v>
      </c>
      <c r="J11" s="88"/>
      <c r="K11" s="8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</row>
    <row r="12" spans="1:1023" s="57" customFormat="1" ht="24.95" customHeight="1" x14ac:dyDescent="0.15">
      <c r="A12" s="40" t="s">
        <v>9</v>
      </c>
      <c r="B12" s="50"/>
      <c r="C12" s="42"/>
      <c r="D12" s="43"/>
      <c r="E12" s="44"/>
      <c r="F12" s="45">
        <f t="shared" si="0"/>
        <v>0</v>
      </c>
      <c r="G12" s="46"/>
      <c r="H12" s="45">
        <f t="shared" si="1"/>
        <v>0</v>
      </c>
      <c r="I12" s="45" t="e">
        <f>ROUND(H12/D12,2)</f>
        <v>#DIV/0!</v>
      </c>
      <c r="J12" s="88"/>
      <c r="K12" s="8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</row>
    <row r="13" spans="1:1023" s="57" customFormat="1" ht="24.95" customHeight="1" x14ac:dyDescent="0.15">
      <c r="A13" s="40" t="s">
        <v>10</v>
      </c>
      <c r="B13" s="49"/>
      <c r="C13" s="42"/>
      <c r="D13" s="43"/>
      <c r="E13" s="44"/>
      <c r="F13" s="45">
        <f t="shared" si="0"/>
        <v>0</v>
      </c>
      <c r="G13" s="46"/>
      <c r="H13" s="45">
        <f t="shared" si="1"/>
        <v>0</v>
      </c>
      <c r="I13" s="45" t="e">
        <f t="shared" si="2"/>
        <v>#DIV/0!</v>
      </c>
      <c r="J13" s="88"/>
      <c r="K13" s="8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</row>
    <row r="14" spans="1:1023" s="57" customFormat="1" ht="24.95" customHeight="1" x14ac:dyDescent="0.15">
      <c r="A14" s="40" t="s">
        <v>11</v>
      </c>
      <c r="B14" s="50"/>
      <c r="C14" s="42"/>
      <c r="D14" s="43"/>
      <c r="E14" s="44"/>
      <c r="F14" s="45">
        <f t="shared" si="0"/>
        <v>0</v>
      </c>
      <c r="G14" s="46"/>
      <c r="H14" s="45">
        <f>ROUND(F14+F14*G14,2)</f>
        <v>0</v>
      </c>
      <c r="I14" s="45" t="e">
        <f t="shared" si="2"/>
        <v>#DIV/0!</v>
      </c>
      <c r="J14" s="88"/>
      <c r="K14" s="8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</row>
    <row r="15" spans="1:1023" s="57" customFormat="1" ht="24.95" customHeight="1" x14ac:dyDescent="0.15">
      <c r="A15" s="40" t="s">
        <v>12</v>
      </c>
      <c r="B15" s="51"/>
      <c r="C15" s="42"/>
      <c r="D15" s="43"/>
      <c r="E15" s="44"/>
      <c r="F15" s="45">
        <f t="shared" si="0"/>
        <v>0</v>
      </c>
      <c r="G15" s="46"/>
      <c r="H15" s="45">
        <f t="shared" si="1"/>
        <v>0</v>
      </c>
      <c r="I15" s="45" t="e">
        <f t="shared" si="2"/>
        <v>#DIV/0!</v>
      </c>
      <c r="J15" s="88"/>
      <c r="K15" s="8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</row>
    <row r="16" spans="1:1023" s="57" customFormat="1" ht="24.95" customHeight="1" x14ac:dyDescent="0.15">
      <c r="A16" s="40" t="s">
        <v>13</v>
      </c>
      <c r="B16" s="51"/>
      <c r="C16" s="42"/>
      <c r="D16" s="43"/>
      <c r="E16" s="44"/>
      <c r="F16" s="45">
        <f t="shared" si="0"/>
        <v>0</v>
      </c>
      <c r="G16" s="46"/>
      <c r="H16" s="45">
        <f t="shared" si="1"/>
        <v>0</v>
      </c>
      <c r="I16" s="45" t="e">
        <f t="shared" si="2"/>
        <v>#DIV/0!</v>
      </c>
      <c r="J16" s="88"/>
      <c r="K16" s="8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47"/>
      <c r="ALM16" s="47"/>
      <c r="ALN16" s="47"/>
      <c r="ALO16" s="47"/>
      <c r="ALP16" s="47"/>
      <c r="ALQ16" s="47"/>
      <c r="ALR16" s="47"/>
      <c r="ALS16" s="47"/>
      <c r="ALT16" s="47"/>
      <c r="ALU16" s="47"/>
      <c r="ALV16" s="47"/>
    </row>
    <row r="17" spans="1:1010" s="57" customFormat="1" ht="24.95" customHeight="1" x14ac:dyDescent="0.15">
      <c r="A17" s="40" t="s">
        <v>14</v>
      </c>
      <c r="B17" s="48"/>
      <c r="C17" s="42"/>
      <c r="D17" s="43"/>
      <c r="E17" s="44"/>
      <c r="F17" s="45">
        <f t="shared" si="0"/>
        <v>0</v>
      </c>
      <c r="G17" s="46"/>
      <c r="H17" s="45">
        <f t="shared" si="1"/>
        <v>0</v>
      </c>
      <c r="I17" s="45" t="e">
        <f t="shared" si="2"/>
        <v>#DIV/0!</v>
      </c>
      <c r="J17" s="88"/>
      <c r="K17" s="8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</row>
    <row r="18" spans="1:1010" ht="25.5" x14ac:dyDescent="0.15">
      <c r="E18" s="25" t="s">
        <v>15</v>
      </c>
      <c r="F18" s="25">
        <f>SUM(F9:F17)</f>
        <v>0</v>
      </c>
      <c r="G18" s="25" t="s">
        <v>16</v>
      </c>
      <c r="H18" s="26">
        <f>SUM(H9:H17)</f>
        <v>0</v>
      </c>
      <c r="I18" s="58"/>
      <c r="J18" s="12"/>
      <c r="IN18" s="53"/>
    </row>
    <row r="19" spans="1:1010" x14ac:dyDescent="0.15">
      <c r="B19" s="59" t="s">
        <v>17</v>
      </c>
      <c r="G19" s="21"/>
      <c r="H19" s="22"/>
      <c r="I19" s="21"/>
      <c r="J19" s="58"/>
      <c r="IN19" s="53"/>
    </row>
    <row r="20" spans="1:1010" s="55" customFormat="1" ht="62.25" customHeight="1" x14ac:dyDescent="0.15">
      <c r="A20" s="13" t="s">
        <v>1</v>
      </c>
      <c r="B20" s="79" t="s">
        <v>18</v>
      </c>
      <c r="C20" s="80"/>
      <c r="D20" s="29" t="s">
        <v>42</v>
      </c>
      <c r="E20" s="5" t="s">
        <v>19</v>
      </c>
      <c r="F20" s="5" t="s">
        <v>20</v>
      </c>
      <c r="G20" s="5" t="s">
        <v>4</v>
      </c>
      <c r="H20" s="5" t="s">
        <v>21</v>
      </c>
      <c r="I20" s="5" t="s">
        <v>22</v>
      </c>
      <c r="J20" s="78" t="s">
        <v>44</v>
      </c>
      <c r="K20" s="7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V20" s="60"/>
      <c r="TW20" s="60"/>
      <c r="TX20" s="60"/>
      <c r="TY20" s="60"/>
      <c r="TZ20" s="60"/>
      <c r="UA20" s="60"/>
      <c r="UB20" s="60"/>
      <c r="UC20" s="60"/>
      <c r="UD20" s="60"/>
      <c r="UE20" s="60"/>
      <c r="UF20" s="60"/>
      <c r="UG20" s="60"/>
      <c r="UH20" s="60"/>
      <c r="UI20" s="60"/>
      <c r="UJ20" s="60"/>
      <c r="UK20" s="60"/>
      <c r="UL20" s="60"/>
      <c r="UM20" s="60"/>
      <c r="UN20" s="60"/>
      <c r="UO20" s="60"/>
      <c r="UP20" s="60"/>
      <c r="UQ20" s="60"/>
      <c r="UR20" s="60"/>
      <c r="US20" s="60"/>
      <c r="UT20" s="60"/>
      <c r="UU20" s="60"/>
      <c r="UV20" s="60"/>
      <c r="UW20" s="60"/>
      <c r="UX20" s="60"/>
      <c r="UY20" s="60"/>
      <c r="UZ20" s="60"/>
      <c r="VA20" s="60"/>
      <c r="VB20" s="60"/>
      <c r="VC20" s="60"/>
      <c r="VD20" s="60"/>
      <c r="VE20" s="60"/>
      <c r="VF20" s="60"/>
      <c r="VG20" s="60"/>
      <c r="VH20" s="60"/>
      <c r="VI20" s="60"/>
      <c r="VJ20" s="60"/>
      <c r="VK20" s="60"/>
      <c r="VL20" s="60"/>
      <c r="VM20" s="60"/>
      <c r="VN20" s="60"/>
      <c r="VO20" s="60"/>
      <c r="VP20" s="60"/>
      <c r="VQ20" s="60"/>
      <c r="VR20" s="60"/>
      <c r="VS20" s="60"/>
      <c r="VT20" s="60"/>
      <c r="VU20" s="60"/>
      <c r="VV20" s="60"/>
      <c r="VW20" s="60"/>
      <c r="VX20" s="60"/>
      <c r="VY20" s="60"/>
      <c r="VZ20" s="60"/>
      <c r="WA20" s="60"/>
      <c r="WB20" s="60"/>
      <c r="WC20" s="60"/>
      <c r="WD20" s="60"/>
      <c r="WE20" s="60"/>
      <c r="WF20" s="60"/>
      <c r="WG20" s="60"/>
      <c r="WH20" s="60"/>
      <c r="WI20" s="60"/>
      <c r="WJ20" s="60"/>
      <c r="WK20" s="60"/>
      <c r="WL20" s="60"/>
      <c r="WM20" s="60"/>
      <c r="WN20" s="60"/>
      <c r="WO20" s="60"/>
      <c r="WP20" s="60"/>
      <c r="WQ20" s="60"/>
      <c r="WR20" s="60"/>
      <c r="WS20" s="60"/>
      <c r="WT20" s="60"/>
      <c r="WU20" s="60"/>
      <c r="WV20" s="60"/>
      <c r="WW20" s="60"/>
      <c r="WX20" s="60"/>
      <c r="WY20" s="60"/>
      <c r="WZ20" s="60"/>
      <c r="XA20" s="60"/>
      <c r="XB20" s="60"/>
      <c r="XC20" s="60"/>
      <c r="XD20" s="60"/>
      <c r="XE20" s="60"/>
      <c r="XF20" s="60"/>
      <c r="XG20" s="60"/>
      <c r="XH20" s="60"/>
      <c r="XI20" s="60"/>
      <c r="XJ20" s="60"/>
      <c r="XK20" s="60"/>
      <c r="XL20" s="60"/>
      <c r="XM20" s="60"/>
      <c r="XN20" s="60"/>
      <c r="XO20" s="60"/>
      <c r="XP20" s="60"/>
      <c r="XQ20" s="60"/>
      <c r="XR20" s="60"/>
      <c r="XS20" s="60"/>
      <c r="XT20" s="60"/>
      <c r="XU20" s="60"/>
      <c r="XV20" s="60"/>
      <c r="XW20" s="60"/>
      <c r="XX20" s="60"/>
      <c r="XY20" s="60"/>
      <c r="XZ20" s="60"/>
      <c r="YA20" s="60"/>
      <c r="YB20" s="60"/>
      <c r="YC20" s="60"/>
      <c r="YD20" s="60"/>
      <c r="YE20" s="60"/>
      <c r="YF20" s="60"/>
      <c r="YG20" s="60"/>
      <c r="YH20" s="60"/>
      <c r="YI20" s="60"/>
      <c r="YJ20" s="60"/>
      <c r="YK20" s="60"/>
      <c r="YL20" s="60"/>
      <c r="YM20" s="60"/>
      <c r="YN20" s="60"/>
      <c r="YO20" s="60"/>
      <c r="YP20" s="60"/>
      <c r="YQ20" s="60"/>
      <c r="YR20" s="60"/>
      <c r="YS20" s="60"/>
      <c r="YT20" s="60"/>
      <c r="YU20" s="60"/>
      <c r="YV20" s="60"/>
      <c r="YW20" s="60"/>
      <c r="YX20" s="60"/>
      <c r="YY20" s="60"/>
      <c r="YZ20" s="60"/>
      <c r="ZA20" s="60"/>
      <c r="ZB20" s="60"/>
      <c r="ZC20" s="60"/>
      <c r="ZD20" s="60"/>
      <c r="ZE20" s="60"/>
      <c r="ZF20" s="60"/>
      <c r="ZG20" s="60"/>
      <c r="ZH20" s="60"/>
      <c r="ZI20" s="60"/>
      <c r="ZJ20" s="60"/>
      <c r="ZK20" s="60"/>
      <c r="ZL20" s="60"/>
      <c r="ZM20" s="60"/>
      <c r="ZN20" s="60"/>
      <c r="ZO20" s="60"/>
      <c r="ZP20" s="60"/>
      <c r="ZQ20" s="60"/>
      <c r="ZR20" s="60"/>
      <c r="ZS20" s="60"/>
      <c r="ZT20" s="60"/>
      <c r="ZU20" s="60"/>
      <c r="ZV20" s="60"/>
      <c r="ZW20" s="60"/>
      <c r="ZX20" s="60"/>
      <c r="ZY20" s="60"/>
      <c r="ZZ20" s="60"/>
      <c r="AAA20" s="60"/>
      <c r="AAB20" s="60"/>
      <c r="AAC20" s="60"/>
      <c r="AAD20" s="60"/>
      <c r="AAE20" s="60"/>
      <c r="AAF20" s="60"/>
      <c r="AAG20" s="60"/>
      <c r="AAH20" s="60"/>
      <c r="AAI20" s="60"/>
      <c r="AAJ20" s="60"/>
      <c r="AAK20" s="60"/>
      <c r="AAL20" s="60"/>
      <c r="AAM20" s="60"/>
      <c r="AAN20" s="60"/>
      <c r="AAO20" s="60"/>
      <c r="AAP20" s="60"/>
      <c r="AAQ20" s="60"/>
      <c r="AAR20" s="60"/>
      <c r="AAS20" s="60"/>
      <c r="AAT20" s="60"/>
      <c r="AAU20" s="60"/>
      <c r="AAV20" s="60"/>
      <c r="AAW20" s="60"/>
      <c r="AAX20" s="60"/>
      <c r="AAY20" s="60"/>
      <c r="AAZ20" s="60"/>
      <c r="ABA20" s="60"/>
      <c r="ABB20" s="60"/>
      <c r="ABC20" s="60"/>
      <c r="ABD20" s="60"/>
      <c r="ABE20" s="60"/>
      <c r="ABF20" s="60"/>
      <c r="ABG20" s="60"/>
      <c r="ABH20" s="60"/>
      <c r="ABI20" s="60"/>
      <c r="ABJ20" s="60"/>
      <c r="ABK20" s="60"/>
      <c r="ABL20" s="60"/>
      <c r="ABM20" s="60"/>
      <c r="ABN20" s="60"/>
      <c r="ABO20" s="60"/>
      <c r="ABP20" s="60"/>
      <c r="ABQ20" s="60"/>
      <c r="ABR20" s="60"/>
      <c r="ABS20" s="60"/>
      <c r="ABT20" s="60"/>
      <c r="ABU20" s="60"/>
      <c r="ABV20" s="60"/>
      <c r="ABW20" s="60"/>
      <c r="ABX20" s="60"/>
      <c r="ABY20" s="60"/>
      <c r="ABZ20" s="60"/>
      <c r="ACA20" s="60"/>
      <c r="ACB20" s="60"/>
      <c r="ACC20" s="60"/>
      <c r="ACD20" s="60"/>
      <c r="ACE20" s="60"/>
      <c r="ACF20" s="60"/>
      <c r="ACG20" s="60"/>
      <c r="ACH20" s="60"/>
      <c r="ACI20" s="60"/>
      <c r="ACJ20" s="60"/>
      <c r="ACK20" s="60"/>
      <c r="ACL20" s="60"/>
      <c r="ACM20" s="60"/>
      <c r="ACN20" s="60"/>
      <c r="ACO20" s="60"/>
      <c r="ACP20" s="60"/>
      <c r="ACQ20" s="60"/>
      <c r="ACR20" s="60"/>
      <c r="ACS20" s="60"/>
      <c r="ACT20" s="60"/>
      <c r="ACU20" s="60"/>
      <c r="ACV20" s="60"/>
      <c r="ACW20" s="60"/>
      <c r="ACX20" s="60"/>
      <c r="ACY20" s="60"/>
      <c r="ACZ20" s="60"/>
      <c r="ADA20" s="60"/>
      <c r="ADB20" s="60"/>
      <c r="ADC20" s="60"/>
      <c r="ADD20" s="60"/>
      <c r="ADE20" s="60"/>
      <c r="ADF20" s="60"/>
      <c r="ADG20" s="60"/>
      <c r="ADH20" s="60"/>
      <c r="ADI20" s="60"/>
      <c r="ADJ20" s="60"/>
      <c r="ADK20" s="60"/>
      <c r="ADL20" s="60"/>
      <c r="ADM20" s="60"/>
      <c r="ADN20" s="60"/>
      <c r="ADO20" s="60"/>
      <c r="ADP20" s="60"/>
      <c r="ADQ20" s="60"/>
      <c r="ADR20" s="60"/>
      <c r="ADS20" s="60"/>
      <c r="ADT20" s="60"/>
      <c r="ADU20" s="60"/>
      <c r="ADV20" s="60"/>
      <c r="ADW20" s="60"/>
      <c r="ADX20" s="60"/>
      <c r="ADY20" s="60"/>
      <c r="ADZ20" s="60"/>
      <c r="AEA20" s="60"/>
      <c r="AEB20" s="60"/>
      <c r="AEC20" s="60"/>
      <c r="AED20" s="60"/>
      <c r="AEE20" s="60"/>
      <c r="AEF20" s="60"/>
      <c r="AEG20" s="60"/>
      <c r="AEH20" s="60"/>
      <c r="AEI20" s="60"/>
      <c r="AEJ20" s="60"/>
      <c r="AEK20" s="60"/>
      <c r="AEL20" s="60"/>
      <c r="AEM20" s="60"/>
      <c r="AEN20" s="60"/>
      <c r="AEO20" s="60"/>
      <c r="AEP20" s="60"/>
      <c r="AEQ20" s="60"/>
      <c r="AER20" s="60"/>
      <c r="AES20" s="60"/>
      <c r="AET20" s="60"/>
      <c r="AEU20" s="60"/>
      <c r="AEV20" s="60"/>
      <c r="AEW20" s="60"/>
      <c r="AEX20" s="60"/>
      <c r="AEY20" s="60"/>
      <c r="AEZ20" s="60"/>
      <c r="AFA20" s="60"/>
      <c r="AFB20" s="60"/>
      <c r="AFC20" s="60"/>
      <c r="AFD20" s="60"/>
      <c r="AFE20" s="60"/>
      <c r="AFF20" s="60"/>
      <c r="AFG20" s="60"/>
      <c r="AFH20" s="60"/>
      <c r="AFI20" s="60"/>
      <c r="AFJ20" s="60"/>
      <c r="AFK20" s="60"/>
      <c r="AFL20" s="60"/>
      <c r="AFM20" s="60"/>
      <c r="AFN20" s="60"/>
      <c r="AFO20" s="60"/>
      <c r="AFP20" s="60"/>
      <c r="AFQ20" s="60"/>
      <c r="AFR20" s="60"/>
      <c r="AFS20" s="60"/>
      <c r="AFT20" s="60"/>
      <c r="AFU20" s="60"/>
      <c r="AFV20" s="60"/>
      <c r="AFW20" s="60"/>
      <c r="AFX20" s="60"/>
      <c r="AFY20" s="60"/>
      <c r="AFZ20" s="60"/>
      <c r="AGA20" s="60"/>
      <c r="AGB20" s="60"/>
      <c r="AGC20" s="60"/>
      <c r="AGD20" s="60"/>
      <c r="AGE20" s="60"/>
      <c r="AGF20" s="60"/>
      <c r="AGG20" s="60"/>
      <c r="AGH20" s="60"/>
      <c r="AGI20" s="60"/>
      <c r="AGJ20" s="60"/>
      <c r="AGK20" s="60"/>
      <c r="AGL20" s="60"/>
      <c r="AGM20" s="60"/>
      <c r="AGN20" s="60"/>
      <c r="AGO20" s="60"/>
      <c r="AGP20" s="60"/>
      <c r="AGQ20" s="60"/>
      <c r="AGR20" s="60"/>
      <c r="AGS20" s="60"/>
      <c r="AGT20" s="60"/>
      <c r="AGU20" s="60"/>
      <c r="AGV20" s="60"/>
      <c r="AGW20" s="60"/>
      <c r="AGX20" s="60"/>
      <c r="AGY20" s="60"/>
      <c r="AGZ20" s="60"/>
      <c r="AHA20" s="60"/>
      <c r="AHB20" s="60"/>
      <c r="AHC20" s="60"/>
      <c r="AHD20" s="60"/>
      <c r="AHE20" s="60"/>
      <c r="AHF20" s="60"/>
      <c r="AHG20" s="60"/>
      <c r="AHH20" s="60"/>
      <c r="AHI20" s="60"/>
      <c r="AHJ20" s="60"/>
      <c r="AHK20" s="60"/>
      <c r="AHL20" s="60"/>
      <c r="AHM20" s="60"/>
      <c r="AHN20" s="60"/>
      <c r="AHO20" s="60"/>
      <c r="AHP20" s="60"/>
      <c r="AHQ20" s="60"/>
      <c r="AHR20" s="60"/>
      <c r="AHS20" s="60"/>
      <c r="AHT20" s="60"/>
      <c r="AHU20" s="60"/>
      <c r="AHV20" s="60"/>
      <c r="AHW20" s="60"/>
      <c r="AHX20" s="60"/>
      <c r="AHY20" s="60"/>
      <c r="AHZ20" s="60"/>
      <c r="AIA20" s="60"/>
      <c r="AIB20" s="60"/>
      <c r="AIC20" s="60"/>
      <c r="AID20" s="60"/>
      <c r="AIE20" s="60"/>
      <c r="AIF20" s="60"/>
      <c r="AIG20" s="60"/>
      <c r="AIH20" s="60"/>
      <c r="AII20" s="60"/>
      <c r="AIJ20" s="60"/>
      <c r="AIK20" s="60"/>
      <c r="AIL20" s="60"/>
      <c r="AIM20" s="60"/>
      <c r="AIN20" s="60"/>
      <c r="AIO20" s="60"/>
      <c r="AIP20" s="60"/>
      <c r="AIQ20" s="60"/>
      <c r="AIR20" s="60"/>
      <c r="AIS20" s="60"/>
      <c r="AIT20" s="60"/>
      <c r="AIU20" s="60"/>
      <c r="AIV20" s="60"/>
      <c r="AIW20" s="60"/>
      <c r="AIX20" s="60"/>
      <c r="AIY20" s="60"/>
      <c r="AIZ20" s="60"/>
      <c r="AJA20" s="60"/>
      <c r="AJB20" s="60"/>
      <c r="AJC20" s="60"/>
      <c r="AJD20" s="60"/>
      <c r="AJE20" s="60"/>
      <c r="AJF20" s="60"/>
      <c r="AJG20" s="60"/>
      <c r="AJH20" s="60"/>
      <c r="AJI20" s="60"/>
      <c r="AJJ20" s="60"/>
      <c r="AJK20" s="60"/>
      <c r="AJL20" s="60"/>
      <c r="AJM20" s="60"/>
      <c r="AJN20" s="60"/>
      <c r="AJO20" s="60"/>
      <c r="AJP20" s="60"/>
      <c r="AJQ20" s="60"/>
      <c r="AJR20" s="60"/>
      <c r="AJS20" s="60"/>
      <c r="AJT20" s="60"/>
      <c r="AJU20" s="60"/>
      <c r="AJV20" s="60"/>
      <c r="AJW20" s="60"/>
      <c r="AJX20" s="60"/>
      <c r="AJY20" s="60"/>
      <c r="AJZ20" s="60"/>
      <c r="AKA20" s="60"/>
      <c r="AKB20" s="60"/>
      <c r="AKC20" s="60"/>
      <c r="AKD20" s="60"/>
      <c r="AKE20" s="60"/>
      <c r="AKF20" s="60"/>
      <c r="AKG20" s="60"/>
      <c r="AKH20" s="60"/>
      <c r="AKI20" s="60"/>
      <c r="AKJ20" s="60"/>
      <c r="AKK20" s="60"/>
      <c r="AKL20" s="60"/>
      <c r="AKM20" s="60"/>
      <c r="AKN20" s="60"/>
      <c r="AKO20" s="60"/>
      <c r="AKP20" s="60"/>
      <c r="AKQ20" s="60"/>
      <c r="AKR20" s="60"/>
      <c r="AKS20" s="60"/>
      <c r="AKT20" s="60"/>
      <c r="AKU20" s="60"/>
      <c r="AKV20" s="60"/>
      <c r="AKW20" s="60"/>
      <c r="AKX20" s="60"/>
      <c r="AKY20" s="60"/>
      <c r="AKZ20" s="60"/>
      <c r="ALA20" s="60"/>
      <c r="ALB20" s="60"/>
      <c r="ALC20" s="60"/>
      <c r="ALD20" s="60"/>
      <c r="ALE20" s="60"/>
      <c r="ALF20" s="60"/>
      <c r="ALG20" s="60"/>
      <c r="ALH20" s="60"/>
      <c r="ALI20" s="60"/>
      <c r="ALJ20" s="60"/>
      <c r="ALK20" s="60"/>
      <c r="ALL20" s="60"/>
      <c r="ALM20" s="60"/>
      <c r="ALN20" s="60"/>
      <c r="ALO20" s="60"/>
      <c r="ALP20" s="60"/>
      <c r="ALQ20" s="60"/>
    </row>
    <row r="21" spans="1:1010" ht="14.25" customHeight="1" x14ac:dyDescent="0.15">
      <c r="A21" s="19">
        <v>1</v>
      </c>
      <c r="B21" s="81">
        <v>2</v>
      </c>
      <c r="C21" s="82"/>
      <c r="D21" s="30">
        <v>3</v>
      </c>
      <c r="E21" s="23">
        <v>4</v>
      </c>
      <c r="F21" s="4">
        <v>5</v>
      </c>
      <c r="G21" s="23">
        <v>6</v>
      </c>
      <c r="H21" s="4">
        <v>7</v>
      </c>
      <c r="I21" s="4">
        <v>8</v>
      </c>
      <c r="J21" s="85">
        <v>9</v>
      </c>
      <c r="K21" s="85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ALR21" s="54"/>
      <c r="ALS21" s="54"/>
    </row>
    <row r="22" spans="1:1010" ht="36.75" customHeight="1" x14ac:dyDescent="0.15">
      <c r="A22" s="18" t="s">
        <v>6</v>
      </c>
      <c r="B22" s="83" t="s">
        <v>46</v>
      </c>
      <c r="C22" s="84"/>
      <c r="D22" s="31">
        <v>36</v>
      </c>
      <c r="E22" s="33"/>
      <c r="F22" s="20">
        <f>ROUND(D22*E22,2)</f>
        <v>0</v>
      </c>
      <c r="G22" s="34"/>
      <c r="H22" s="20">
        <f>ROUND(F22+F22*G22,2)</f>
        <v>0</v>
      </c>
      <c r="I22" s="20">
        <f>ROUND(H22/D22,2)</f>
        <v>0</v>
      </c>
      <c r="J22" s="86"/>
      <c r="K22" s="86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ALR22" s="54"/>
      <c r="ALS22" s="54"/>
    </row>
    <row r="23" spans="1:1010" ht="25.5" x14ac:dyDescent="0.15">
      <c r="E23" s="24" t="s">
        <v>15</v>
      </c>
      <c r="F23" s="3">
        <f>SUM(F22:F22)</f>
        <v>0</v>
      </c>
      <c r="G23" s="3" t="s">
        <v>16</v>
      </c>
      <c r="H23" s="2">
        <f>SUM(H22:H22)</f>
        <v>0</v>
      </c>
      <c r="I23" s="9"/>
      <c r="J23" s="12"/>
      <c r="K23" s="12"/>
      <c r="IM23" s="53"/>
      <c r="IN23" s="53"/>
      <c r="ALR23" s="54"/>
      <c r="ALS23" s="54"/>
    </row>
    <row r="24" spans="1:1010" x14ac:dyDescent="0.15">
      <c r="G24" s="21"/>
      <c r="H24" s="22"/>
      <c r="I24" s="21"/>
      <c r="J24" s="58"/>
    </row>
    <row r="25" spans="1:1010" ht="50.65" hidden="1" customHeight="1" x14ac:dyDescent="0.15">
      <c r="G25" s="21"/>
      <c r="H25" s="22"/>
      <c r="I25" s="21"/>
      <c r="J25" s="58"/>
    </row>
    <row r="26" spans="1:1010" x14ac:dyDescent="0.15">
      <c r="B26" s="64" t="s">
        <v>23</v>
      </c>
    </row>
    <row r="27" spans="1:1010" s="53" customFormat="1" ht="36" customHeight="1" x14ac:dyDescent="0.25">
      <c r="A27" s="5" t="s">
        <v>1</v>
      </c>
      <c r="B27" s="78" t="s">
        <v>24</v>
      </c>
      <c r="C27" s="78"/>
      <c r="D27" s="78"/>
      <c r="E27" s="78"/>
      <c r="F27" s="78"/>
      <c r="G27" s="78" t="s">
        <v>25</v>
      </c>
      <c r="H27" s="78" t="s">
        <v>26</v>
      </c>
      <c r="I27" s="78"/>
      <c r="J27" s="78" t="s">
        <v>27</v>
      </c>
      <c r="K27" s="7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</row>
    <row r="28" spans="1:1010" s="56" customFormat="1" ht="11.25" x14ac:dyDescent="0.25">
      <c r="A28" s="36">
        <v>1</v>
      </c>
      <c r="B28" s="71">
        <v>2</v>
      </c>
      <c r="C28" s="71"/>
      <c r="D28" s="71"/>
      <c r="E28" s="71"/>
      <c r="F28" s="71"/>
      <c r="G28" s="71"/>
      <c r="H28" s="71">
        <v>3</v>
      </c>
      <c r="I28" s="71"/>
      <c r="J28" s="71">
        <v>4</v>
      </c>
      <c r="K28" s="7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1010" s="53" customFormat="1" ht="24.95" customHeight="1" x14ac:dyDescent="0.25">
      <c r="A29" s="36">
        <v>1</v>
      </c>
      <c r="B29" s="73" t="s">
        <v>47</v>
      </c>
      <c r="C29" s="73"/>
      <c r="D29" s="73"/>
      <c r="E29" s="73"/>
      <c r="F29" s="73"/>
      <c r="G29" s="73"/>
      <c r="H29" s="74"/>
      <c r="I29" s="74"/>
      <c r="J29" s="74"/>
      <c r="K29" s="74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1010" s="53" customFormat="1" ht="24.95" customHeight="1" x14ac:dyDescent="0.25">
      <c r="A30" s="36">
        <v>2</v>
      </c>
      <c r="B30" s="73" t="s">
        <v>48</v>
      </c>
      <c r="C30" s="73"/>
      <c r="D30" s="73"/>
      <c r="E30" s="73"/>
      <c r="F30" s="73"/>
      <c r="G30" s="73"/>
      <c r="H30" s="74"/>
      <c r="I30" s="74"/>
      <c r="J30" s="74"/>
      <c r="K30" s="7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1010" s="53" customFormat="1" ht="24.95" customHeight="1" x14ac:dyDescent="0.25">
      <c r="A31" s="36">
        <v>3</v>
      </c>
      <c r="B31" s="73" t="s">
        <v>28</v>
      </c>
      <c r="C31" s="73"/>
      <c r="D31" s="73"/>
      <c r="E31" s="73"/>
      <c r="F31" s="73"/>
      <c r="G31" s="73"/>
      <c r="H31" s="74"/>
      <c r="I31" s="74"/>
      <c r="J31" s="74"/>
      <c r="K31" s="7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1010" s="53" customFormat="1" ht="38.25" customHeight="1" x14ac:dyDescent="0.25">
      <c r="A32" s="36">
        <v>4</v>
      </c>
      <c r="B32" s="73" t="s">
        <v>49</v>
      </c>
      <c r="C32" s="73"/>
      <c r="D32" s="73"/>
      <c r="E32" s="73"/>
      <c r="F32" s="73"/>
      <c r="G32" s="73"/>
      <c r="H32" s="74"/>
      <c r="I32" s="74"/>
      <c r="J32" s="74"/>
      <c r="K32" s="7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248" s="53" customFormat="1" ht="24.95" customHeight="1" x14ac:dyDescent="0.25">
      <c r="A33" s="36">
        <v>5</v>
      </c>
      <c r="B33" s="73" t="s">
        <v>50</v>
      </c>
      <c r="C33" s="73"/>
      <c r="D33" s="73"/>
      <c r="E33" s="73"/>
      <c r="F33" s="73"/>
      <c r="G33" s="73"/>
      <c r="H33" s="74"/>
      <c r="I33" s="74"/>
      <c r="J33" s="74"/>
      <c r="K33" s="7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</row>
    <row r="34" spans="1:248" s="53" customFormat="1" ht="24.95" customHeight="1" x14ac:dyDescent="0.25">
      <c r="A34" s="36">
        <v>6</v>
      </c>
      <c r="B34" s="73" t="s">
        <v>29</v>
      </c>
      <c r="C34" s="73"/>
      <c r="D34" s="73"/>
      <c r="E34" s="73"/>
      <c r="F34" s="73"/>
      <c r="G34" s="73"/>
      <c r="H34" s="74"/>
      <c r="I34" s="74"/>
      <c r="J34" s="74"/>
      <c r="K34" s="7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</row>
    <row r="35" spans="1:248" s="53" customFormat="1" ht="24.95" customHeight="1" x14ac:dyDescent="0.25">
      <c r="A35" s="36">
        <v>7</v>
      </c>
      <c r="B35" s="73" t="s">
        <v>51</v>
      </c>
      <c r="C35" s="73"/>
      <c r="D35" s="73"/>
      <c r="E35" s="73"/>
      <c r="F35" s="73"/>
      <c r="G35" s="73"/>
      <c r="H35" s="74"/>
      <c r="I35" s="74"/>
      <c r="J35" s="74"/>
      <c r="K35" s="7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</row>
    <row r="36" spans="1:248" s="53" customFormat="1" ht="24.95" customHeight="1" x14ac:dyDescent="0.25">
      <c r="A36" s="36">
        <v>8</v>
      </c>
      <c r="B36" s="73" t="s">
        <v>52</v>
      </c>
      <c r="C36" s="73"/>
      <c r="D36" s="73"/>
      <c r="E36" s="73"/>
      <c r="F36" s="73"/>
      <c r="G36" s="73"/>
      <c r="H36" s="74"/>
      <c r="I36" s="74"/>
      <c r="J36" s="74"/>
      <c r="K36" s="7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</row>
    <row r="37" spans="1:248" s="53" customFormat="1" ht="24.95" customHeight="1" x14ac:dyDescent="0.25">
      <c r="A37" s="36">
        <v>9</v>
      </c>
      <c r="B37" s="73" t="s">
        <v>30</v>
      </c>
      <c r="C37" s="73"/>
      <c r="D37" s="73"/>
      <c r="E37" s="73"/>
      <c r="F37" s="73"/>
      <c r="G37" s="73"/>
      <c r="H37" s="74"/>
      <c r="I37" s="74"/>
      <c r="J37" s="74"/>
      <c r="K37" s="7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</row>
    <row r="38" spans="1:248" s="53" customFormat="1" ht="24.95" customHeight="1" x14ac:dyDescent="0.25">
      <c r="A38" s="36">
        <v>10</v>
      </c>
      <c r="B38" s="73" t="s">
        <v>31</v>
      </c>
      <c r="C38" s="73"/>
      <c r="D38" s="73"/>
      <c r="E38" s="73"/>
      <c r="F38" s="73"/>
      <c r="G38" s="73"/>
      <c r="H38" s="74"/>
      <c r="I38" s="74"/>
      <c r="J38" s="74"/>
      <c r="K38" s="7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</row>
    <row r="39" spans="1:248" s="53" customFormat="1" ht="24.95" customHeight="1" x14ac:dyDescent="0.25">
      <c r="A39" s="36">
        <v>11</v>
      </c>
      <c r="B39" s="73" t="s">
        <v>53</v>
      </c>
      <c r="C39" s="73"/>
      <c r="D39" s="73"/>
      <c r="E39" s="73"/>
      <c r="F39" s="73"/>
      <c r="G39" s="73"/>
      <c r="H39" s="74"/>
      <c r="I39" s="74"/>
      <c r="J39" s="74"/>
      <c r="K39" s="7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</row>
    <row r="40" spans="1:248" s="53" customFormat="1" ht="24.95" customHeight="1" x14ac:dyDescent="0.25">
      <c r="A40" s="36">
        <v>12</v>
      </c>
      <c r="B40" s="73" t="s">
        <v>54</v>
      </c>
      <c r="C40" s="73"/>
      <c r="D40" s="73"/>
      <c r="E40" s="73"/>
      <c r="F40" s="73"/>
      <c r="G40" s="73"/>
      <c r="H40" s="74"/>
      <c r="I40" s="74"/>
      <c r="J40" s="74"/>
      <c r="K40" s="7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</row>
    <row r="41" spans="1:248" s="53" customFormat="1" ht="24.95" customHeight="1" x14ac:dyDescent="0.25">
      <c r="A41" s="36">
        <v>13</v>
      </c>
      <c r="B41" s="75" t="s">
        <v>32</v>
      </c>
      <c r="C41" s="76"/>
      <c r="D41" s="76"/>
      <c r="E41" s="76"/>
      <c r="F41" s="76"/>
      <c r="G41" s="77"/>
      <c r="H41" s="74"/>
      <c r="I41" s="74"/>
      <c r="J41" s="74"/>
      <c r="K41" s="74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</row>
    <row r="42" spans="1:248" s="53" customFormat="1" ht="24.95" customHeight="1" x14ac:dyDescent="0.25">
      <c r="A42" s="36">
        <v>14</v>
      </c>
      <c r="B42" s="73" t="s">
        <v>55</v>
      </c>
      <c r="C42" s="73"/>
      <c r="D42" s="73"/>
      <c r="E42" s="73"/>
      <c r="F42" s="73"/>
      <c r="G42" s="73"/>
      <c r="H42" s="74"/>
      <c r="I42" s="74"/>
      <c r="J42" s="74"/>
      <c r="K42" s="7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</row>
    <row r="43" spans="1:248" s="53" customFormat="1" ht="24.95" customHeight="1" x14ac:dyDescent="0.25">
      <c r="A43" s="36">
        <v>15</v>
      </c>
      <c r="B43" s="73" t="s">
        <v>33</v>
      </c>
      <c r="C43" s="73"/>
      <c r="D43" s="73"/>
      <c r="E43" s="73"/>
      <c r="F43" s="73"/>
      <c r="G43" s="73"/>
      <c r="H43" s="74"/>
      <c r="I43" s="74"/>
      <c r="J43" s="74"/>
      <c r="K43" s="7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</row>
    <row r="44" spans="1:248" s="53" customFormat="1" ht="12" customHeight="1" x14ac:dyDescent="0.25">
      <c r="A44" s="61"/>
      <c r="B44" s="62"/>
      <c r="C44" s="62"/>
      <c r="D44" s="62"/>
      <c r="E44" s="62"/>
      <c r="F44" s="62"/>
      <c r="G44" s="62"/>
      <c r="H44" s="39"/>
      <c r="I44" s="39"/>
      <c r="J44" s="39"/>
      <c r="K44" s="3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</row>
    <row r="45" spans="1:248" s="53" customFormat="1" x14ac:dyDescent="0.25">
      <c r="A45" s="52"/>
      <c r="B45" s="89" t="s">
        <v>34</v>
      </c>
      <c r="C45" s="89"/>
      <c r="D45" s="89"/>
      <c r="E45" s="89"/>
      <c r="F45" s="89"/>
      <c r="G45" s="89"/>
      <c r="H45" s="89"/>
      <c r="I45" s="89"/>
      <c r="J45" s="89"/>
      <c r="K45" s="8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s="56" customFormat="1" ht="22.5" x14ac:dyDescent="0.25">
      <c r="A46" s="35" t="s">
        <v>1</v>
      </c>
      <c r="B46" s="35"/>
      <c r="C46" s="71" t="s">
        <v>35</v>
      </c>
      <c r="D46" s="71"/>
      <c r="E46" s="71"/>
      <c r="F46" s="71"/>
      <c r="G46" s="71"/>
      <c r="H46" s="71"/>
      <c r="I46" s="35" t="s">
        <v>4</v>
      </c>
      <c r="J46" s="71" t="s">
        <v>36</v>
      </c>
      <c r="K46" s="7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8" s="56" customFormat="1" ht="11.25" x14ac:dyDescent="0.25">
      <c r="A47" s="36">
        <v>1</v>
      </c>
      <c r="B47" s="35">
        <v>2</v>
      </c>
      <c r="C47" s="71">
        <v>3</v>
      </c>
      <c r="D47" s="71"/>
      <c r="E47" s="71"/>
      <c r="F47" s="71"/>
      <c r="G47" s="71"/>
      <c r="H47" s="71"/>
      <c r="I47" s="37">
        <v>4</v>
      </c>
      <c r="J47" s="71">
        <v>5</v>
      </c>
      <c r="K47" s="7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8" s="56" customFormat="1" ht="11.25" x14ac:dyDescent="0.25">
      <c r="A48" s="36" t="s">
        <v>6</v>
      </c>
      <c r="B48" s="35" t="s">
        <v>37</v>
      </c>
      <c r="C48" s="72">
        <f>F18</f>
        <v>0</v>
      </c>
      <c r="D48" s="72"/>
      <c r="E48" s="72"/>
      <c r="F48" s="72"/>
      <c r="G48" s="72"/>
      <c r="H48" s="72"/>
      <c r="I48" s="65"/>
      <c r="J48" s="72">
        <f>H18</f>
        <v>0</v>
      </c>
      <c r="K48" s="7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s="56" customFormat="1" ht="11.25" x14ac:dyDescent="0.25">
      <c r="A49" s="36" t="s">
        <v>7</v>
      </c>
      <c r="B49" s="35" t="s">
        <v>38</v>
      </c>
      <c r="C49" s="72">
        <f>F23</f>
        <v>0</v>
      </c>
      <c r="D49" s="72"/>
      <c r="E49" s="72"/>
      <c r="F49" s="72"/>
      <c r="G49" s="72"/>
      <c r="H49" s="72"/>
      <c r="I49" s="46"/>
      <c r="J49" s="72">
        <f>H23</f>
        <v>0</v>
      </c>
      <c r="K49" s="7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</row>
    <row r="50" spans="1:240" s="56" customFormat="1" ht="22.5" x14ac:dyDescent="0.25">
      <c r="A50" s="63"/>
      <c r="B50" s="35" t="s">
        <v>39</v>
      </c>
      <c r="C50" s="70">
        <f>SUM(C48:H49)</f>
        <v>0</v>
      </c>
      <c r="D50" s="70"/>
      <c r="E50" s="70"/>
      <c r="F50" s="70"/>
      <c r="G50" s="70"/>
      <c r="H50" s="70">
        <f>SUM(C50:G50)</f>
        <v>0</v>
      </c>
      <c r="I50" s="38" t="s">
        <v>16</v>
      </c>
      <c r="J50" s="70">
        <f>SUM(J48:K49)</f>
        <v>0</v>
      </c>
      <c r="K50" s="7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</sheetData>
  <mergeCells count="84">
    <mergeCell ref="J12:K12"/>
    <mergeCell ref="J13:K13"/>
    <mergeCell ref="J14:K14"/>
    <mergeCell ref="J15:K15"/>
    <mergeCell ref="J16:K16"/>
    <mergeCell ref="J17:K17"/>
    <mergeCell ref="J47:K47"/>
    <mergeCell ref="J48:K48"/>
    <mergeCell ref="J49:K49"/>
    <mergeCell ref="J50:K50"/>
    <mergeCell ref="B45:K45"/>
    <mergeCell ref="B30:G30"/>
    <mergeCell ref="H30:I30"/>
    <mergeCell ref="J30:K30"/>
    <mergeCell ref="B28:G28"/>
    <mergeCell ref="H28:I28"/>
    <mergeCell ref="J28:K28"/>
    <mergeCell ref="B29:G29"/>
    <mergeCell ref="H29:I29"/>
    <mergeCell ref="J29:K29"/>
    <mergeCell ref="J7:K7"/>
    <mergeCell ref="J8:K8"/>
    <mergeCell ref="J9:K9"/>
    <mergeCell ref="J10:K10"/>
    <mergeCell ref="J11:K11"/>
    <mergeCell ref="B27:G27"/>
    <mergeCell ref="H27:I27"/>
    <mergeCell ref="J27:K27"/>
    <mergeCell ref="B20:C20"/>
    <mergeCell ref="B21:C21"/>
    <mergeCell ref="B22:C22"/>
    <mergeCell ref="J20:K20"/>
    <mergeCell ref="J21:K21"/>
    <mergeCell ref="J22:K22"/>
    <mergeCell ref="B31:G31"/>
    <mergeCell ref="H31:I31"/>
    <mergeCell ref="J31:K31"/>
    <mergeCell ref="B32:G32"/>
    <mergeCell ref="H32:I32"/>
    <mergeCell ref="J32:K32"/>
    <mergeCell ref="B33:G33"/>
    <mergeCell ref="H33:I33"/>
    <mergeCell ref="J33:K33"/>
    <mergeCell ref="B34:G34"/>
    <mergeCell ref="H34:I34"/>
    <mergeCell ref="J34:K34"/>
    <mergeCell ref="B35:G35"/>
    <mergeCell ref="H35:I35"/>
    <mergeCell ref="J35:K35"/>
    <mergeCell ref="B36:G36"/>
    <mergeCell ref="H36:I36"/>
    <mergeCell ref="J36:K36"/>
    <mergeCell ref="B37:G37"/>
    <mergeCell ref="H37:I37"/>
    <mergeCell ref="J37:K37"/>
    <mergeCell ref="B38:G38"/>
    <mergeCell ref="H38:I38"/>
    <mergeCell ref="J38:K38"/>
    <mergeCell ref="B39:G39"/>
    <mergeCell ref="H39:I39"/>
    <mergeCell ref="J39:K39"/>
    <mergeCell ref="B40:G40"/>
    <mergeCell ref="H40:I40"/>
    <mergeCell ref="J40:K40"/>
    <mergeCell ref="J43:K43"/>
    <mergeCell ref="C46:H46"/>
    <mergeCell ref="J46:K46"/>
    <mergeCell ref="B41:G41"/>
    <mergeCell ref="H41:I41"/>
    <mergeCell ref="J41:K41"/>
    <mergeCell ref="B42:G42"/>
    <mergeCell ref="H42:I42"/>
    <mergeCell ref="J42:K42"/>
    <mergeCell ref="C50:H50"/>
    <mergeCell ref="C47:H47"/>
    <mergeCell ref="C48:H48"/>
    <mergeCell ref="C49:H49"/>
    <mergeCell ref="B43:G43"/>
    <mergeCell ref="H43:I43"/>
    <mergeCell ref="A4:K5"/>
    <mergeCell ref="A1:K1"/>
    <mergeCell ref="A2:K2"/>
    <mergeCell ref="A3:K3"/>
    <mergeCell ref="B6:C6"/>
  </mergeCells>
  <phoneticPr fontId="14" type="noConversion"/>
  <printOptions horizontalCentered="1"/>
  <pageMargins left="0.19685039370078741" right="0.19685039370078741" top="0.59055118110236227" bottom="0.19685039370078741" header="0.11811023622047245" footer="0.11811023622047245"/>
  <pageSetup paperSize="9" orientation="landscape" r:id="rId1"/>
  <rowBreaks count="2" manualBreakCount="2">
    <brk id="5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4148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145</cp:revision>
  <cp:lastPrinted>2023-04-24T07:52:24Z</cp:lastPrinted>
  <dcterms:created xsi:type="dcterms:W3CDTF">2019-02-04T11:59:38Z</dcterms:created>
  <dcterms:modified xsi:type="dcterms:W3CDTF">2023-04-24T08:03:31Z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