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195" windowHeight="102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<sst xmlns="http://schemas.openxmlformats.org/spreadsheetml/2006/main" count="40" uniqueCount="37">
  <si>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OFERTA NA DZIERŻAWĘ I DOSTAWĘ ODCZYNNIKÓW DO SPECJALISTYCZNYCH I RZADKICH BADAŃ IMMUNOCHEMICZNYCH WRAZ Z DZIERŻAWĄ   SZAFY CHŁODNICZEJ DO PRZECHOWYWANIA ODCZYNNIKÓW</t>
  </si>
  <si>
    <t>VAT</t>
  </si>
  <si>
    <t>Lp.</t>
  </si>
  <si>
    <t xml:space="preserve">Nazwa Produktu </t>
  </si>
  <si>
    <t xml:space="preserve">Liczba testów w opakowaniu </t>
  </si>
  <si>
    <t xml:space="preserve">Liczba opakowań </t>
  </si>
  <si>
    <t xml:space="preserve">Liczba testów na 12 miesięcy </t>
  </si>
  <si>
    <t xml:space="preserve">Cena 1 opakowania netto </t>
  </si>
  <si>
    <t>Cena opakowania brutto</t>
  </si>
  <si>
    <t xml:space="preserve">Wartośc netto </t>
  </si>
  <si>
    <t xml:space="preserve">Wartość brutto </t>
  </si>
  <si>
    <t xml:space="preserve">PROGESTERON </t>
  </si>
  <si>
    <t xml:space="preserve">TESTOSTERON II </t>
  </si>
  <si>
    <t xml:space="preserve">BORELIOZA IgM </t>
  </si>
  <si>
    <t xml:space="preserve">TROPONINA HS </t>
  </si>
  <si>
    <t xml:space="preserve">NT-PROBNP </t>
  </si>
  <si>
    <t xml:space="preserve">D-DIMERY </t>
  </si>
  <si>
    <t xml:space="preserve">BORELIOZA IgG </t>
  </si>
  <si>
    <t xml:space="preserve">IGE CAŁKOWITE </t>
  </si>
  <si>
    <t xml:space="preserve">KONTROLA JAKOŚCI </t>
  </si>
  <si>
    <t xml:space="preserve">USLUGA SERWISOWANIA </t>
  </si>
  <si>
    <t>Nie dotyczy</t>
  </si>
  <si>
    <t xml:space="preserve">Lp. </t>
  </si>
  <si>
    <t xml:space="preserve">Aparat </t>
  </si>
  <si>
    <t xml:space="preserve">Typ opłat </t>
  </si>
  <si>
    <t xml:space="preserve">Liczba opłat </t>
  </si>
  <si>
    <t xml:space="preserve">Koszt jednostkowy netto </t>
  </si>
  <si>
    <t xml:space="preserve">VAT </t>
  </si>
  <si>
    <t xml:space="preserve">Koszt jedn. Brutto </t>
  </si>
  <si>
    <t xml:space="preserve">Wartość
netto
</t>
  </si>
  <si>
    <t xml:space="preserve">Wartość
brutto
</t>
  </si>
  <si>
    <t>Dzierżawa</t>
  </si>
  <si>
    <t xml:space="preserve">Podpis </t>
  </si>
  <si>
    <r>
      <t xml:space="preserve">                        RAZEM</t>
    </r>
    <r>
      <rPr>
        <sz val="10"/>
        <rFont val="Arial"/>
        <family val="2"/>
      </rPr>
      <t>:</t>
    </r>
  </si>
  <si>
    <t>APARAT GŁÓWNY</t>
  </si>
  <si>
    <t>LODÓWKA</t>
  </si>
  <si>
    <t xml:space="preserve">                                                                                                                                                                                        ZAŁĄCZNIK NR 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</si>
</sst>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9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9" fontId="0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5.00390625" style="0" customWidth="1"/>
    <col min="2" max="2" width="27.28125" style="0" customWidth="1"/>
    <col min="3" max="3" width="13.140625" style="0" customWidth="1"/>
    <col min="4" max="4" width="10.57421875" style="0" customWidth="1"/>
    <col min="5" max="5" width="11.140625" style="0" customWidth="1"/>
    <col min="6" max="6" width="13.00390625" style="0" customWidth="1"/>
    <col min="7" max="7" width="8.421875" style="0" customWidth="1"/>
    <col min="8" max="8" width="11.7109375" style="0" customWidth="1"/>
    <col min="9" max="9" width="10.421875" style="0" customWidth="1"/>
    <col min="10" max="10" width="11.57421875" style="0" customWidth="1"/>
  </cols>
  <sheetData>
    <row r="1" spans="1:10" ht="15.75" customHeight="1">
      <c r="A1" s="27" t="s">
        <v>36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52.5" customHeight="1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1" ht="38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1</v>
      </c>
      <c r="H3" s="5" t="s">
        <v>8</v>
      </c>
      <c r="I3" s="5" t="s">
        <v>9</v>
      </c>
      <c r="J3" s="5" t="s">
        <v>10</v>
      </c>
      <c r="K3" s="1"/>
    </row>
    <row r="4" spans="1:10" ht="12.75">
      <c r="A4" s="6">
        <v>1</v>
      </c>
      <c r="B4" s="7" t="s">
        <v>11</v>
      </c>
      <c r="C4" s="6"/>
      <c r="D4" s="6"/>
      <c r="E4" s="6">
        <f>60</f>
        <v>60</v>
      </c>
      <c r="F4" s="6"/>
      <c r="G4" s="8"/>
      <c r="H4" s="6">
        <f>F4*1.08</f>
        <v>0</v>
      </c>
      <c r="I4" s="6">
        <f>D4*F4</f>
        <v>0</v>
      </c>
      <c r="J4" s="6">
        <f>D4*H4</f>
        <v>0</v>
      </c>
    </row>
    <row r="5" spans="1:10" ht="12.75">
      <c r="A5" s="6">
        <v>2</v>
      </c>
      <c r="B5" s="7" t="s">
        <v>12</v>
      </c>
      <c r="C5" s="6"/>
      <c r="D5" s="6"/>
      <c r="E5" s="6">
        <v>120</v>
      </c>
      <c r="F5" s="6"/>
      <c r="G5" s="8"/>
      <c r="H5" s="6">
        <f>F5*1.08</f>
        <v>0</v>
      </c>
      <c r="I5" s="6">
        <f aca="true" t="shared" si="0" ref="I5:I12">D5*F5</f>
        <v>0</v>
      </c>
      <c r="J5" s="6">
        <f>D5*H5</f>
        <v>0</v>
      </c>
    </row>
    <row r="6" spans="1:10" ht="12.75">
      <c r="A6" s="6">
        <v>3</v>
      </c>
      <c r="B6" s="7" t="s">
        <v>13</v>
      </c>
      <c r="C6" s="6"/>
      <c r="D6" s="6"/>
      <c r="E6" s="6">
        <f>900</f>
        <v>900</v>
      </c>
      <c r="F6" s="6"/>
      <c r="G6" s="8"/>
      <c r="H6" s="6">
        <f aca="true" t="shared" si="1" ref="H6:H13">F6*1.08</f>
        <v>0</v>
      </c>
      <c r="I6" s="6">
        <f t="shared" si="0"/>
        <v>0</v>
      </c>
      <c r="J6" s="6">
        <f aca="true" t="shared" si="2" ref="J6:J12">D6*H6</f>
        <v>0</v>
      </c>
    </row>
    <row r="7" spans="1:10" ht="12.75">
      <c r="A7" s="6">
        <v>4</v>
      </c>
      <c r="B7" s="7" t="s">
        <v>14</v>
      </c>
      <c r="C7" s="6"/>
      <c r="D7" s="6"/>
      <c r="E7" s="6">
        <v>60</v>
      </c>
      <c r="F7" s="6"/>
      <c r="G7" s="8"/>
      <c r="H7" s="6">
        <f t="shared" si="1"/>
        <v>0</v>
      </c>
      <c r="I7" s="6">
        <f t="shared" si="0"/>
        <v>0</v>
      </c>
      <c r="J7" s="6">
        <f t="shared" si="2"/>
        <v>0</v>
      </c>
    </row>
    <row r="8" spans="1:10" ht="12.75">
      <c r="A8" s="6">
        <v>5</v>
      </c>
      <c r="B8" s="7" t="s">
        <v>15</v>
      </c>
      <c r="C8" s="6"/>
      <c r="D8" s="6"/>
      <c r="E8" s="6">
        <v>720</v>
      </c>
      <c r="F8" s="6"/>
      <c r="G8" s="8"/>
      <c r="H8" s="6">
        <f t="shared" si="1"/>
        <v>0</v>
      </c>
      <c r="I8" s="6">
        <f t="shared" si="0"/>
        <v>0</v>
      </c>
      <c r="J8" s="6">
        <f t="shared" si="2"/>
        <v>0</v>
      </c>
    </row>
    <row r="9" spans="1:10" ht="12.75">
      <c r="A9" s="6">
        <v>6</v>
      </c>
      <c r="B9" s="7" t="s">
        <v>16</v>
      </c>
      <c r="C9" s="6"/>
      <c r="D9" s="6"/>
      <c r="E9" s="6">
        <v>1320</v>
      </c>
      <c r="F9" s="6"/>
      <c r="G9" s="8"/>
      <c r="H9" s="6">
        <f t="shared" si="1"/>
        <v>0</v>
      </c>
      <c r="I9" s="6">
        <f t="shared" si="0"/>
        <v>0</v>
      </c>
      <c r="J9" s="6">
        <f t="shared" si="2"/>
        <v>0</v>
      </c>
    </row>
    <row r="10" spans="1:10" ht="12.75">
      <c r="A10" s="6">
        <v>7</v>
      </c>
      <c r="B10" s="7" t="s">
        <v>17</v>
      </c>
      <c r="C10" s="6"/>
      <c r="D10" s="6"/>
      <c r="E10" s="6">
        <v>900</v>
      </c>
      <c r="F10" s="6"/>
      <c r="G10" s="8"/>
      <c r="H10" s="6">
        <f t="shared" si="1"/>
        <v>0</v>
      </c>
      <c r="I10" s="6">
        <f t="shared" si="0"/>
        <v>0</v>
      </c>
      <c r="J10" s="6">
        <f t="shared" si="2"/>
        <v>0</v>
      </c>
    </row>
    <row r="11" spans="1:10" ht="12.75">
      <c r="A11" s="6">
        <v>8</v>
      </c>
      <c r="B11" s="7" t="s">
        <v>18</v>
      </c>
      <c r="C11" s="6"/>
      <c r="D11" s="6"/>
      <c r="E11" s="6">
        <v>720</v>
      </c>
      <c r="F11" s="6"/>
      <c r="G11" s="8"/>
      <c r="H11" s="6">
        <f t="shared" si="1"/>
        <v>0</v>
      </c>
      <c r="I11" s="6">
        <f t="shared" si="0"/>
        <v>0</v>
      </c>
      <c r="J11" s="6">
        <f t="shared" si="2"/>
        <v>0</v>
      </c>
    </row>
    <row r="12" spans="1:10" ht="12.75">
      <c r="A12" s="6">
        <v>9</v>
      </c>
      <c r="B12" s="7" t="s">
        <v>19</v>
      </c>
      <c r="C12" s="6"/>
      <c r="D12" s="6"/>
      <c r="E12" s="6"/>
      <c r="F12" s="6"/>
      <c r="G12" s="8"/>
      <c r="H12" s="6">
        <f t="shared" si="1"/>
        <v>0</v>
      </c>
      <c r="I12" s="6">
        <f t="shared" si="0"/>
        <v>0</v>
      </c>
      <c r="J12" s="6">
        <f t="shared" si="2"/>
        <v>0</v>
      </c>
    </row>
    <row r="13" spans="1:10" ht="12.75">
      <c r="A13" s="6">
        <v>10</v>
      </c>
      <c r="B13" s="7" t="s">
        <v>20</v>
      </c>
      <c r="C13" s="6" t="s">
        <v>21</v>
      </c>
      <c r="D13" s="6">
        <v>1</v>
      </c>
      <c r="E13" s="6" t="str">
        <f>C13</f>
        <v>Nie dotyczy</v>
      </c>
      <c r="F13" s="6"/>
      <c r="G13" s="8"/>
      <c r="H13" s="6">
        <f t="shared" si="1"/>
        <v>0</v>
      </c>
      <c r="I13" s="6">
        <f>D13*F13</f>
        <v>0</v>
      </c>
      <c r="J13" s="6">
        <f>D13*H13</f>
        <v>0</v>
      </c>
    </row>
    <row r="14" spans="1:10" ht="13.5" thickBot="1">
      <c r="A14" s="23"/>
      <c r="B14" s="23"/>
      <c r="C14" s="23"/>
      <c r="D14" s="23"/>
      <c r="E14" s="23"/>
      <c r="F14" s="23"/>
      <c r="G14" s="23"/>
      <c r="H14" s="24"/>
      <c r="I14" s="4">
        <f>SUM(I4:I13)</f>
        <v>0</v>
      </c>
      <c r="J14" s="9">
        <f>SUM(J4:J13)</f>
        <v>0</v>
      </c>
    </row>
    <row r="15" spans="1:10" ht="12.75">
      <c r="A15" s="23"/>
      <c r="B15" s="23"/>
      <c r="C15" s="23"/>
      <c r="D15" s="23"/>
      <c r="E15" s="23"/>
      <c r="F15" s="23"/>
      <c r="G15" s="23"/>
      <c r="H15" s="23"/>
      <c r="I15" s="23"/>
      <c r="J15" s="23"/>
    </row>
    <row r="16" spans="1:10" ht="38.25">
      <c r="A16" s="10" t="s">
        <v>22</v>
      </c>
      <c r="B16" s="10" t="s">
        <v>23</v>
      </c>
      <c r="C16" s="10" t="s">
        <v>24</v>
      </c>
      <c r="D16" s="10" t="s">
        <v>25</v>
      </c>
      <c r="E16" s="5" t="s">
        <v>26</v>
      </c>
      <c r="F16" s="10" t="s">
        <v>27</v>
      </c>
      <c r="G16" s="11" t="s">
        <v>28</v>
      </c>
      <c r="H16" s="5" t="s">
        <v>29</v>
      </c>
      <c r="I16" s="30" t="s">
        <v>30</v>
      </c>
      <c r="J16" s="30"/>
    </row>
    <row r="17" spans="1:10" ht="12.75">
      <c r="A17" s="5">
        <v>1</v>
      </c>
      <c r="B17" s="12" t="s">
        <v>34</v>
      </c>
      <c r="C17" s="5" t="s">
        <v>31</v>
      </c>
      <c r="D17" s="10">
        <v>12</v>
      </c>
      <c r="E17" s="10">
        <v>0</v>
      </c>
      <c r="F17" s="13"/>
      <c r="G17" s="14">
        <f>E17*1.23</f>
        <v>0</v>
      </c>
      <c r="H17" s="10">
        <f>D17*E17</f>
        <v>0</v>
      </c>
      <c r="I17" s="16">
        <f>D17*G17</f>
        <v>0</v>
      </c>
      <c r="J17" s="16"/>
    </row>
    <row r="18" spans="1:10" ht="12.75">
      <c r="A18" s="5">
        <v>2</v>
      </c>
      <c r="B18" s="15" t="s">
        <v>35</v>
      </c>
      <c r="C18" s="5" t="s">
        <v>31</v>
      </c>
      <c r="D18" s="10">
        <v>12</v>
      </c>
      <c r="E18" s="10">
        <v>0</v>
      </c>
      <c r="F18" s="13"/>
      <c r="G18" s="14">
        <f>E18*1.23</f>
        <v>0</v>
      </c>
      <c r="H18" s="10">
        <f>D18*E18</f>
        <v>0</v>
      </c>
      <c r="I18" s="25">
        <f>D18*G18</f>
        <v>0</v>
      </c>
      <c r="J18" s="26"/>
    </row>
    <row r="19" spans="1:10" ht="12.75" customHeight="1">
      <c r="A19" s="5">
        <v>3</v>
      </c>
      <c r="B19" s="15" t="s">
        <v>35</v>
      </c>
      <c r="C19" s="5" t="s">
        <v>31</v>
      </c>
      <c r="D19" s="10">
        <v>12</v>
      </c>
      <c r="E19" s="10">
        <v>0</v>
      </c>
      <c r="F19" s="13"/>
      <c r="G19" s="14">
        <f>E19*1.23</f>
        <v>0</v>
      </c>
      <c r="H19" s="10">
        <f>D19*E19</f>
        <v>0</v>
      </c>
      <c r="I19" s="16">
        <f>D19*G19</f>
        <v>0</v>
      </c>
      <c r="J19" s="16"/>
    </row>
    <row r="20" spans="1:10" ht="37.5" customHeight="1" thickBot="1">
      <c r="A20" s="23"/>
      <c r="B20" s="23"/>
      <c r="C20" s="23"/>
      <c r="D20" s="23"/>
      <c r="E20" s="23"/>
      <c r="F20" s="23"/>
      <c r="G20" s="24"/>
      <c r="H20" s="4">
        <f>SUM(H17:H19)</f>
        <v>0</v>
      </c>
      <c r="I20" s="17">
        <f>SUM(I17:J19)</f>
        <v>0</v>
      </c>
      <c r="J20" s="18"/>
    </row>
    <row r="21" spans="1:10" ht="25.5" customHeight="1" thickBot="1">
      <c r="A21" s="23"/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26.25" customHeight="1" thickBot="1">
      <c r="A22" s="2"/>
      <c r="B22" s="31" t="s">
        <v>32</v>
      </c>
      <c r="C22" s="2"/>
      <c r="D22" s="2"/>
      <c r="E22" s="2"/>
      <c r="F22" s="19" t="s">
        <v>33</v>
      </c>
      <c r="G22" s="20"/>
      <c r="H22" s="3">
        <f>I14+H20</f>
        <v>0</v>
      </c>
      <c r="I22" s="21">
        <f>J14+I20</f>
        <v>0</v>
      </c>
      <c r="J22" s="22"/>
    </row>
    <row r="23" spans="1:10" ht="12.75">
      <c r="A23" s="2"/>
      <c r="B23" s="31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31"/>
      <c r="C24" s="2"/>
      <c r="D24" s="2"/>
      <c r="E24" s="2"/>
      <c r="F24" s="2"/>
      <c r="G24" s="2"/>
      <c r="H24" s="2"/>
      <c r="I24" s="2"/>
      <c r="J24" s="2"/>
    </row>
  </sheetData>
  <sheetProtection/>
  <mergeCells count="14">
    <mergeCell ref="A1:J1"/>
    <mergeCell ref="A2:J2"/>
    <mergeCell ref="A15:J15"/>
    <mergeCell ref="I16:J16"/>
    <mergeCell ref="A14:H14"/>
    <mergeCell ref="B22:B24"/>
    <mergeCell ref="I17:J17"/>
    <mergeCell ref="I19:J19"/>
    <mergeCell ref="I20:J20"/>
    <mergeCell ref="F22:G22"/>
    <mergeCell ref="I22:J22"/>
    <mergeCell ref="A21:J21"/>
    <mergeCell ref="A20:G20"/>
    <mergeCell ref="I18:J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czeslaw</dc:creator>
  <cp:keywords/>
  <dc:description/>
  <cp:lastModifiedBy>piotrek</cp:lastModifiedBy>
  <cp:lastPrinted>2022-03-01T10:03:00Z</cp:lastPrinted>
  <dcterms:created xsi:type="dcterms:W3CDTF">2022-03-01T07:09:04Z</dcterms:created>
  <dcterms:modified xsi:type="dcterms:W3CDTF">2024-03-14T09:18:36Z</dcterms:modified>
  <cp:category/>
  <cp:version/>
  <cp:contentType/>
  <cp:contentStatus/>
</cp:coreProperties>
</file>