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23" firstSheet="22" activeTab="33"/>
  </bookViews>
  <sheets>
    <sheet name="Pak.1" sheetId="1" r:id="rId1"/>
    <sheet name="Pak.2 zm." sheetId="2" r:id="rId2"/>
    <sheet name="Pak.3" sheetId="3" r:id="rId3"/>
    <sheet name="Pak.4" sheetId="4" r:id="rId4"/>
    <sheet name="Pak.5" sheetId="5" r:id="rId5"/>
    <sheet name="Pak.6" sheetId="6" r:id="rId6"/>
    <sheet name="Pak.7" sheetId="7" r:id="rId7"/>
    <sheet name="Pak.8" sheetId="8" r:id="rId8"/>
    <sheet name="Pak.9" sheetId="9" r:id="rId9"/>
    <sheet name="Pak.10" sheetId="10" r:id="rId10"/>
    <sheet name="Pak.11" sheetId="11" r:id="rId11"/>
    <sheet name="Pak.12" sheetId="12" r:id="rId12"/>
    <sheet name="Pak.13" sheetId="13" r:id="rId13"/>
    <sheet name="Pak.14" sheetId="14" r:id="rId14"/>
    <sheet name="Pak.15" sheetId="15" r:id="rId15"/>
    <sheet name="Pak.16" sheetId="16" r:id="rId16"/>
    <sheet name="Pak.17" sheetId="17" r:id="rId17"/>
    <sheet name="Pak.18" sheetId="18" r:id="rId18"/>
    <sheet name="Pak.19" sheetId="19" r:id="rId19"/>
    <sheet name="Pak.20" sheetId="20" r:id="rId20"/>
    <sheet name="Pak.21" sheetId="21" r:id="rId21"/>
    <sheet name="Pak.22" sheetId="22" r:id="rId22"/>
    <sheet name="Pak.23" sheetId="23" r:id="rId23"/>
    <sheet name="Pak.24" sheetId="24" r:id="rId24"/>
    <sheet name="Pak.25 zm" sheetId="25" r:id="rId25"/>
    <sheet name="Pak.26" sheetId="26" r:id="rId26"/>
    <sheet name="Pak.27" sheetId="27" r:id="rId27"/>
    <sheet name="Pak.28" sheetId="28" r:id="rId28"/>
    <sheet name="Pak.29" sheetId="29" r:id="rId29"/>
    <sheet name="Pak.30" sheetId="30" r:id="rId30"/>
    <sheet name="Pak.31" sheetId="31" r:id="rId31"/>
    <sheet name="Pak.32" sheetId="32" r:id="rId32"/>
    <sheet name="Pak.25A" sheetId="33" r:id="rId33"/>
    <sheet name="Pak.2 A" sheetId="34" r:id="rId34"/>
  </sheets>
  <definedNames/>
  <calcPr fullCalcOnLoad="1"/>
</workbook>
</file>

<file path=xl/sharedStrings.xml><?xml version="1.0" encoding="utf-8"?>
<sst xmlns="http://schemas.openxmlformats.org/spreadsheetml/2006/main" count="2061" uniqueCount="405">
  <si>
    <t>FORMULARZ CENOWY</t>
  </si>
  <si>
    <t>Nazwa wykonawcy</t>
  </si>
  <si>
    <t>.................................................................................................</t>
  </si>
  <si>
    <t>Adres wykonawcy</t>
  </si>
  <si>
    <t>Miejscowość ................................................</t>
  </si>
  <si>
    <t>Data .....................</t>
  </si>
  <si>
    <t>Cenowa ofertowa za wykonanie przedmiotu zamówienia:</t>
  </si>
  <si>
    <t>Lp.</t>
  </si>
  <si>
    <r>
      <t xml:space="preserve">PRZEDMIOT ZAMÓWIENIA 
Nazwa handlowa produktu 
Nazwa producenta 
</t>
    </r>
  </si>
  <si>
    <t>Kod CPV</t>
  </si>
  <si>
    <t>J.m.</t>
  </si>
  <si>
    <t>Ilość szac.</t>
  </si>
  <si>
    <t>Cena jedn.  bez  VAT</t>
  </si>
  <si>
    <t>Wartość  netto</t>
  </si>
  <si>
    <t>Kwota VAT</t>
  </si>
  <si>
    <t>Wartość brutto</t>
  </si>
  <si>
    <t>Ilość sztuk w opak. 
Nr katalogowy
KOD EAN</t>
  </si>
  <si>
    <t>Ilość opak. w kartonie zbiorczym</t>
  </si>
  <si>
    <t>Opatrunek przezroczysty, jałowy  z folii poliuretanowej z ramką i metką do zabezpieczenia ran suchych oraz do profilaktyki przeciwodleżynwej. Opatrunek klasyfikowany w klasie I sterylnej . Wymagane przedstawienie wyników badań wykonanych przez wytwórcę w niezależnym, akredytownym laboratorium potwierdzające wartośc wspołczynnika przepuszczalności pary wodnej , wodoodporność i penetrację bakteryjną. Pakowane po 1 szt. Rozmiar 6 cm x 7 cm</t>
  </si>
  <si>
    <t>33141110-4</t>
  </si>
  <si>
    <t>szt</t>
  </si>
  <si>
    <t>OGÓŁEM</t>
  </si>
  <si>
    <t xml:space="preserve">Dostarczony towar musi być zaopatrzony w etykietę handlową w języku polskim. </t>
  </si>
  <si>
    <t>Każdy pojedynczy asortyment oraz opakowanie</t>
  </si>
  <si>
    <t>zbiorcze musi zawierać oznaczenia fabryczne : nazwę asortymentu, rozmiar,</t>
  </si>
  <si>
    <t>ilość w opakowaniu, datę produkcji lub serię, datę przydatności do użytku</t>
  </si>
  <si>
    <t>oraz nazwę i adres producenta.</t>
  </si>
  <si>
    <t>Wartość z pozycji OGÓŁEM należy przenieść do formularza ofertowego.</t>
  </si>
  <si>
    <t>...............................................................................</t>
  </si>
  <si>
    <t>(data i czytelny podpis wykonawcy)</t>
  </si>
  <si>
    <t xml:space="preserve">PRZEDMIOT ZAMÓWIENIA 
Nazwa handlowa produktu 
Nazwa producenta 
</t>
  </si>
  <si>
    <t>Cena jedn.  bez VAT</t>
  </si>
  <si>
    <t>Wartość netto</t>
  </si>
  <si>
    <t>Ilość sztuk w opak.
Nr katalog.
KOD EAN</t>
  </si>
  <si>
    <t>1.</t>
  </si>
  <si>
    <t>Gaza opatrunkowa w składkach,
niejałowa 100 % bawełny17N,
chłonna, przepuszczająca powietrze,
odporna na wysoką temperaturę, wykonana z przędzy min. TEX. 15.   Rozmiar
90 cm x 100 m</t>
  </si>
  <si>
    <t>opak.</t>
  </si>
  <si>
    <t>2.</t>
  </si>
  <si>
    <t>Gaza opatrunkowa kopertowana
n/jałowa 100 % bawełny 17 N,
brak pylenia,
brak luźnych nitek niezwiązanych z tkaniną, chłonna.Wykonana z przędzy min. TEX 15.
Rozmiar 1m x 1m.</t>
  </si>
  <si>
    <t>33141114-2</t>
  </si>
  <si>
    <t>3.</t>
  </si>
  <si>
    <t>Gaza opatrunkowa kopertowana jałowa 100%
bawełny 17 N, brak pylenia, brak lużnych nitek
niezwiązanych z tkaniną, chłonna sterylizowane parą
wodną. Rozmiar 1m x 1m. Wymagany dokument 
w postaci raport walidacji procesu sterylizacji.</t>
  </si>
  <si>
    <t>4.</t>
  </si>
  <si>
    <t>Gaza opatrunkowa
kopertowana 
jałowa 100 % bawełny 17 N,
brak pylenia, brak lużnych nitek niezwiązanych 
z tkaniną, chłonna sterylizowane parą
wodną. Rozmiar 0,5m x 1 m (1/2M2)
Wymagany dokument 
w postaci raport walidacji procesu sterylizacji.</t>
  </si>
  <si>
    <t>5.</t>
  </si>
  <si>
    <t>Wata celulozowa w płatach , biała
rozmiar 40 x 60 cm a 5 kg</t>
  </si>
  <si>
    <t>6.</t>
  </si>
  <si>
    <t>Wata opatrunkowa
bawełniano-wiskozowa  o zawartości bawełny min 70%,
powinna się łatwo rozdzielać 
na warstwy, odporna na wysoką temperaturę a 500g</t>
  </si>
  <si>
    <t>7.</t>
  </si>
  <si>
    <t>Kompresy gazowe bawełniane niejałowe 5cm x 5cm x100szt, 8w 17 nitkowe z podwijanymi
brzegami typu ES zarejestrowane 
w klasie IIa reg 7, wykonana z przędzy 
min.TEX. 15. Waga 1 sztuki kompresu min. 0,50 g, wielkość wykroju kompresu 
Min. 11-12cmx 19-20 cm.</t>
  </si>
  <si>
    <t>8.</t>
  </si>
  <si>
    <t>Kompresy gazowe bawełniane niejałowe 7,5cm x 7,5cm x 100szt 8w 17 nitkowe z podwijanymi brzegami typu ES zarejestrowane w klasie IIa reg 7, wykonana z przędzy min. TEX. 15. Waga 1 sztuki kompresu min. 1,10 g, wielkość wykroju kompresu 
Min. 15-16x 27-30cm.</t>
  </si>
  <si>
    <t>9.</t>
  </si>
  <si>
    <t xml:space="preserve">Kompresy gazowe bawełniane jałowe 5cm x 5cm x 3szt 8w 17 nitkowe z podwijanymi brzegami typu ES zarejestrowane w klasie IIa reg. 7, brak pylenia, brak luźnych nitek niezwiązanych z tkaniną, przędza
min TEX 15, sterylizowane parą wodną.Wymagany dokument w postaci raport walidacji  walidacji procesu strylizacji. Waga 1 sztuki kompresu min.0,50 g, wielkość wykroju kompresu min.11-12x 19-20cm. </t>
  </si>
  <si>
    <t>33141119-7</t>
  </si>
  <si>
    <t>10.</t>
  </si>
  <si>
    <t xml:space="preserve">Kompresy gazowe bawełniane jałowe 7,5cm x 7,5cm x 3szt 
8w 17 nitkowe z podwijanymi brzegami typu ES zarejestrowane w klasie IIa reg. 7, brak pylenia, brak luźnych nitek niezwiązanych 
z tkaniną, przędza
min TEX 15, sterylizowane parą wodną.Wymagany dokument w postaci raport walidacji  walidacji procesu strylizacji. Waga 1 sztuki kompresu min.1,10g, wielkość wykroju kompresu min.15-16x27-30cm. </t>
  </si>
  <si>
    <t>11.</t>
  </si>
  <si>
    <t>Kompresy gazowe bawełniane jałowe10cm x 10cm x 3szt
8w 17 nitkowe z podwijanymi brzegami typu ES zarejestrowane w klasie IIa reg.7, brak pylenia, brak luźnych nitek niezwiązanych z tkaniną, 
przędza min TEX 15, sterylizowane parą wodnąWymagany dokument w postaci raport walidacji  walidacji procesu strylizacji. Waga 1 sztuki kompresu min.1,95 g wielkość wykroju kompresu min.21-22x 39-40cm.</t>
  </si>
  <si>
    <t>12.</t>
  </si>
  <si>
    <t>Opaska dziana podtrzymująca,
przepuszczająca powietrze, 
dobrze tolerowana przez skórę, pakowana w oddzielne opakowanie po 1szt rozmiar 4m x 5cm.</t>
  </si>
  <si>
    <t>szt.</t>
  </si>
  <si>
    <t>13.</t>
  </si>
  <si>
    <t>Opaska dziana
podtrzymująca,
przepuszczająca powietrze, 
dobrze tolerowana przez skórę,pakowana w oddzielne opakowanie po 1szt rozmiar 4m x10cm.</t>
  </si>
  <si>
    <t>14.</t>
  </si>
  <si>
    <t xml:space="preserve">Opaska dziana podtrzymująca
przepuszczająca powietrze, 
dobrze tolerowana przez skórę,
pakowana w oddzielne opakowanie po 1szt
rozmiar 4m x 15cm. </t>
  </si>
  <si>
    <t>15.</t>
  </si>
  <si>
    <t>Opaska elastyczna tkana z zapinką zachowująca stałą elastyczność, o niezwijających się brzegach, wielokrotnego użytku, pakowana w oddzielne opakowanie po 1szt rozmiar 5 m x 8 cm.</t>
  </si>
  <si>
    <t>16.</t>
  </si>
  <si>
    <t>Opaska elastyczna
tkana z zapinką
zachowująca stałą
elastyczność, o niezwijających się brzegach,wielokrotnego użytku, pakowane pojedynczo wraz z zapinką w opakowaniu.
Rozmiar 5m x10cm</t>
  </si>
  <si>
    <t>33141113-4</t>
  </si>
  <si>
    <t>17.</t>
  </si>
  <si>
    <t>Opaska elastyczna
tkana z zapinką
zachowująca stałą
elastyczność, o niezwijających 
się brzegach,wielokrotnego użytku, pakowane pojedynczo 
wraz z zapinką w opakowaniu
5m x 15cm</t>
  </si>
  <si>
    <t>18.</t>
  </si>
  <si>
    <t>Opaska gipsowa szybkowiążąca 
max do 6 min, gips ma być w 94 % naturalny,
umieszczony po obu stronach materiału nośnego tak, 
aby namaczanie było równomierne bez utraty substancji gipsowej, nawinięty na rolki z ekologicznej tektury lub plastikowy trzpień z perforacją,
opatrunek gipsowy ma być mocny i trwały, pakowany 
w oddzielne, zgrzewane opakowanie po 2 szt rozmiar 3 m x 10 cm x 1 szt.</t>
  </si>
  <si>
    <t>19.</t>
  </si>
  <si>
    <t>Opaska gipsowa szybkowiążąca max do 6 min, gips ma być w 94% naturalny,
umieszczony po obu stronach materiału nośnego tak, aby namaczanie było równomierne bez utraty substancji gipsowej, nawinięty na rolki z ekologicznej tektury lub plastikowy trzpień z perforacją,
opatrunek gipsowy ma być mocny i trwały, pakowany w oddzielne, zgrzewane opakowanie po 2 szt. rozmiar 3 m x 15 cm x 1 szt</t>
  </si>
  <si>
    <t>20.</t>
  </si>
  <si>
    <t>Opaska gipsowa szybkowiążąca 
max do 6 min, gips ma być w 94% naturalny,
umieszczony po obu stronach materiału nośnego tak, aby namaczanie było równomierne bez utraty substancji gipsowej, nawinięty na rolki z ekologicznej tektury lub plastikowy trzpień z perforacją,
opatrunek gipsowy nabyć mocny i trwały, pakowany w oddzielne, zgrzewane opakowanie po 2 szt. rozmiar 3 m x 20 cm x 1szt.</t>
  </si>
  <si>
    <t>21.</t>
  </si>
  <si>
    <t>Serweta dwuwarstwowa
jałowa barierowa
Rozmiar 
90cm x 150 cm x szt. Wykonana z włókniny. Serweta zapakowana w torebkę papierowo- foliową z dużą, czytelną etykietą z 2 naklejkami transferowymi z informacjami LOT, data ważności, indeks, służącymi do prowadzenia dokumentacji medycznej.Wymagany dokument w postaci raportu walidacji procesu sterylizacji.</t>
  </si>
  <si>
    <t>22.</t>
  </si>
  <si>
    <r>
      <t>Serweta dwuwarstwowa
jałowa barierowa
Rozmiar 
45cm x 75 cm x szt, wykonana  z włókniny</t>
    </r>
    <r>
      <rPr>
        <vertAlign val="superscript"/>
        <sz val="11"/>
        <rFont val="Times New Roman"/>
        <family val="1"/>
      </rPr>
      <t xml:space="preserve">. </t>
    </r>
    <r>
      <rPr>
        <sz val="11"/>
        <rFont val="Times New Roman"/>
        <family val="1"/>
      </rPr>
      <t>Serweta zapakowana w torebkę papierowo-foliową z dużą, czytelną etykietą z 2 naklejkami transferowymi z informacjami LOT, data ważności, indeks, służącymi do prowadzenia dokumentacji medycznej.Wymagany dokument w postaci raportu walidacji procesu sterylizacji.</t>
    </r>
  </si>
  <si>
    <t>23.</t>
  </si>
  <si>
    <t>Serweta minimum dwuwarstwowa, nieprzylepna 
z otworem  średnica 5 cm
50cm x 60cm x 1szt wykonana  z włókniny. Serweta zapakowana w torebkę papierowo-foliową z dużą, czytelną,etykietą z 2 naklejkami transferowymi z informacjami LOT, data ważności, indeks, służącymi do prowadzenia dokumentacji medycznej.Wymagany dokument w postaci raportu walidacji procesu sterylizacji.</t>
  </si>
  <si>
    <t>24.</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</si>
  <si>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7,2 x 5</t>
  </si>
  <si>
    <t>25.</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</si>
  <si>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10 x 8</t>
  </si>
  <si>
    <t>26.</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</si>
  <si>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15 x 8</t>
  </si>
  <si>
    <t>27.</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</si>
  <si>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20 x 10</t>
  </si>
  <si>
    <t>Samoprzylepny opatrunek jałowy, wlókninowy wykonany  z w łókniny wiskozowo-poliestrowej z centralną warstwą chłonną zabezpieczoną przed przywieraniem do rany o doskonałych właściwościach adsorbujących 
i wyściełających. Klej hipoalergiczny naniesiony na całą powierzchnię przylepną. W opakowaniach jałowych po 1szt.
Rozmiar 35 x 10.</t>
  </si>
  <si>
    <t xml:space="preserve">Każdy pojedynczy asortyment oraz opakowanie zbiorcze musi zawierać  </t>
  </si>
  <si>
    <t xml:space="preserve">oznaczenia fabryczne nazwę asortymentu, rozmiar, ilość w opakowaniu, datę </t>
  </si>
  <si>
    <t>produkcji lub serię, datę przydatności do użytku oraz nazwę i adres producenta.</t>
  </si>
  <si>
    <t xml:space="preserve">PRZEDMIOT ZAMÓWIENIA 
Nazwa handlowa produktu 
Nazwa producenta </t>
  </si>
  <si>
    <t>Ilość sztuk w opak.
Nr katalog.</t>
  </si>
  <si>
    <t xml:space="preserve">Opatrunek hydrokoloidowy zapewniający wilgotne środowisko leczenia rany,
pochłaniający nadmiar wydzieliny,
z paskiem samoprzylepnym zwiększającym przyczepność opatrunku, dającym się
bezboleśnie usunąć
10cm x 10cm ±10 %
tolerancji </t>
  </si>
  <si>
    <t xml:space="preserve">Opatrunek z miękkich włókien alginianu wapnia które w zetknięciu  z wydobywającą się z rany wydzieliną, przekształcają się w wilgotny żel, stwarzający mikroklimat korzystny dla procesu gojenia,w przypadku ran głębokich i szczelinowych doskonale przylegający do leczonej powierzchni zapewniający bardzo skuteczne oczyszczanie, nie przywierający do rany, zmiany opatrunku są bezbolesne.
 Rozmiar 20cm x10cm </t>
  </si>
  <si>
    <t xml:space="preserve">Opatrunek hydrokoloidowy zapewniający wilgotne środowisko leczenia rany,
pochłaniający nadmiar wydzieliny,
z paskiem samoprzylepnym zwiększającym przyczepność opatrunku, dającym się bezboleśnie usunąć
 15Cm x 15cm ±10 %
tolerancji </t>
  </si>
  <si>
    <t xml:space="preserve">Hydroaktywny opatrunek z mechanizmem płucząco-absorpcyjnym i antybakteryjną substancją aktywowany roztworem Ringera  
do aktywnego oczyszczania ran przewlekłych, może pozostać na ranie do 72 h 
10cm x 10cm ±10% tolerancji </t>
  </si>
  <si>
    <t xml:space="preserve">Hydroaktywny opatrunek z mechanizmem płucząco-absorpcyjnym i antybakteryjną substancją aktywowany roztworem Ringera  
do aktywnego oczyszczania ran przewlekłych, może pozostać na ranie do 72 h 
7,5 cm x 10,5 cm ±10% tolerancji </t>
  </si>
  <si>
    <t>Hydroaktywny opatrunek z pianki poliuretanowej umożliwiający szybką 
i optymalną eliminację wydobywających się 
z ran wysięków, wydzielin i fragmentów komórek bez krawędzi samoprzylepnej
Rozmiar 10cm x 10cm</t>
  </si>
  <si>
    <t xml:space="preserve">Hydroaktywny opatrunek z maścią impregnowany na siatce 
Rozmiar 10cm x 12cm </t>
  </si>
  <si>
    <t>Antybakteryjny opatrunek 
z maścią zawierający srebro metaliczne. 
Rozmiar 10 x 10 cm</t>
  </si>
  <si>
    <t>Transparentny opatrunek z folii, sterylny
Rozmiar 20 x 30 cm</t>
  </si>
  <si>
    <t>Transparentny opatrunek z folii, sterylny
Rozmiar 10 x 15 cm</t>
  </si>
  <si>
    <t>Dostarczony towar musi być zaopatrzony w etykietę handlową w języku polskim.</t>
  </si>
  <si>
    <t>Każdy pojedynczy asortyment oraz opakowanie zbiorcze musi zawierać</t>
  </si>
  <si>
    <t xml:space="preserve">oznaczenia fabryczne : nazwę asortymentu, rozmiar, </t>
  </si>
  <si>
    <t xml:space="preserve">ilość w opakowaniu, datę produkcji lub serię, datę przydatności do użytku </t>
  </si>
  <si>
    <t xml:space="preserve">PRZEDMIOT ZAMÓWIENIA 
Nazwa handlowa produktu 
Nr katalogowy 
Nazwa producenta 
</t>
  </si>
  <si>
    <t>Ilość opak. W kartonie zbiorczym</t>
  </si>
  <si>
    <t xml:space="preserve">Opatrunek hydrokoloidowy zapewniający wilgotne środowisko gojenia rany,cienki, elastyczny,półprzeźroczysty co umożliwia obserwowanie gojenia rany, pochłaniający nadmiar wydzieliny. 
Rozmiar10x10
</t>
  </si>
  <si>
    <t xml:space="preserve">PRZEDMIOT ZAMÓWIENIA 
Nazwa handlowa produktu 
Nazwa producenta 
</t>
  </si>
  <si>
    <t>Ilość sztuk w opak. 
Nr. katalog.
KOD EAN</t>
  </si>
  <si>
    <t>Nazwa handlowa produktu</t>
  </si>
  <si>
    <t>Nazwa producenta</t>
  </si>
  <si>
    <t>Ilość sztuk w opakowaniu</t>
  </si>
  <si>
    <t>Opatrunek włókninowy, samoprzylepny, niejalowy do mocowania cewników i sond donosowych o anatomicznym kształcie i dwu lub trójstopniowej aplikacji zapewniający bezpieczne mocowanie cewników
7cm x 7,1cm +/- 5%</t>
  </si>
  <si>
    <t>Zamówienie – nr 6</t>
  </si>
  <si>
    <t xml:space="preserve">PRZEDMIOT ZAMÓWIENIA 
Nazwa handlowa produktu 
Nazwa producenta 
</t>
  </si>
  <si>
    <t>Kompresy z włókniny, jałowe 40 g 4-warstwowe, nacinane 
w kształcie litery Y. Rozmiar 
7,5 cm x 7,5 cm,
op 2szt. Sterylizowane w parze wodnej. Wymagany dokument w postaci raportu walidacji procesu sterylizacji. Opakowanie typu miękki blister z naniesionym na część papierową piktogramem kierunku otwierania, a także ze wskaźnikiem sterylizacji umieszczonym poza polem załadunku.</t>
  </si>
  <si>
    <t>Tupfery z gazy
17- nitkowej jałowe 
z nitką RTG, kształt: fasolka,
rozmiar:15cm x 15cm
ilość 5 szt. w opakowaniu.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</si>
  <si>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Tupfery z gazy
17- nitkowej jałowe 
z nitką RTG kształt: kula
rozmiar:15cm x 15cm
ilość 5 szt. w opakowaniu.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</si>
  <si>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Tupfery z gazy
17- nitkowej jałowe z nitką RTG           
Kształt:groszek  rozmiar:
12cm x 12cm
ilość 5 szt. w opakowaniu.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</si>
  <si>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Seton jałowy rozmiar 1 cm x 2 m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</si>
  <si>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Seton jałowy rozmiar 2 cm x 2 m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</si>
  <si>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t>Seton jałowy rozmiar 5 cm x 2 m 
Wykonane z przędzy min. 15 TEX, sterylizowane w parze wodnej. Wymagany dokument w postaci raportu walidacji procesu sterylizacji. Opakowanie typu miękki blister z naniesionym na część papierową piktogramem kierunku otwierania, a także ze wskaźnikiem sterylizacji umieszczonym poza polem załadunku.</t>
  </si>
  <si>
    <r>
      <t>Pakiet do pęcherzyka żółciowego</t>
    </r>
    <r>
      <rPr>
        <sz val="11"/>
        <rFont val="Times New Roman"/>
        <family val="1"/>
      </rPr>
      <t xml:space="preserve">                                               skład zestawu: serweta  gazowa 4W 17N z RTG i tasiemką o rozmiarze  45x 70cm-2szt., kompresy gazowe 17N 16W 7,5x7,5cm 
z RTG, masa sztuki kompresu min.2,05g, wielkość wykroju         min.30x30cm-40sztk. (4 pęczki po 10 sztuk, przewiązane nitką), tupfery typu fasolki 17N15x15cm z RTG-10szt, zapakowane 
w oddzielną torebkę papierowo-foliową. Całość pakietu zapakowana w torebkę papierowo-foliową z dużą, czytelną, trójdzielną, podwójnie perforowaną etykietą z kodem kreskowym z dwiema naklejkami transferowymi z numerami LOT, datą ważności i indeksem służącymi do prowadzenia dokumentacji medycznej.Po odklejeniu naklejek transferowych etykieta główna pozostaje na części papierowej opakowania. Przędza min.15 tex., wymagany dokument potwierdzający parametr wystawiony przez producenta jałowego pakietu, wymagany dokument w postaci raportu walidacji procesu sterylizacji, pakiet sterylizowany w parze wodnej.</t>
    </r>
  </si>
  <si>
    <r>
      <t xml:space="preserve">Pakiet do wyrostka robaczkowego                                             </t>
    </r>
    <r>
      <rPr>
        <sz val="11"/>
        <rFont val="Times New Roman"/>
        <family val="1"/>
      </rPr>
      <t>skład zestawu: serweta gazowa 4W17Nz RTG i tasiemką o rozmiarze 30x30cm-2sztuki, kompresy gazowe 17N16W 7,5cm x 7,5cm z RTG, masa 1 sztuki kompresu min.2,05g wielkość wykroju min.30x30cm-20sztk.( 2 pęczki po 10sztuk, przewiązane nitką), tupfery typu groszki 17N 12x12cm z RTG-5sztk., zapakowan w oddzielną torebkę papierowo-foliową. Całość pakietu zapakowana w torebkę papierowo-foliową z dużą, czytelną, trójdzielną, podwójnie  perforowaną etykietą z kodem kreskowym z dwiema naklejkami transferowymi z numerami LOT, datą ważności i indeksem służącym do prowadzenia dokumentacji medycznej. Po odklejeniu naklejek transferowych etykieta główna pozostaje na części papierowej opakowania. Przędza min. 15tex.Wymagany dokument  potwierdzający  parametr wystawiony przez producenta jałowego pakietu, wymagany dokument w postaci raportu walidacji procesu sterylizacji, pakiet sterylizowany w parze wodnej.</t>
    </r>
  </si>
  <si>
    <r>
      <t xml:space="preserve">Pakiet do przepuklin- </t>
    </r>
    <r>
      <rPr>
        <sz val="11"/>
        <rFont val="Times New Roman"/>
        <family val="1"/>
      </rPr>
      <t>skład zestawu: kompresy gazowe 17N 16W 7,5cm x 7,5cm 
z RTG, masa 1 sztuki kompresu min, 2,05g, wielkość wykroju min.30x30cm-20sztk 
(2 pęczki po 10sztuk, przewiązane nitką), tupfery typu groszki 17N 12x12cmz RTG-15sztk, zapakowanew oddzielną torebkę papierowo-foliową. Całość pakietu zapakowana 
w torebkę papierowo-foliową, z dużą, czytelną, trójdzielną, podwójnie perforowaną etykietą  
z kodem  kreskowym z dwiema naklejkami transferowymi z numerem LOT, datą ważności i indeksem, służacymi do prowadzenia dokumentacji medycznej. Po odklejeniu naklejek transferowych etykieta główna pozostaje na części papierowej opakowania.Przędza min. 15tex.Wymagany dokument potwierdzający parametr wystawiony przez producenta jałowego pakietu, wymagany dokument 
w postaci raportu walidacji procesu sterylizacji, pakiet sterylizowany w parze wodnej.</t>
    </r>
  </si>
  <si>
    <r>
      <t xml:space="preserve">Pakiet do cięcia cesarskiego                                                                     </t>
    </r>
    <r>
      <rPr>
        <sz val="11"/>
        <rFont val="Times New Roman"/>
        <family val="1"/>
      </rPr>
      <t>skład zestawu:serweta gazowa 4W 17N 
z RTG i tasiemką o rozmiarze 30x30cm-2sztuki, serweta gazowa 4W 17Nz RTG i tasiemką 
o rozmiarze 45x70 cm-3sztk, kompresy gazowe 17N 16W 7,5x 7,5cm z RTG, masa 1 sztuki kompresu min. 2,05g, wielkość wykroju min. 30x30cm-30szt (3 pęczki po 10sztuk, przewiązane nitką) Całość pakietu zapakowana 
w torebkę papierowo-foliową, z dużą, czytelną, trójdzielną, podwójnie perforowaną etykietą 
z kodem kreskowym z dwiema naklejkami transferowymi z nuemrem LOT,datą ważności i indeksem służącymi do prowadzenia dokumentacji medycznej.Po odklejeniu naklejek transferowych etykieta główna pozostaje 
na części papierwej opakowania. Przędza min. 15tex. Wymagany dokument potwierdzający parametr wystawiony przez producenta jałowego pakietu wymagany dokument 
w postaci raportu walidacji procesusterylizacji, pakiet sterylizowany w parze wodnej.</t>
    </r>
  </si>
  <si>
    <r>
      <t xml:space="preserve">Pakiet kompresów gazowych                                                                      </t>
    </r>
    <r>
      <rPr>
        <sz val="11"/>
        <rFont val="Times New Roman"/>
        <family val="1"/>
      </rPr>
      <t xml:space="preserve">17N 16W 7,5x7,5cm z RTG, masa 1 stuki kompresu min.2,05g, wielkość wykroju min.30x 30cm-10sztuk.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papierwoej opakowania. Przędza min.15tex. Wymagany dokument potwierdzający parametr wystawiony przez producenta jałowego pakietu, wymagany dokument w  postaci raportu walidacji procesu sterylizacji, pakiet sterylizowany 
w parze wodnej.  </t>
    </r>
  </si>
  <si>
    <r>
      <t xml:space="preserve">Pakiet kompresów włókninowych 
 </t>
    </r>
    <r>
      <rPr>
        <sz val="11"/>
        <color indexed="8"/>
        <rFont val="Times New Roman"/>
        <family val="1"/>
      </rPr>
      <t xml:space="preserve">4W 40 g 7,5x7,5cm z RTG x 10 szt.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opakowania.Wymagany dokument potwierdzający parametr wystawiony przez producenta jałowego pakietu, wymagany dokument w postaci raportu walidacji procesu sterylizacji, pakiet sterylizowany w parze wodnej.  </t>
    </r>
  </si>
  <si>
    <r>
      <t xml:space="preserve">Pakiet kompresów gazowych                                                      </t>
    </r>
    <r>
      <rPr>
        <sz val="11"/>
        <rFont val="Times New Roman"/>
        <family val="1"/>
      </rPr>
      <t xml:space="preserve">17N 16W 7,5x7,5cm z RTG, masa 1 sztuki kompresu min.2,05g, wielkość wykroju min.30x 30cm-20sztuk (2 pęczki po10sztuk, przewiązane nitką).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</si>
  <si>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 xml:space="preserve">Pakiet kompresów gazowych                                                     </t>
    </r>
    <r>
      <rPr>
        <sz val="11"/>
        <rFont val="Times New Roman"/>
        <family val="1"/>
      </rPr>
      <t xml:space="preserve">17N 16W 7,5x7,5cm z RTG, masa 1 sztuki kompresu min.2,05g, wielkość wykroju min.30x 30cm-40sztuk (4 pęczki po10sztuk, przewiązane nitką).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</si>
  <si>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 xml:space="preserve">Pakiet serwet gazowych                                                                            </t>
    </r>
    <r>
      <rPr>
        <sz val="11"/>
        <rFont val="Times New Roman"/>
        <family val="1"/>
      </rPr>
      <t xml:space="preserve">17N 4W z tasiemką i RTG, o rozmiarze 30x30cm-2sztuki.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</si>
  <si>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 xml:space="preserve">Pakiet serwet gazowych                                                             </t>
    </r>
    <r>
      <rPr>
        <sz val="11"/>
        <rFont val="Times New Roman"/>
        <family val="1"/>
      </rPr>
      <t xml:space="preserve">17N 4W z tasiemką i RTG, o rozmiarze 30x30cm-10sztuk. 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min.15tex.,wymagany dokument potwierdzający parametr wystawiony przez producenta jałowego pakietu, wymagany dokument w postaci raportu walidacji procesu sterylizacji, pakiet sterylizowany w parze wodnej.  </t>
    </r>
  </si>
  <si>
    <r>
      <t>Pakiet serwet gazowych</t>
    </r>
    <r>
      <rPr>
        <sz val="11"/>
        <rFont val="Times New Roman"/>
        <family val="1"/>
      </rPr>
      <t xml:space="preserve">-
17N 16W z tasiemką i RTG, o rozmiarze 30x30cm-2sztuk.Serwety nie zszyte na bokach dające się rozkładać.Całość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 Wymagany dokument potwierdzający parametr wystawiony przez producenta jałowego pakietu, wymagany dokument w postaci raportu walidacji procesu sterylizacji, pakiet sterylizowany w parze wodnej.  </t>
    </r>
  </si>
  <si>
    <r>
      <t>Pakiet serwet gazowych</t>
    </r>
    <r>
      <rPr>
        <sz val="11"/>
        <rFont val="Times New Roman"/>
        <family val="1"/>
      </rPr>
      <t>-17N 4W z tasiemką i RTG, o rozmiarze 45x70cm-2sztuki.Całość pakietu zapakowana w torebkę  papierowo- foliową 
z dużą, czytelną, trójdzielną, podwójnie perforowaną etykietą z kodem kreskowym z dwiema naklekami transferowymi z numerem LOT,datą ważności i indeksem służącymi do prowadzenia dokumentacji medycznej. Po odklejeniu naklejek transferowych etykieta główna pozostaje na części papierowej opakowania, Przędza min.15tex. Wymagany dokument potwierdzający parametr wystawiony przez producenta jałowego pakietu, wymagany dokument w postaci raportu walidacji procesu sterylizacji, pakiet sterylizowany w parze wodnej.</t>
    </r>
  </si>
  <si>
    <t xml:space="preserve">Chusta trójkątna,bawełniana
 </t>
  </si>
  <si>
    <t>Wata celulozowa 20 cm x 20 cm a 1 kg</t>
  </si>
  <si>
    <t>Wata celulozowa 20 cm x 30 cm a  0,5 kg</t>
  </si>
  <si>
    <t>Serweta dwuwarstwowa jałowa Rozmiar 45cm x 45cm x szt szt, wykonana  z włókniny. Serweta zapakowana w torebkę papierowo-foliową z dużą, czytelną etykietą z 2 naklejkami transferowymi z informacjami LOT, data ważności, indeks, służącymi do prowadzenia dokumentacji medycznej. Wymagany dokument w postaci raportu walidacji procesu sterylizacji.</t>
  </si>
  <si>
    <t>Podkłady ginekologiczne wykonane z włókniny z wkładem celulozowym n/ jałowe, nadające się do sterylizacji rozmiar 34cm x 9cm±1,5 % x 10 szt. Podkłady wykonane z chłonnego wkładu celulozowego owiniętego w bibułkę higieniczną i delikatnej włókninowej warstwy zewnętrznej. Część izolacyjną stanowi arkusz folii umiejscowiony w dolnej części podkładu pomiędzy wkładem a bibułą, dzięki czemu podkład jest nieprzemakalny. Folia w kolorze niebieskim ułatwia odróżnienie spodu. Wyrób medyczny zarejestrowany w klasie I reguła 4. Chłonność min. 23 g/g.</t>
  </si>
  <si>
    <t>Dziana , elastyczna siatka opatrunkowa do mocowania opatrunków na ranę o dużej elastyczności, po przecięciu w dowolnym miejscu, nie strzępi się, nie wystepują spuszczone oczka.   Skład: przędza szczepiana z przędzy poliuretanowej 15% i poliamidowej 85%
Rozmiar: na palec Opak a 10 m w stanie swobodnym</t>
  </si>
  <si>
    <t>Dziana , elastyczna siatka opatrunkowa 
do mocowania opatrunków na ranę o dużej elastyczności,
po przecięciu w dowolnym miejscu nie strzępi się, 
nie występują spuszczone oczka.  Skład: przędza szczepiana z przędzy poliuretanowej 15% i poliamidowej 85% Rozmiar: na dłoń, ramię stopę Opak a 10 m w stanie swobodnym</t>
  </si>
  <si>
    <t>Dziana , elastyczna siatka opatrunkowa do mocowania opatrunków na ranę o dużej elastyczności, po przecięciu 
w dowolnym miejscu nie strzępi się, nie występują spuszczone oczka.  Skład: przędza szczepiana z przędzy poliuretanowej 15% i poliamidowej 85%
Rozmiar: na nogę i głowę dziecka. Opak a 10 m w stanie swobodnym</t>
  </si>
  <si>
    <t>28.</t>
  </si>
  <si>
    <t>Dziana , elastyczna siatka opatrunkowa 
do mocowania opatrunków na ranę o dużej elastyczności,
po przecięciu w dowolnym miejscu nie strzępi się, 
nie występują spuszczone oczka. Skład: przędza szczepiana z przędzy poliuretanowej 15% i poliamidowej 85% Rozmiar: na głowę i tułów dziecka. Opak a 10 m w stanie swobodnym</t>
  </si>
  <si>
    <t>29.</t>
  </si>
  <si>
    <t>Dziana , elastyczna siatka opatrunkowa 
do mocowania opatrunków na ranę 
o dużej elastyczności, po przecięciu 
w dowolnym miejscu nie strzępi się, 
nie występują spuszczone oczka. Skład: przędza szczepiana z przędzy poliuretanowej 15% i poliamidowej 85%
Rozmiar: na tułów     Opak a 10 m w stanie swobodnym</t>
  </si>
  <si>
    <t>30.</t>
  </si>
  <si>
    <t>Dziana , elastyczna siatka opatrunkowa 
do mocowania opatrunków na ranę o dużej elastyczności, po przecięciu w dowolnym miejscu nie strzępi się, 
nie występują spuszczone oczka.  Skład przędza szczepiana z przędzy poliuretanowej 15% i poliamidowej 85% Rozmiar: na gruby tułów. Opak a 10 m w stanie swobodnym</t>
  </si>
  <si>
    <t>31.</t>
  </si>
  <si>
    <t>Sterylny opatrunek do mocowania 
i zabezpieczania centralnych wkłuć dożylnych 
10cm x (12-14cm) x 1szt</t>
  </si>
  <si>
    <t>32.</t>
  </si>
  <si>
    <r>
      <t xml:space="preserve">Jałowy, hypoalergiczny opatrunek włókninowy do mocowania wkuć obwodowych wykonany z włókniny wiskozowo-poliestrowej z centralna warstwą chłonną zabezpieczona przed przywieraniem do rany, zaokrąglone brzegi zapobiegające przypadkowemu odklejaniu się opatrunku, wyposażony w swobodnie dołączoną, jałową podkładkę adsorpcyjną zabezpieczoną przed przywieraniem , odporny na działanie płynów i krwi,  nie powodujący odparzeń i odczynów skórnych, z klejem naniesionym na całą powierzcnię przylepną, przecięcie warstwy papierowej umożliwia mocowanie osobno każdego skrzydełka kaniuli, zgięcie papieru umożliwiw aplikację opatrunku w rękawiczkach, opakowania jałowe po 1 szt.             rozmiar 5,8cm x 8 cm </t>
    </r>
    <r>
      <rPr>
        <sz val="11"/>
        <rFont val="Czcionka tekstu podstawowego"/>
        <family val="0"/>
      </rPr>
      <t xml:space="preserve">±  </t>
    </r>
    <r>
      <rPr>
        <sz val="11"/>
        <rFont val="Times New Roman"/>
        <family val="1"/>
      </rPr>
      <t>5%</t>
    </r>
  </si>
  <si>
    <t>33.</t>
  </si>
  <si>
    <t>Jałowy, hypoalergiczny opatrunek włókninowy do mocowania wkuć obwodowych wykonany z włókniny wiskozowo-poliestrowej z centralna warstwą chłonną zabezpieczona przed przywieraniem do rany, zaokrąglone brzegi zapobiegające przypadkowemu odklejaniu się opatrunku, wyposażony w swobodnie dołączoną, jałową podkładkę adsorpcyjną zabezpieczoną przed przywieraniem , odporny na działanie płynów i krwi,  nie powodujący odparzeń i odczynów skórnych, z klejem naniesionym na całą powierzcnię przylepną, przecięcie warstwy papierowej umożliwia mocowanie osobno każdego skrzydełka kaniuli, zgięcie papieru umożliwiw aplikację opatrunku w rękawiczkach, opakowania jałowe po 1 szt.             rozmiar 5 cm x 7,2 cm ±  5%</t>
  </si>
  <si>
    <t>Kompres chłonny składający się 
z 4 warstw materiałów jałowy, warstwa przylegająca do rany zapobiega przywieraniu opatrunku do rany, warstw chłonna
o dużych właściwościach absorpcyjnych, warstwa zewnętrzna przeciwdziała przenikaniu wydzieliny,
sterylizowane parą wodną
Rozmiar 10cm x 20cm x 25 szt</t>
  </si>
  <si>
    <t>Kompres chłonny składający się 
z 4 warstw materiałów niejałowy, warstwa przylegająca do rany zapobiega przywieraniu opatrunku do rany, warstw chłonna
o dużych właściwościach absorpcyjnych, warstwa zewnętrzna przeciwdziała przenikaniu wydzieliny.
Rozmiar 10cm x 20cm x 50 szt</t>
  </si>
  <si>
    <t xml:space="preserve">Kompres chłonny składający się 
z 4 warstw materiałów niejałowy,warstwa przylegająca do rany nie powinna przywierać do rany, warstwa środkowa 
o dużej chłonności.
Rozmiar 20cm x 20cm x 50 szt </t>
  </si>
  <si>
    <t xml:space="preserve">Kompres chłonny składający się
z 4 warstw materiałów jałowy,warstwa przylegająca do rany nie powinna przywierać do rany, warstwa środkowa
o dużej chłonności,
sterylizowane parą wodną.
Rozmiar 20cm x 20cm x 15 szt </t>
  </si>
  <si>
    <t>Opaska z naturalnego materiału wyściełający pod opatrunki gipsowe, dobrze dopasowująca się
do podłoża, dająca
się dzielić ręcznie.
Rozmiar 6cm x 3m 
x 1 szt.</t>
  </si>
  <si>
    <t>Opaska z  naturalnego materiału wyściełający pod opatrunki gipsowe, dobrze dopasowująca się
do podłoża, dająca
się dzielić ręcznie.
Rozmiar 10cm x 3m
 x 1 szt</t>
  </si>
  <si>
    <t>Opaska z naturalnego materiału wyściełający pod opatrunki gipsowe, dobrze dopasowująca 
się do podłoża, 
dająca się dzielić ręcznie.
Rozmiar 15cm x 3m
x 1 szt</t>
  </si>
  <si>
    <t>Opaska elastyczna podtrzymująca 
o rozciągliwości 
85 % i właściwościach kohezyjnych, 
bez wymagania dodatkowego zakończenia,wystarczy docisnąć do opaski, opaska ma sczepiać się tylko ze sobą, nie przyczepiać się
do skóry, rozmiar 4m x 8cm x 1 szt</t>
  </si>
  <si>
    <t>Opaska elastyczna podtrzymująca 
o rozciągliwości 85 % i właściwościach kohezyjnych, 
bez wymagania dodatkowego zakończenia,wystarczy docisnąć do opaski, opaska ma sczepiać się tylko ze sobą, nie przyczepiać 
się do skóry, rozmiar 
4 m x 10 cm x 1 szt</t>
  </si>
  <si>
    <t>Opaska elastyczna
podtrzymująca o rozciągliwości 
85 % i właściwościach kohezyjnych, 
bez wymagania dodatkowego zakończenia, wystarczy docisnąć do opaski, opaska ma sczepiać się tylko ze sobą, nie przyczepiać się
do skóry,rozmiar 
4 m x 12 cm x 1 szt</t>
  </si>
  <si>
    <t>Grubość nitki</t>
  </si>
  <si>
    <t>Długość nitki (cm)</t>
  </si>
  <si>
    <t>Długość igły  (mm)</t>
  </si>
  <si>
    <t>Krzywizna igły</t>
  </si>
  <si>
    <t>j.m.</t>
  </si>
  <si>
    <t>Przybliżone zamówienie</t>
  </si>
  <si>
    <t>Cena jedn. bez VAT</t>
  </si>
  <si>
    <t xml:space="preserve">Szew niewchłanialny, 
monofilamentny,wyprodukowany z  materiału o porowatej
mikrostrukturze  zawierający około 50 % powietrza,
bezbarwny i bez dodatków </t>
  </si>
  <si>
    <t>6 /0</t>
  </si>
  <si>
    <t>3/8 koła</t>
  </si>
  <si>
    <t>33141121-4</t>
  </si>
  <si>
    <t>Grubość  nitki</t>
  </si>
  <si>
    <t>Rodzaj igły</t>
  </si>
  <si>
    <t xml:space="preserve">1.Szew chirurgiczny pleciony, powleczony, wchłaniający się do 42 dnia, podtrzymywanie tkankowe 40% po 7 dniach </t>
  </si>
  <si>
    <t>2/0</t>
  </si>
  <si>
    <t>odwrotnie-tnąca</t>
  </si>
  <si>
    <r>
      <t>3</t>
    </r>
    <r>
      <rPr>
        <sz val="12"/>
        <rFont val="Times New Roman"/>
        <family val="1"/>
      </rPr>
      <t>/</t>
    </r>
    <r>
      <rPr>
        <vertAlign val="subscript"/>
        <sz val="12"/>
        <rFont val="Times New Roman"/>
        <family val="1"/>
      </rPr>
      <t>8</t>
    </r>
    <r>
      <rPr>
        <sz val="12"/>
        <rFont val="Times New Roman"/>
        <family val="1"/>
      </rPr>
      <t xml:space="preserve"> koła</t>
    </r>
  </si>
  <si>
    <t>okrągło-tnąca</t>
  </si>
  <si>
    <t>½ koła</t>
  </si>
  <si>
    <t>Dostarczony towar musi być zaopatrzony w etykietę handlową w języku polskim. 
Każdy pojedynczy asortyment oraz opakowanie zbiorcze musi zawierać oznaczenia fabryczne:
nazwę asortymentu, rozmiar, ilość w opakowaniu, datę produkcji lub serię, datę przydatności do użytku oraz nazwę i adres producenta.</t>
  </si>
  <si>
    <t xml:space="preserve">PRZEDMIOT ZAMÓWIENIA 
Nazwa handlowa produktu  
Nazwa producenta 
</t>
  </si>
  <si>
    <t>Cena jedn. 
bez VAT</t>
  </si>
  <si>
    <t>Ilość sztuk w opak.
Nr katalogowy
KOD EAN</t>
  </si>
  <si>
    <t>A.Nici jednowłókowe, syntetyczne, podtrzymujące tkankę 50% - 35 dni  wchłaniane do 210 dni</t>
  </si>
  <si>
    <t>okrągła</t>
  </si>
  <si>
    <t>B.Nici jednowłókowe, syntetyczne, podtrzymujące tkankę 50% - 90 dni  całkowita absorpcja 13-36 miesięcy</t>
  </si>
  <si>
    <t xml:space="preserve">C.Nici jednowłóknowe, syntetyczne, podtrzymujące tkankę do 3-4 tygodni, wchłanianie do 90 dni  </t>
  </si>
  <si>
    <t>odwrotnie tnąca</t>
  </si>
  <si>
    <t>okragła</t>
  </si>
  <si>
    <t>3/0</t>
  </si>
  <si>
    <t>okrągła pogrubiona</t>
  </si>
  <si>
    <t xml:space="preserve">D.Nici jednowłóknowe z haczykami i ruchomą pętlą, syntetyczne, podtrzymujące tkankę 80% po 2 tygodniach, wchłanianie 120 -180 dni  </t>
  </si>
  <si>
    <t xml:space="preserve">Każdy pojedynczy asortyment oraz opakowanie zbiorcze musi zawierać oznaczenia fabryczne: </t>
  </si>
  <si>
    <t>nazwę asortymentu, rozmiar, ilość w opakowaniu, datę produkcji lub serię,</t>
  </si>
  <si>
    <t>datę przydatności do użytku oraz nazwę i adres producenta.</t>
  </si>
  <si>
    <t>1. Nici poliamidowe, jednowłóknowe, syntetyczne, niewchłanialne,</t>
  </si>
  <si>
    <t>5/0</t>
  </si>
  <si>
    <t>4/0</t>
  </si>
  <si>
    <t>odwrotnie
tnąca</t>
  </si>
  <si>
    <t>75-90</t>
  </si>
  <si>
    <t xml:space="preserve">3/8 koła </t>
  </si>
  <si>
    <t xml:space="preserve">odwrotnie tnąca </t>
  </si>
  <si>
    <t xml:space="preserve">1/2 koła </t>
  </si>
  <si>
    <t xml:space="preserve"> 2.Nici poliestrowe, plecione, niepowleczone</t>
  </si>
  <si>
    <t>60-75</t>
  </si>
  <si>
    <t>2x48</t>
  </si>
  <si>
    <t>okrągła
zaostrzona</t>
  </si>
  <si>
    <t>3. Nici poliestrowe, plecione, powleczone</t>
  </si>
  <si>
    <t>4 x 75</t>
  </si>
  <si>
    <t>okrągła z zakończeniem 
tnącym</t>
  </si>
  <si>
    <t>70-75</t>
  </si>
  <si>
    <t xml:space="preserve">PRZEDMIOT ZAMÓWIENIA 
Nazwa handlowa produktu 
Nazwa producenta </t>
  </si>
  <si>
    <t xml:space="preserve">A.Taśma z kwasu poliglikolowego, wchłaniana do 90 dnia, hemostatyczna wątrobowa
</t>
  </si>
  <si>
    <t>0,3 cm</t>
  </si>
  <si>
    <t>okrągła tępa</t>
  </si>
  <si>
    <t xml:space="preserve">½ koła
</t>
  </si>
  <si>
    <t xml:space="preserve">B.Szwy: wchłanialne, plecione, powlekane;   wykonane z glikolidu i L-laktydu (90:10);   powlekane – glikolidem i L-laktydem (35:65) oraz stearynianem wapnia;   podtrzymywanie tkankowe min. 75% po 14 dniach, 40-50% po 21 dniach;   wchłanianie 56-70 dni.  
</t>
  </si>
  <si>
    <t xml:space="preserve">okrągła </t>
  </si>
  <si>
    <t xml:space="preserve">okrągła pogrubiona/wzmocniona </t>
  </si>
  <si>
    <t>A.Szew chirurgiczny, pleciony, powlekany, wchłaniający się między 56-90 dniem podtrzymywanie tkankowe 65 % po 14 dniach, 40 % po 21 dniach</t>
  </si>
  <si>
    <t>okrągła
wzmocniona</t>
  </si>
  <si>
    <t>wzmocniona</t>
  </si>
  <si>
    <t>2 x 70</t>
  </si>
  <si>
    <t>3 x 45</t>
  </si>
  <si>
    <t>B.Szew chirurgiczny, monofilamentowy, wchłaniający się między 180-240 dniem podtrzymywanie tkankowe 75 % po 14 dniach,60% po 28 dniach, 50 % po 42 dniach</t>
  </si>
  <si>
    <t xml:space="preserve">Okrągła
</t>
  </si>
  <si>
    <t>C. Szew chirurgiczny, pleciony, niewchłanialny, poliestrowy,powlekany polisiloksanem</t>
  </si>
  <si>
    <t>D. Szew chirurgiczny, monofilamentowy, niewchłanialny, polipropylenowy, pakowany na prostu, w celu zmniejszenia pamięci włókna po wyjęciu z opakowania</t>
  </si>
  <si>
    <t>E.Szew chirurgiczny, monofilamentowy, wchłaniający się między 90-120 dniem wykonany z poliglekapronu podtrzymywanie tkankowe 55 % 
Po 7 dniach, 25 % po 14 dniach</t>
  </si>
  <si>
    <t>Gaziki ConvaCare do zmywania skóry, 
ułatwiające zdejmowanie sprzętu stomijnego</t>
  </si>
  <si>
    <t>3314.00.0-3</t>
  </si>
  <si>
    <t>Worek stomijny otwarty, przezroczysty z przylepcem do docinania nożyczkami, Zaopatrzony w filtr węglowy w kształcie
Półksiężyca umieszczony w górnej części Worka, worek z dodatkową warstwą folii ochronnej wewnątrz, chroniący filtr przed kontaktem z treścią jelitową, worek o prostym I symetrycznym kształcie z miękkimi krawędziami, Plastikowa zapinka rzepowa niepochłaniająca
Zapachów, worek wyposażony w kieszonkę do Schowania zamkniętego odpływu worka, możliwość
Docięcia przylepca od 20mm do 70 mm</t>
  </si>
  <si>
    <t>Przeciwbakteryjny opatrunek o właściwościach niszczących biofilm bakteryjny i bakteriobójczych zawierających srebro jonowe, żeluje przy zetknięciu z wysiękiem rany tworząc wilgotne środowisko sprzyjające gojeniu 
Rozmiar 10 x 10 cm</t>
  </si>
  <si>
    <t>33.14.00.00-3</t>
  </si>
  <si>
    <t xml:space="preserve">Aerozol do usuwania przylepcy i worków stomijnych
 50 ml </t>
  </si>
  <si>
    <t xml:space="preserve">op </t>
  </si>
  <si>
    <t xml:space="preserve">Dostarczony towar musi być zaopatrzony w etykietę handlową </t>
  </si>
  <si>
    <t>w języku polskim. Każdy pojedynczy asortyment oraz opakowanie</t>
  </si>
  <si>
    <t>zbiorcze musi zawierać oznaczenia fabryczne : nazwę asortymentu,</t>
  </si>
  <si>
    <t>rozmiar, ilość w opakowaniu, datę produkcji lub serię,</t>
  </si>
  <si>
    <t>Siatki brzuszne antyadhezyjne</t>
  </si>
  <si>
    <r>
      <t>Elastyczna siatka do zaopatrywania przepuklin brzusznych, dwuwarstwowa, polipropylenowa o średniej wielkości porów (0,25mm),masa siatki 212,8g/m</t>
    </r>
    <r>
      <rPr>
        <vertAlign val="superscript"/>
        <sz val="11"/>
        <color indexed="8"/>
        <rFont val="Times New Roman"/>
        <family val="1"/>
      </rPr>
      <t xml:space="preserve">2 </t>
    </r>
    <r>
      <rPr>
        <sz val="11"/>
        <color indexed="8"/>
        <rFont val="Times New Roman"/>
        <family val="1"/>
      </rPr>
      <t xml:space="preserve">od strony  brzusznej barierowa warstwa hydrożelowa zawierającej polietylen glikolu i kwas poliglikolowy ulegająca resorbcji po ok. 30dniach. Rozmiar siatki 10,2x 15,2cm </t>
    </r>
  </si>
  <si>
    <t>33140000-3</t>
  </si>
  <si>
    <r>
      <t>Elastyczna siatka do zaopatrywania przepuklin brzusznych, dwuwarstwowa, polipropylenowa o średniej wielkości porów (0,25mm),masa siatki 212,8g/m</t>
    </r>
    <r>
      <rPr>
        <vertAlign val="superscript"/>
        <sz val="11"/>
        <color indexed="8"/>
        <rFont val="Times New Roman"/>
        <family val="1"/>
      </rPr>
      <t xml:space="preserve">2 </t>
    </r>
    <r>
      <rPr>
        <sz val="11"/>
        <color indexed="8"/>
        <rFont val="Times New Roman"/>
        <family val="1"/>
      </rPr>
      <t xml:space="preserve">od strony  brzusznej barierowa warstwa hydrożelowa zawierającej polietylen glikolu i kwas poliglikolowy ulegająca resorbcji po ok. 30dniach. Rozmiar siatki 15,2x 20,3cm </t>
    </r>
  </si>
  <si>
    <r>
      <t>Elastyczna siatka do zaopatrywania przepuklin brzusznych, dwuwarstwowa, polipropylenowa o średniej wielkości porów (0,25mm),masa siatki 212,8g/m</t>
    </r>
    <r>
      <rPr>
        <vertAlign val="superscript"/>
        <sz val="11"/>
        <rFont val="Times New Roman"/>
        <family val="1"/>
      </rPr>
      <t xml:space="preserve">2 </t>
    </r>
    <r>
      <rPr>
        <sz val="11"/>
        <rFont val="Times New Roman"/>
        <family val="1"/>
      </rPr>
      <t xml:space="preserve">od strony  brzusznej barierowa warstwa hydrożelowa zawierającej polietylen glikolu i kwas poliglikolowy ulegająca resorbcji po ok. 30dniach. Rozmiar siatki 25,4x 33cm </t>
    </r>
  </si>
  <si>
    <t>Urządzenie/stapler do mocowania siatek przepukinowych</t>
  </si>
  <si>
    <t xml:space="preserve">Stapler 5 mm do mocowania siatki posiadający 30 wchłanialnych zszywek wykonanych z poliaktydu na bazie kwasu mlekowego wchłaniające się około 12 miesięcy ,posiadający wskaźnik zużycia zszywek, długość zszywek około 5,9mm
</t>
  </si>
  <si>
    <t>Ilość sztuk w opak.
Nr. katalog.
KOD EAN</t>
  </si>
  <si>
    <t xml:space="preserve">Siatka polipropylenowa, monofilamentowa, sterylna do zaopatrywania przepuklin, z niebieskimi pasami ułatwiającymi ukierunkowanie siatki. 
Rozmiar 15cm x20cm
Waga 36g/m2 (zakres ±5% )
Grubość 0,39 mm (zakres ±5%)
wielkość porów 1,00 mm (zakres ± 5%) </t>
  </si>
  <si>
    <t xml:space="preserve">Siatka polipropylenowa, monofilamentowa, sterylna do zaopatrywania przepuklin,z niebieskimi pasami ułatwiającymi ukierunkowanie siatki.                                    Rozmiar 7,5 cm x 15 cm 
Waga 36g/m2 (zakres ±5% )
Grubość 0,39 mm (zakres ±5%)
wielkość porów 1,00 mm (zakres ± 5%) </t>
  </si>
  <si>
    <t xml:space="preserve">Siatka polipropylenowa, monofilamentowa, sterylna do zaopatrywania przepuklin, z niebieskimi pasami ułatwiającymi ukierunkowanie siatki.   Elastyczna we wszystkich kierunkach.
Rozmiar 15 cm x 15 cm 
Waga 48g/m2 (zakres ±5%)
Grubość 0,55 mm (zakres ±5%)
wielkość porów 3,6mmx2,8 mm (zakres ± 5%)                                             </t>
  </si>
  <si>
    <t xml:space="preserve">Do oferty przetargowej proszę dołączyć kartę danych technicznych </t>
  </si>
  <si>
    <t>wystawioną przez producenta celem weryfikacji zgodności zaoferowanego produktu.</t>
  </si>
  <si>
    <t>33141122-1</t>
  </si>
  <si>
    <r>
      <t>Dwuwymiarowa siatka lekka zbudowana z monofilamentowych włókien  polipropylenowych gramatura 30 g/m²(zakres</t>
    </r>
    <r>
      <rPr>
        <sz val="11"/>
        <rFont val="Times New Roman"/>
        <family val="1"/>
      </rPr>
      <t xml:space="preserve">±5%),
</t>
    </r>
    <r>
      <rPr>
        <sz val="11"/>
        <rFont val="Times New Roman"/>
        <family val="1"/>
      </rPr>
      <t>grubości 0,32mm (zakres±5%),
wielkości porów 1,5mm x1,5mm (zakres±5%),
grubość włókna 0,08mm (zakres±5%),
Rozmiar 6,2x11,1cm</t>
    </r>
  </si>
  <si>
    <r>
      <t>Dwuwymiarowa siatka lekka zbudowana z monofilamentowych włókien  polipropylenowych gramatura 30 g/m²(zakres</t>
    </r>
    <r>
      <rPr>
        <sz val="11"/>
        <rFont val="Times New Roman"/>
        <family val="1"/>
      </rPr>
      <t xml:space="preserve">±5%),
</t>
    </r>
    <r>
      <rPr>
        <sz val="11"/>
        <rFont val="Times New Roman"/>
        <family val="1"/>
      </rPr>
      <t>grubości 0,32mm (zakres±5%),
wielkości porów 1,5mm x1,5mm (zakres±5%),
grubość włókna 0,08mm (zakres±5%),
Rozmiar 10 x15 cm</t>
    </r>
  </si>
  <si>
    <t>Makroporowata, monofilamentowa, sterylna siatka przepuklinowa, częściowo wchłanialna, kompozyt polipropylenu/poliglekapronu. Czas absorpcji składnika wchłanialnego 90-120dni, gramatura po wchłonięciu 28g/m²,grubość siatki po wchłonięciu 0,4mm, średnia wielkość porów 3mm, max. kurczliwosć do 2%. Sterylne opakowanie wewntęrzne zaopatrzone w miarkę [cm] ułatwiającą dopasowanie wymiarów siatki do żądanego rozmiaru
Rozmiar 06x11cm</t>
  </si>
  <si>
    <r>
      <t>Dwuwymiarowa siatka lekka zbudowana z monofilamentowych włókien  polipropylenowych gramatura 45 g/m²(zakres</t>
    </r>
    <r>
      <rPr>
        <sz val="11"/>
        <rFont val="Times New Roman"/>
        <family val="1"/>
      </rPr>
      <t xml:space="preserve">±5%),
</t>
    </r>
    <r>
      <rPr>
        <sz val="11"/>
        <rFont val="Times New Roman"/>
        <family val="1"/>
      </rPr>
      <t>grubości 0,4mm (zakres±5%),
wielkości porów 1,1 mm x1,2mm (zakres±5%),
grubość włókna 0,1mm (zakres±5%),
Rozmiar 15 x15cm</t>
    </r>
  </si>
  <si>
    <r>
      <t>Dwuwymiarowa siatka lekka zbudowana z monofilamentowych włókien  polipropylenowych gramatura 45 g/m²(zakres</t>
    </r>
    <r>
      <rPr>
        <sz val="11"/>
        <rFont val="Times New Roman"/>
        <family val="1"/>
      </rPr>
      <t xml:space="preserve">±5%),
</t>
    </r>
    <r>
      <rPr>
        <sz val="11"/>
        <rFont val="Times New Roman"/>
        <family val="1"/>
      </rPr>
      <t>grubości 0,4mm (zakres±5%),
wielkości porów 1,1 mm x1,2mm (zakres±5%),
grubość włókna 0,1mm (zakres±5%),
Rozmiar 20 x30cm</t>
    </r>
  </si>
  <si>
    <t>Hypoalergiczny przylepiec chirurgiczny na plastikowej szpuli z bocznymi zabezpieczeniami, mocujący, pokryty na całej powierzchni klejem o dużej przylepności pozwalającej  na trwałe 
i pewne umocowanie różnego rodzaju opatrunków z ząbkowanymi krawędziami, ułatwiającymi dzielenie plastra bez użycia nożyczek, nie pozostawiający kleju 
na skórze po odklejeniu, nie powodujący odparzeń i odczynów skórnych.
Rozmiar 5m x 1,25cm.</t>
  </si>
  <si>
    <t>33141112-8</t>
  </si>
  <si>
    <t>Hypoalergiczny przylepiec chirurgiczny na plastikowej szpuli z bocznymi zabezpieczeniami, mocujący, pokryty na całej powierzchni klejem o dużej przylepności pozwalającej  na trwałe 
i pewne umocowanie różnego rodzaju opatrunków z ząbkowanymi krawędziami, ułatwiającymi dzielenie plastra bez użycia nożyczek,nie pozostawiający kleju na skórze po odklejeniu , nie powodujący odparzeń i odczynów skórnych. Rozmiar  5m x 2,5cm</t>
  </si>
  <si>
    <t>Hypoalergiczny przylepiec chirurgiczny na plastikowej szpuli z bocznymi zabezpieczeniami, mocujący, pokryty na całej powierzchni klejem o dużej przylepności pozwalającej  na trwałe
i pewne umocowanie różnego rodzaju opatrunków z ząbkowanymi krawędziami, ułatwiającymi dzielenie plastra bez użycia nożyczek, nie pozostawiający kleju 
na skórze po odklejeniu, 
nie powodujący odparzeń 
i odczynów skórnych
Rozmiar 5m x 5cm</t>
  </si>
  <si>
    <t>Hypoalergiczny przylepiec na plastikowej szpuli z bocznymi zabezpieczeniami, 
z porowatej, przezroczystej folii dający się łatwo dzielić wzdłuż i wszerz bez użycia nożyczek,nie pozostawiający kleju na skórze po odklejeniu, nie powodujący odparzeń 
i odczynów skórnych.
Rozmiar 5m x 1,25 cm.</t>
  </si>
  <si>
    <t>Hypoalergiczny przylepiec na plastikowej szpuli z bocznymi zabezpieczeniami, 
z porowatej,
przezroczystej folii dający 
się łatwo dzielić wzdłuż 
i wszerz bez użycia nożyczek, nie pozostawiający kleju na skórze po odklejeniu, 
nie powodujący odparzeń 
i odczynów skórnych.
Rozmiar  5m x 2,5 cm.</t>
  </si>
  <si>
    <t>Hypoalergiczny plaster 
z opatrunkiem nie pozostawiający kleju 
na skórze po odklejeniu, 
nie powodujący odparzeń 
i odczynów skórnych.
Rozmiar  1m x 6cm</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</si>
  <si>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5 cm.</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</si>
  <si>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10cm</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</si>
  <si>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15cm.</t>
  </si>
  <si>
    <t xml:space="preserve">Hypoalergiczny przylepiec na plastikowej szpuli z bocznymi zabezpieczeniami, mocujący z białej włókniny, trzymający się dobrze skóry, po usunięciu nie pozostawiający resztek kleju, dający  się łatwo dzielić wzdłuż i wszerz.
Rozmiar 5m x 2,5cm </t>
  </si>
  <si>
    <t>Hypoalergiczny przylepiec na plastikowej szpuli z bocznymi zabezpieczeniami,  mocujący z białej włókniny trzymający się dobrze skóry, po usunięciu nie pozostawiający resztek kleju, dający się łatwo dzielić wzdłuż i wszerz.
Rozmiar 5 m x 5 cm.</t>
  </si>
  <si>
    <t>Paski do zamykania ran 3mm x 75-76 mm 
a 5 pasków x 50szt</t>
  </si>
  <si>
    <t xml:space="preserve">Nazwa handlowa produktu </t>
  </si>
  <si>
    <t xml:space="preserve">Nr katalogowy </t>
  </si>
  <si>
    <t xml:space="preserve">Nazwa producenta </t>
  </si>
  <si>
    <t>Hypoalergiczny przylepiec wysokiej przylepności wykonany z białej, miękkiej, elastycznej włókniny mikroporowatej
z naciętym papierem zabezpieczającym wyposażonym w podziałkę metryczną, 
do mocowania dużych powierzchni opatrunków, pakowany w indywidualny kartonik. Rozmiar 10m x 2,5cm</t>
  </si>
  <si>
    <t>Ilość opakowań w kartonie zbiorczym</t>
  </si>
  <si>
    <t xml:space="preserve">
Nr katalogowy</t>
  </si>
  <si>
    <t>Syntetyczny ,makroporowaty substytut kostny składający się w
 99 % z trójfosforanu wapnia , bioaktywny, podlegający resorbcji i przebudowie w kości podczas procesu gojenia,biokompatybilny, stymulujący szybką i prawidłową osseointegrację, gotowy do użycia, odporny na promienie RTG,pozwalający na wypełnienie ubytków o nieregularnym kształcie w postaci granulatu.
Porowatość 60-80 %
Wielkość porów 200-500µm
5CC</t>
  </si>
  <si>
    <t>33600000-6</t>
  </si>
  <si>
    <t>op.</t>
  </si>
  <si>
    <t>Syntetyczny ,makroporowaty substytut kostny składający się w
 99 % z trójfosforanu wapnia , bioaktywny, podlegający resorbcji i przebudowie w kości podczas procesu gojenia,biokompatybilny, stymulujący szybką i prawidłową osseointegrację, gotowy do użycia, odporny na promienie RTG,pozwalający na wypełnienie ubytków o nieregularnym kształcie w postaci granulatu.
Porowatość 60-80 %
Wielkość porów 200-500µm
10CC</t>
  </si>
  <si>
    <t>Syntetyczny substytut kostny do wstrzykiwania składający się z fosforanu wapnia (55%DCPD 45 %TCP), biokompatybilny, bioresorbowalny, osteoindukcyjny, do wypełniania ubytków kości gąbczastej
Porowatość 40 5,
Wielkość porów-mniej niż 5 µm</t>
  </si>
  <si>
    <t>Nr katalogowy
KOD EAN</t>
  </si>
  <si>
    <t>Opatrunek żelowy o hydrofobowej powierzchni wiążący nierozerwalnie bakterie i grzyby, w tym MRSA.do stosowania w ranach czystych, skażonych, skolonizowanych i zakażonych. Może pozostać w ranie do 7 dni. 
Rozmiar 7,5 x 7,5 cm</t>
  </si>
  <si>
    <t>Opatrunek żelowy o hydrofobowej powierzchni wiążący nierozerwalnie bakterie i grzyby, w tym MRSA.do stosowania w ranach czystych, skażonych, skolonizowanych i zakażonych. Może pozostać w ranie do 7 dni. 
Rozmiar 7,5 x 15 cm</t>
  </si>
  <si>
    <t>Opatrunek piankowy o hydrofobowej powierzchni wiążący nierozerwalnie bakterie i grzyby, w tym MRSA.do stosowania w ranach czystych, skażonych, skolonizowanych i zakażonych. Opatrunek od zewnątrz pokryty półprzepuszczalną błoną. Może pozostać w ranie do 7 dni. 
Rozmiar 10 x 10  cm</t>
  </si>
  <si>
    <t>Opatrunek adsorbcyjny o hydrofobowej powierzchni wiążący nierozerwalnie bakterie i grzyby, w tym MRSA.do stosowania w ranach czystych, skażonych, skolonizowanych i zakażonych. Może pozostać w ranie do 7 dni. 
Rozmiar 10 x 10 cm</t>
  </si>
  <si>
    <t>Opatrunek kompres o hydrofobowej powierzchni wiążący nierozerwalnie bakterie i grzyby, w tym MRSA.do stosowania w ranach czystych, skażonych, skolonizowanych i zakażonych. Może pozostać w ranie do 7 dni. 
Rozmiar 7 x 9 cm</t>
  </si>
  <si>
    <t>Opatrunek taśma z gazy  o hydrofobowej powierzchni wiążący nierozerwalnie bakterie i grzyby, w tym MRSA.do stosowania w ranach czystych, skażonych, skolonizowanych i zakażonych. Może pozostać w ranie do 7 dni. 
Rozmiar 2 x 50 cm</t>
  </si>
  <si>
    <t>Opatrunek taśma z gazy  o hydrofobowej powierzchni wiążący nierozerwalnie bakterie i grzyby, w tym MRSA.do stosowania w ranach czystych, skażonych, skolonizowanych i zakażonych. Może pozostać w ranie do 7 dni. 
Rozmiar 5 x 200 cm</t>
  </si>
  <si>
    <t>Opatrunek gaziki  o hydrofobowej powierzchni wiążący nierozerwalnie bakterie i grzyby, w tym MRSA. Do stosowania w ranach czystych, skażonych, skolonizowanych i zakażonych. Może pozostać w ranie do 7 dni. 
Rozmiar -średnica 3 cm</t>
  </si>
  <si>
    <t>Opatrunek  o hydrofobowej powierzchni wiążący nierozerwalnie bakterie i grzyby, w tym MRSA. Samoprzylepna błona poliuretanowa z centralnie umieszczonym opatrunkiem adsorbcyjnym. Do stosowania w ranach czystych, skażonych, skolonizowanych i zakażonych. Może pozostać w ranie do 7 dni. 
Rozmiar 8 x 15 cm</t>
  </si>
  <si>
    <t>SUMA</t>
  </si>
  <si>
    <t>Zamówienie - nr 22</t>
  </si>
  <si>
    <t xml:space="preserve">PRZEDMIOT ZAMÓWIENIA 
Nazwa handlowa produktu  
Nazwa producenta </t>
  </si>
  <si>
    <t xml:space="preserve">Wosk kostny 2,5 g, mieszanina wosku pszczelego -70 % i wazeliny-30 % - 1 szt
</t>
  </si>
  <si>
    <t>Ilość sztuk w opak. 
KOD EAN</t>
  </si>
  <si>
    <t>Roztwór aminokwasów typu
Hepa 10% a 500ml</t>
  </si>
  <si>
    <t>33692200-9</t>
  </si>
  <si>
    <t>flak</t>
  </si>
  <si>
    <t>Roztwór aminokwasów
z dodatkiem elektrolitów 
do żywienia pozajelitowego 
10 % a 500 ml</t>
  </si>
  <si>
    <t>Emulsja tłuszczowa
LCT/MCT/OMEGA3 
50 :50  20% a 500 ml</t>
  </si>
  <si>
    <t>Worek trójkomorowy do podaży drogą żył centralnych i obwodowych   
o zawartości aminokwasów 
min 30 g w 1000 ml, glucosum max. 64g w 1000 ml, emulsję LCT/MCT
50:50 poj. 1200-1400ml</t>
  </si>
  <si>
    <t>Worek trójkomorowy 
do podaży drogą żył centralnych 
i obwodowych  o zawartości aminokwasów min 30 g w 1000 ml,
glucosum max. 64g w 1000 ml,
emulsję LCT/MCT 50:50
poj.1800-2000ml</t>
  </si>
  <si>
    <t>Natrium chloratum
inj.  0,9% fl. 1000ml opak. stojące z dwoma  portami zabezpieczonymi osłoną łatwozdejmowalną, 
z czytelną  etykietą, z przestrzenią 
do podaży leków min 150 ml 
z precyzyjną skalą min 7 stopniową
wskazującą poziom płynu</t>
  </si>
  <si>
    <t>33692500-2</t>
  </si>
  <si>
    <t xml:space="preserve">Butelka stojąca 
z dwoma niezależnymi portami  </t>
  </si>
  <si>
    <t>Natrium chloratum
inj.  0,9% fl. 500 ml jałowe płyn do przepłukiwań w dodatkowy opakowaniu zewnętrznym zapewniającym jałowość butelki z przeznaczeniem na Blok Operacyjny</t>
  </si>
  <si>
    <t xml:space="preserve">Roztwór żelatyny 4 % a 500 ml
w roztworze elektrolitowym 
Na, K, Ca, Mg, zawierajacy octan 
</t>
  </si>
  <si>
    <t xml:space="preserve">Aqua pro iniekcjone  poj. 500 ml </t>
  </si>
  <si>
    <t>Butelka stojąca z dwoma niezależnymi portami</t>
  </si>
  <si>
    <t xml:space="preserve">Dekstran 10% 40 000 poj.  500ml </t>
  </si>
  <si>
    <t>Butelka szklana</t>
  </si>
  <si>
    <t>Dekstran  10% 40 000poj.  250ml</t>
  </si>
  <si>
    <t xml:space="preserve">Glucosum 5% et NaCl 0,9%  2:1 poj. 100ml </t>
  </si>
  <si>
    <t xml:space="preserve">Glucosum 5% et NaCl 0,9%  2:1 poj. 250ml </t>
  </si>
  <si>
    <t xml:space="preserve">Glucosum 5% et NaCl 0,9%  2:1 poj.500ml </t>
  </si>
  <si>
    <t xml:space="preserve">Glucosum 5% et NaCl 0,9%  1:1 poj. 250ml </t>
  </si>
  <si>
    <t xml:space="preserve">Butelka stojąca z dwoma niezależnymi portami  </t>
  </si>
  <si>
    <t>Glucosum 5% et NaCl 0,9%  1:1 poj. 500ml</t>
  </si>
  <si>
    <t>Mannitolum 20% poj.250ml</t>
  </si>
  <si>
    <t>Mannitolum 20% poj.100ml</t>
  </si>
  <si>
    <t xml:space="preserve">Zamawiający wymaga w przypadku butelek szklanych przeznaczonych </t>
  </si>
  <si>
    <t>do infuzji dostarczenia do opakowania zbiorczego</t>
  </si>
  <si>
    <t xml:space="preserve">zawieszek pozwalających na podwieszenie butelki. </t>
  </si>
  <si>
    <t>PRZEDMIOT ZAMÓWIENIA 
Nazwa handlowa produktu 
Nazwa producenta</t>
  </si>
  <si>
    <t>Ilość sztuk w opak. 
KodEAN</t>
  </si>
  <si>
    <t>Benelyte
poj 250 ml</t>
  </si>
  <si>
    <t>butelka
polietylenowa</t>
  </si>
  <si>
    <t>Mannitol 15%, pojemność 100ml</t>
  </si>
  <si>
    <t>worek</t>
  </si>
  <si>
    <t>Plasmalyte pojemność 500ml</t>
  </si>
  <si>
    <t>0,9% Natrium chloratum, pojemność 100ml</t>
  </si>
  <si>
    <t>Glicyna 1,5 % 3000 ml</t>
  </si>
  <si>
    <t>33690000-3</t>
  </si>
  <si>
    <t>Zamówienie- nr 26</t>
  </si>
  <si>
    <t>Ilość sztuk w opak. 
Nr katalog.
KOD EAN</t>
  </si>
  <si>
    <t>Klipsy tytanowe, atraumatyczne 
do zamykania naczyń , kompatybilne z klipsownica Ackermann,  pakowane po 6 szt
Rozmiar średnio
-duże ML
Dołączyć dokument potwierdzający kompatybilność z klipsownicą Ackermann</t>
  </si>
  <si>
    <t>1 szt= 1 klips</t>
  </si>
  <si>
    <t>Do oferty przetargowej proszę dołączyć instrukcje obsługi.</t>
  </si>
  <si>
    <t>Każdy pojedynczy asortyment oraz opakowanie zbiorcze musi zawierać oznaczenia fabryczne :</t>
  </si>
  <si>
    <t xml:space="preserve"> nazwę asortymentu, rozmiar, ilość w opakowaniu, datę produkcji lub serię, </t>
  </si>
  <si>
    <t>Nr katalogowy 
KOD EAN</t>
  </si>
  <si>
    <t>Sterylny syntetyczny klej tkankowy do skóry, który w kontakcie z tkankami polimeryzuje w cienką, elastyczną, wodoodporną powłokę o dużej wytrzymałości na rozciąganie, mocno przylegająca do tkanki typu Glubran TISS lub równoważne
polimeryzacja po 1-2 sek.
Max odporność mechaniczna po 60-90 sek.
Opak. 10szt a 0,5 ml</t>
  </si>
  <si>
    <t>op</t>
  </si>
  <si>
    <t>Ilośc sztuk w opak.
Nr katalogowy
KOD EAN</t>
  </si>
  <si>
    <t>Lejce naczyniowe szerokość 1,5mm,
długość 2x45cm,
Kolor biały</t>
  </si>
  <si>
    <t xml:space="preserve">
Nr katalogowy
KOD EAN</t>
  </si>
  <si>
    <t>Zszywacz do skóry umożliwiający szybkie zamknięcie rany z przeznaczeniem do wszystkich zabiegów chirurgicznych.
Opakowanie 6 staplerow
Wielkość zszywki 4,2 mm x 6,9 mm, zszywka powleczona teflonem</t>
  </si>
  <si>
    <t>Wysokochłonny opatrunek alginianowy ze srebrem do ran o różnej wielkości ze średnim lub dużym wysiękiem o działaniu hemostatycznym.Skład- 85 % alginianu wapnia ,15 % karboksymetylocelulozy
Rozmiar 44 x3 cm</t>
  </si>
  <si>
    <t>Hydrokoloidowy opatrunek w postaci syntetycznej siatki poliestrowej impregnowanej cząsteczkami karboksymetylocelulozy zawieszonej w wazeline zawierającu sulfadiazynę srebra  przeznaczony do ran przewlekłych i ostrych z małym i dużym wysiękiem. 
Rozmiar 10 x 10 xm</t>
  </si>
  <si>
    <t>Kompres żelowy zimno/ciepło 18-20 x 28-30 cm</t>
  </si>
  <si>
    <t>Opatrunek  zawierający elastyczną, słabo przylepną warstwę  poliestrową powleczoną srebrem nanokrystalicznym, łatwo dostosowujący się do kształtów ciała, tworzący efektywna barierę przeciwbakteryjną dla zakażeń, chroniący ranę przed inwazją mikroorganizmów patogennych, co umożliwia szybsze gojenie się rany, z możliwością przycinania opatrunku w celu dopasowania go do wymiarów rany. Bariera przeciwbakteryjna opatrunku  zachowująca skuteczność przez minimum 3 dni. 
Rozmiar 20 x 10 cm</t>
  </si>
  <si>
    <t>Miękki opatrunek z pianki poliuretanowej z warstwą kontaktową Safetac przeznaczony do zaopatrywania powierzchownych ran ostrych i przewlekłych z wysiękiem małym do średniego we wszystkich fazach gojenia, o różnej etiologii z możliwością pozostaienia na ranie max do 7 dni.
Rozmiar 21 x 10 cm</t>
  </si>
  <si>
    <t>Pakiet - nr 1</t>
  </si>
  <si>
    <t>Pakiet- nr 3</t>
  </si>
  <si>
    <t>Pakiet- nr 4</t>
  </si>
  <si>
    <t>Ilość sztuk   w opak. 
Nr katalogowy
KOD EAN</t>
  </si>
  <si>
    <t>Pakiet - nr 5</t>
  </si>
  <si>
    <t>Pakiet - nr 7</t>
  </si>
  <si>
    <t>Pakiet  - nr 8</t>
  </si>
  <si>
    <t>Pakiet – nr 9</t>
  </si>
  <si>
    <t>Pakiet nr 10</t>
  </si>
  <si>
    <t>Pakiet - nr 12</t>
  </si>
  <si>
    <t>Pakiet - nr 13</t>
  </si>
  <si>
    <t>Pakiet - nr 14</t>
  </si>
  <si>
    <t>Pakiet  - nr 15</t>
  </si>
  <si>
    <t>Pakiet  - nr 17</t>
  </si>
  <si>
    <t>Pakiet nr 18</t>
  </si>
  <si>
    <t>Pakiet - nr 19</t>
  </si>
  <si>
    <t>Pakiet - nr 20</t>
  </si>
  <si>
    <t>Pakiet - nr 21</t>
  </si>
  <si>
    <t>Pakiet - nr 23</t>
  </si>
  <si>
    <t>Pakiet - nr 24</t>
  </si>
  <si>
    <t>Pakiet - nr 27</t>
  </si>
  <si>
    <t>Pakiet - nr 28</t>
  </si>
  <si>
    <t>Pakiet - nr 29</t>
  </si>
  <si>
    <t>Pakiet  nr 30</t>
  </si>
  <si>
    <t>Pakiet - nr 31</t>
  </si>
  <si>
    <t>Pakiet  nr 32</t>
  </si>
  <si>
    <t>Pakiet  - nr 25 A (wydzielony)</t>
  </si>
  <si>
    <t>Pakiet  - nr 25 - po zmianie</t>
  </si>
  <si>
    <t>Pakiet  - nr 25 po zmianie z dn.03.04.2020</t>
  </si>
  <si>
    <t xml:space="preserve">Siatka polipropylenowa, monofilamentowa, sterylna do zaopatrywania przepuklin, z niebieskimi pasami ułatwiającymi ukierunkowanie siatki.  Elastyczna we wszystkich kierunkach.
Rozmiar 20 cm x 30 cm 
Waga 48g/m2 (zakres ±5%)
Grubość 0,55 mm (zakres ±5%)
wielkość porów 3,6mmx2,8 mm (zakres ± 5%)                                            </t>
  </si>
  <si>
    <t>4.Nici polipropylenowo-polietylenowe, jednowłókowe , syntetyczne</t>
  </si>
  <si>
    <t>Pakiet  - nr 11 - poprawiony 16.03.2020</t>
  </si>
  <si>
    <t>Pakiet   - nr 16 poprawiony 16.03.2020</t>
  </si>
  <si>
    <t>Pakiet - nr 2 -po zmianie z 3.04.2020r.</t>
  </si>
  <si>
    <t>Pakiet - nr 2 A ( wydzielony)</t>
  </si>
  <si>
    <t xml:space="preserve">1. </t>
  </si>
  <si>
    <r>
      <t>Chirurgiczna siatka separująca do przepuklin brzusznych i pooperacyjnych,</t>
    </r>
    <r>
      <rPr>
        <sz val="12"/>
        <color indexed="18"/>
        <rFont val="Liberation Serif;Times New Roma"/>
        <family val="1"/>
      </rPr>
      <t>wykonana ze sprasowanego termicznie polipropylenu 50g/m2 z silikonową warstwą antyadhezyjną,półprzeźroczysta makroporowatą, posiadającą kolorowy znacznik ułatwiający ułożenie siatki o gramaturze 350-406 g/m2, gruboścć 0,59-097 mm.</t>
    </r>
    <r>
      <rPr>
        <sz val="12"/>
        <rFont val="Arial"/>
        <family val="1"/>
      </rPr>
      <t>Rozmiar 15x 20cm.</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</si>
</sst>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 numFmtId="165" formatCode="#,###.00"/>
  </numFmts>
  <fonts count="71">
    <font>
      <sz val="10"/>
      <name val="Arial"/>
      <family val="2"/>
    </font>
    <font>
      <b/>
      <sz val="11"/>
      <color indexed="8"/>
      <name val="Arial"/>
      <family val="2"/>
    </font>
    <font>
      <sz val="11"/>
      <color indexed="8"/>
      <name val="Arial"/>
      <family val="2"/>
    </font>
    <font>
      <b/>
      <sz val="9"/>
      <name val="Times New Roman"/>
      <family val="1"/>
    </font>
    <font>
      <b/>
      <sz val="11"/>
      <name val="Times New Roman"/>
      <family val="1"/>
    </font>
    <font>
      <b/>
      <sz val="11"/>
      <name val="Arial"/>
      <family val="2"/>
    </font>
    <font>
      <b/>
      <sz val="10.5"/>
      <color indexed="8"/>
      <name val="Arial"/>
      <family val="2"/>
    </font>
    <font>
      <b/>
      <sz val="10"/>
      <color indexed="8"/>
      <name val="Arial"/>
      <family val="2"/>
    </font>
    <font>
      <sz val="11"/>
      <name val="Times New Roman"/>
      <family val="1"/>
    </font>
    <font>
      <sz val="11"/>
      <color indexed="8"/>
      <name val="Times New Roman"/>
      <family val="1"/>
    </font>
    <font>
      <sz val="9"/>
      <name val="Times New Roman"/>
      <family val="1"/>
    </font>
    <font>
      <b/>
      <sz val="8"/>
      <name val="Times New Roman"/>
      <family val="1"/>
    </font>
    <font>
      <vertAlign val="superscript"/>
      <sz val="11"/>
      <name val="Times New Roman"/>
      <family val="1"/>
    </font>
    <font>
      <b/>
      <sz val="10"/>
      <name val="timesnewroman"/>
      <family val="1"/>
    </font>
    <font>
      <b/>
      <sz val="11"/>
      <name val="timesnewroman"/>
      <family val="1"/>
    </font>
    <font>
      <sz val="12"/>
      <color indexed="8"/>
      <name val="Times New Roman"/>
      <family val="1"/>
    </font>
    <font>
      <sz val="11"/>
      <name val="Czcionka tekstu podstawowego"/>
      <family val="0"/>
    </font>
    <font>
      <b/>
      <sz val="10"/>
      <name val="Times New Roman"/>
      <family val="1"/>
    </font>
    <font>
      <b/>
      <sz val="10"/>
      <name val="Arial"/>
      <family val="2"/>
    </font>
    <font>
      <sz val="10"/>
      <name val="Times New Roman"/>
      <family val="1"/>
    </font>
    <font>
      <vertAlign val="superscript"/>
      <sz val="12"/>
      <name val="Times New Roman"/>
      <family val="1"/>
    </font>
    <font>
      <sz val="12"/>
      <name val="Times New Roman"/>
      <family val="1"/>
    </font>
    <font>
      <vertAlign val="subscript"/>
      <sz val="12"/>
      <name val="Times New Roman"/>
      <family val="1"/>
    </font>
    <font>
      <sz val="10"/>
      <color indexed="8"/>
      <name val="Arial"/>
      <family val="2"/>
    </font>
    <font>
      <sz val="8"/>
      <name val="Arial"/>
      <family val="2"/>
    </font>
    <font>
      <b/>
      <u val="single"/>
      <sz val="11"/>
      <name val="Times New Roman"/>
      <family val="1"/>
    </font>
    <font>
      <b/>
      <u val="single"/>
      <sz val="11"/>
      <color indexed="8"/>
      <name val="Times New Roman"/>
      <family val="1"/>
    </font>
    <font>
      <vertAlign val="superscript"/>
      <sz val="11"/>
      <color indexed="8"/>
      <name val="Times New Roman"/>
      <family val="1"/>
    </font>
    <font>
      <b/>
      <sz val="11"/>
      <color indexed="8"/>
      <name val="Times New Roman"/>
      <family val="1"/>
    </font>
    <font>
      <sz val="12"/>
      <name val="Arial"/>
      <family val="1"/>
    </font>
    <font>
      <sz val="12"/>
      <color indexed="18"/>
      <name val="Liberation Serif;Times New Roma"/>
      <family val="1"/>
    </font>
    <font>
      <b/>
      <sz val="10.5"/>
      <name val="Times New Roman"/>
      <family val="1"/>
    </font>
    <font>
      <sz val="10.5"/>
      <name val="Times New Roman"/>
      <family val="1"/>
    </font>
    <font>
      <b/>
      <sz val="10.5"/>
      <color indexed="8"/>
      <name val="Times New Roman"/>
      <family val="1"/>
    </font>
    <font>
      <sz val="10.5"/>
      <color indexed="8"/>
      <name val="Times New Roman"/>
      <family val="1"/>
    </font>
    <font>
      <b/>
      <sz val="8"/>
      <color indexed="8"/>
      <name val="Arial"/>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27" borderId="1" applyNumberFormat="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0" fillId="32" borderId="0" applyNumberFormat="0" applyBorder="0" applyAlignment="0" applyProtection="0"/>
  </cellStyleXfs>
  <cellXfs count="12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8" fillId="0" borderId="10" xfId="0" applyFont="1" applyBorder="1" applyAlignment="1">
      <alignment vertical="top" wrapText="1"/>
    </xf>
    <xf numFmtId="0" fontId="9" fillId="0" borderId="10" xfId="0" applyFont="1" applyBorder="1" applyAlignment="1">
      <alignment vertical="top" wrapText="1"/>
    </xf>
    <xf numFmtId="0" fontId="8" fillId="0" borderId="10" xfId="0" applyFont="1" applyBorder="1" applyAlignment="1">
      <alignment horizontal="center" vertical="top" wrapText="1"/>
    </xf>
    <xf numFmtId="0" fontId="8" fillId="0" borderId="10" xfId="0" applyFont="1" applyBorder="1" applyAlignment="1">
      <alignment horizontal="right" vertical="top" wrapText="1"/>
    </xf>
    <xf numFmtId="2" fontId="8" fillId="0" borderId="10" xfId="0" applyNumberFormat="1" applyFont="1" applyBorder="1" applyAlignment="1">
      <alignment horizontal="right" vertical="top" wrapText="1"/>
    </xf>
    <xf numFmtId="2" fontId="8" fillId="0" borderId="10" xfId="0" applyNumberFormat="1" applyFont="1" applyBorder="1" applyAlignment="1">
      <alignment vertical="top" wrapText="1"/>
    </xf>
    <xf numFmtId="0" fontId="4" fillId="0" borderId="0" xfId="0" applyFont="1" applyAlignment="1">
      <alignment/>
    </xf>
    <xf numFmtId="0" fontId="1" fillId="0" borderId="0" xfId="0" applyFont="1" applyAlignment="1">
      <alignment/>
    </xf>
    <xf numFmtId="0" fontId="10" fillId="0" borderId="0" xfId="0" applyFont="1" applyAlignment="1">
      <alignment/>
    </xf>
    <xf numFmtId="0" fontId="8" fillId="0" borderId="10" xfId="0" applyFont="1" applyBorder="1" applyAlignment="1">
      <alignment horizontal="left" vertical="top" wrapText="1"/>
    </xf>
    <xf numFmtId="0" fontId="0" fillId="0" borderId="10" xfId="0" applyFont="1" applyBorder="1" applyAlignment="1">
      <alignment/>
    </xf>
    <xf numFmtId="2" fontId="8" fillId="0" borderId="10" xfId="0" applyNumberFormat="1" applyFont="1" applyBorder="1" applyAlignment="1">
      <alignment/>
    </xf>
    <xf numFmtId="0" fontId="13" fillId="0" borderId="0" xfId="0" applyFont="1" applyAlignment="1">
      <alignment/>
    </xf>
    <xf numFmtId="0" fontId="14" fillId="0" borderId="0" xfId="0" applyFont="1" applyAlignment="1">
      <alignment/>
    </xf>
    <xf numFmtId="0" fontId="5" fillId="0" borderId="0" xfId="0" applyFont="1" applyAlignment="1">
      <alignment/>
    </xf>
    <xf numFmtId="0" fontId="4" fillId="0" borderId="10" xfId="0" applyFont="1" applyBorder="1" applyAlignment="1">
      <alignment horizontal="right" vertical="top" wrapText="1"/>
    </xf>
    <xf numFmtId="0" fontId="9" fillId="0" borderId="10" xfId="0" applyFont="1" applyBorder="1" applyAlignment="1">
      <alignment horizontal="left" vertical="top" wrapText="1"/>
    </xf>
    <xf numFmtId="0" fontId="15" fillId="0" borderId="10" xfId="0" applyFont="1" applyBorder="1" applyAlignment="1">
      <alignment vertical="top" wrapText="1"/>
    </xf>
    <xf numFmtId="0" fontId="4" fillId="0" borderId="10" xfId="0" applyNumberFormat="1" applyFont="1" applyBorder="1" applyAlignment="1">
      <alignment vertical="top" wrapText="1"/>
    </xf>
    <xf numFmtId="0" fontId="0" fillId="0" borderId="10" xfId="0" applyFont="1" applyBorder="1" applyAlignment="1">
      <alignment horizontal="left" vertical="top"/>
    </xf>
    <xf numFmtId="0" fontId="8" fillId="0" borderId="10" xfId="0" applyNumberFormat="1" applyFont="1" applyBorder="1" applyAlignment="1">
      <alignment vertical="top" wrapText="1"/>
    </xf>
    <xf numFmtId="1" fontId="19" fillId="0" borderId="10" xfId="0" applyNumberFormat="1" applyFont="1" applyBorder="1" applyAlignment="1">
      <alignment vertical="top" wrapText="1"/>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wrapText="1"/>
    </xf>
    <xf numFmtId="2" fontId="19" fillId="33" borderId="10" xfId="0" applyNumberFormat="1" applyFont="1" applyFill="1" applyBorder="1" applyAlignment="1">
      <alignment horizontal="right" vertical="top" wrapText="1"/>
    </xf>
    <xf numFmtId="1" fontId="19" fillId="0" borderId="10" xfId="0" applyNumberFormat="1" applyFont="1" applyBorder="1" applyAlignment="1">
      <alignment horizontal="right" vertical="top" wrapText="1"/>
    </xf>
    <xf numFmtId="2" fontId="0" fillId="0" borderId="10" xfId="0" applyNumberFormat="1" applyFont="1" applyBorder="1" applyAlignment="1">
      <alignment/>
    </xf>
    <xf numFmtId="2" fontId="0" fillId="0" borderId="10" xfId="0" applyNumberFormat="1" applyFont="1" applyBorder="1" applyAlignment="1">
      <alignment horizontal="right"/>
    </xf>
    <xf numFmtId="0" fontId="17" fillId="0" borderId="10" xfId="0" applyFont="1" applyBorder="1" applyAlignment="1">
      <alignment vertical="top" wrapText="1"/>
    </xf>
    <xf numFmtId="0" fontId="19" fillId="0" borderId="10" xfId="0" applyFont="1" applyBorder="1" applyAlignment="1">
      <alignment vertical="top" wrapText="1"/>
    </xf>
    <xf numFmtId="0" fontId="19" fillId="0" borderId="10" xfId="0" applyFont="1" applyBorder="1" applyAlignment="1">
      <alignment horizontal="center" vertical="top" wrapText="1"/>
    </xf>
    <xf numFmtId="0" fontId="20" fillId="0" borderId="10" xfId="0" applyFont="1" applyBorder="1" applyAlignment="1">
      <alignment horizontal="center" vertical="top" wrapText="1"/>
    </xf>
    <xf numFmtId="2" fontId="19" fillId="0" borderId="10" xfId="0" applyNumberFormat="1" applyFont="1" applyBorder="1" applyAlignment="1">
      <alignment horizontal="center" vertical="top" wrapText="1"/>
    </xf>
    <xf numFmtId="0" fontId="19" fillId="0" borderId="10" xfId="0" applyFont="1" applyBorder="1" applyAlignment="1">
      <alignment/>
    </xf>
    <xf numFmtId="0" fontId="19" fillId="0" borderId="10" xfId="0" applyFont="1" applyBorder="1" applyAlignment="1">
      <alignment horizontal="center"/>
    </xf>
    <xf numFmtId="2" fontId="19" fillId="0" borderId="10" xfId="0" applyNumberFormat="1" applyFont="1" applyBorder="1" applyAlignment="1">
      <alignment horizontal="center" vertical="top"/>
    </xf>
    <xf numFmtId="0" fontId="19" fillId="0" borderId="10" xfId="0" applyFont="1" applyBorder="1" applyAlignment="1">
      <alignment/>
    </xf>
    <xf numFmtId="2" fontId="19" fillId="0" borderId="10" xfId="0" applyNumberFormat="1" applyFont="1" applyBorder="1" applyAlignment="1">
      <alignment/>
    </xf>
    <xf numFmtId="0" fontId="19" fillId="0" borderId="10" xfId="0" applyFont="1" applyBorder="1" applyAlignment="1">
      <alignment horizontal="right" vertical="top" wrapText="1"/>
    </xf>
    <xf numFmtId="0" fontId="17" fillId="0" borderId="10" xfId="0" applyFont="1" applyBorder="1" applyAlignment="1">
      <alignment horizontal="left" indent="15"/>
    </xf>
    <xf numFmtId="2" fontId="19" fillId="0" borderId="10" xfId="0" applyNumberFormat="1" applyFont="1" applyBorder="1" applyAlignment="1">
      <alignment/>
    </xf>
    <xf numFmtId="0" fontId="17" fillId="0" borderId="0" xfId="0" applyFont="1" applyAlignment="1">
      <alignment/>
    </xf>
    <xf numFmtId="164" fontId="23" fillId="0" borderId="10" xfId="0" applyNumberFormat="1" applyFont="1" applyFill="1" applyBorder="1" applyAlignment="1">
      <alignment horizontal="center" vertical="center" wrapText="1"/>
    </xf>
    <xf numFmtId="0" fontId="0" fillId="0" borderId="10" xfId="0" applyFont="1" applyBorder="1" applyAlignment="1">
      <alignment vertical="top" wrapText="1"/>
    </xf>
    <xf numFmtId="0" fontId="17" fillId="0" borderId="11" xfId="0" applyFont="1" applyBorder="1" applyAlignment="1">
      <alignment vertical="top" wrapText="1"/>
    </xf>
    <xf numFmtId="0" fontId="0" fillId="0" borderId="10" xfId="0" applyFont="1" applyBorder="1" applyAlignment="1">
      <alignment horizontal="right" vertical="top" wrapText="1"/>
    </xf>
    <xf numFmtId="4" fontId="19" fillId="0" borderId="10" xfId="0" applyNumberFormat="1" applyFont="1" applyBorder="1" applyAlignment="1">
      <alignment horizontal="right" vertical="top" wrapText="1"/>
    </xf>
    <xf numFmtId="4" fontId="19" fillId="0" borderId="10" xfId="0" applyNumberFormat="1" applyFont="1" applyBorder="1" applyAlignment="1">
      <alignment vertical="top" wrapText="1"/>
    </xf>
    <xf numFmtId="0" fontId="10" fillId="0" borderId="12" xfId="0" applyFont="1" applyBorder="1" applyAlignment="1">
      <alignment vertical="center" wrapText="1"/>
    </xf>
    <xf numFmtId="0" fontId="24" fillId="0" borderId="12" xfId="0" applyFont="1" applyBorder="1" applyAlignment="1">
      <alignment horizontal="right"/>
    </xf>
    <xf numFmtId="0" fontId="10" fillId="0" borderId="12" xfId="0" applyFont="1" applyBorder="1" applyAlignment="1">
      <alignment horizontal="center" vertical="center"/>
    </xf>
    <xf numFmtId="2" fontId="10" fillId="0" borderId="10" xfId="0" applyNumberFormat="1" applyFont="1" applyBorder="1" applyAlignment="1">
      <alignment horizontal="right" wrapText="1"/>
    </xf>
    <xf numFmtId="2" fontId="10" fillId="0" borderId="12" xfId="0" applyNumberFormat="1" applyFont="1" applyBorder="1" applyAlignment="1">
      <alignment horizontal="right" wrapText="1"/>
    </xf>
    <xf numFmtId="2" fontId="24" fillId="0" borderId="12" xfId="0" applyNumberFormat="1" applyFont="1" applyBorder="1" applyAlignment="1">
      <alignment horizontal="right"/>
    </xf>
    <xf numFmtId="2" fontId="10" fillId="0" borderId="12" xfId="0" applyNumberFormat="1" applyFont="1" applyBorder="1" applyAlignment="1">
      <alignment horizontal="right"/>
    </xf>
    <xf numFmtId="2" fontId="17" fillId="0" borderId="10" xfId="0" applyNumberFormat="1" applyFont="1" applyBorder="1" applyAlignment="1">
      <alignment horizontal="right" vertical="top" wrapText="1"/>
    </xf>
    <xf numFmtId="2" fontId="19" fillId="0" borderId="10" xfId="0" applyNumberFormat="1" applyFont="1" applyBorder="1" applyAlignment="1">
      <alignment horizontal="right" wrapText="1"/>
    </xf>
    <xf numFmtId="0" fontId="25" fillId="0" borderId="0" xfId="0" applyFont="1" applyAlignment="1">
      <alignment/>
    </xf>
    <xf numFmtId="0" fontId="26" fillId="0" borderId="0" xfId="0" applyFont="1" applyAlignment="1">
      <alignment/>
    </xf>
    <xf numFmtId="0" fontId="25" fillId="0" borderId="0" xfId="0" applyFont="1" applyAlignment="1">
      <alignment wrapText="1"/>
    </xf>
    <xf numFmtId="0" fontId="8" fillId="0" borderId="10" xfId="0" applyFont="1" applyBorder="1" applyAlignment="1">
      <alignment horizontal="justify" vertical="top" wrapText="1"/>
    </xf>
    <xf numFmtId="0" fontId="0" fillId="0" borderId="10" xfId="0" applyFont="1" applyBorder="1" applyAlignment="1">
      <alignment vertical="top"/>
    </xf>
    <xf numFmtId="2" fontId="8" fillId="33" borderId="10" xfId="0" applyNumberFormat="1" applyFont="1" applyFill="1" applyBorder="1" applyAlignment="1">
      <alignment vertical="top" wrapText="1"/>
    </xf>
    <xf numFmtId="2" fontId="4" fillId="0" borderId="10" xfId="0" applyNumberFormat="1" applyFont="1" applyBorder="1" applyAlignment="1">
      <alignment horizontal="right" vertical="top" wrapText="1"/>
    </xf>
    <xf numFmtId="4" fontId="8" fillId="0" borderId="10" xfId="0" applyNumberFormat="1" applyFont="1" applyBorder="1" applyAlignment="1">
      <alignment vertical="top" wrapText="1"/>
    </xf>
    <xf numFmtId="4" fontId="8" fillId="0" borderId="10" xfId="0" applyNumberFormat="1" applyFont="1" applyBorder="1" applyAlignment="1">
      <alignment horizontal="right" vertical="top" wrapText="1"/>
    </xf>
    <xf numFmtId="0" fontId="8" fillId="0" borderId="10" xfId="0" applyFont="1" applyBorder="1" applyAlignment="1">
      <alignment/>
    </xf>
    <xf numFmtId="0" fontId="28" fillId="0" borderId="0" xfId="0" applyFont="1" applyAlignment="1">
      <alignment/>
    </xf>
    <xf numFmtId="0" fontId="29" fillId="0" borderId="10" xfId="0" applyFont="1" applyFill="1" applyBorder="1" applyAlignment="1">
      <alignment vertical="top" wrapText="1"/>
    </xf>
    <xf numFmtId="0" fontId="8" fillId="0" borderId="10" xfId="0" applyFont="1" applyBorder="1" applyAlignment="1">
      <alignment vertical="top"/>
    </xf>
    <xf numFmtId="2" fontId="8" fillId="0" borderId="10" xfId="0" applyNumberFormat="1" applyFont="1" applyBorder="1" applyAlignment="1">
      <alignment vertical="top"/>
    </xf>
    <xf numFmtId="0" fontId="0" fillId="0" borderId="0" xfId="0" applyBorder="1" applyAlignment="1">
      <alignment vertical="top"/>
    </xf>
    <xf numFmtId="0" fontId="8" fillId="0" borderId="10" xfId="0" applyFont="1" applyFill="1" applyBorder="1" applyAlignment="1">
      <alignment vertical="top" wrapText="1"/>
    </xf>
    <xf numFmtId="0" fontId="9" fillId="0" borderId="10" xfId="0" applyFont="1" applyFill="1" applyBorder="1" applyAlignment="1">
      <alignment vertical="top"/>
    </xf>
    <xf numFmtId="0" fontId="8" fillId="33" borderId="10" xfId="0" applyFont="1" applyFill="1" applyBorder="1" applyAlignment="1">
      <alignment vertical="top" wrapText="1"/>
    </xf>
    <xf numFmtId="0" fontId="8" fillId="0" borderId="10" xfId="0" applyFont="1" applyBorder="1" applyAlignment="1">
      <alignment vertical="top" wrapText="1"/>
    </xf>
    <xf numFmtId="165" fontId="8" fillId="0" borderId="10" xfId="0" applyNumberFormat="1" applyFont="1" applyBorder="1" applyAlignment="1">
      <alignment vertical="top"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top"/>
    </xf>
    <xf numFmtId="0" fontId="8" fillId="0" borderId="10" xfId="0" applyFont="1" applyBorder="1" applyAlignment="1">
      <alignment horizontal="right" vertical="top" wrapText="1"/>
    </xf>
    <xf numFmtId="2" fontId="8" fillId="33" borderId="10" xfId="0" applyNumberFormat="1" applyFont="1" applyFill="1" applyBorder="1" applyAlignment="1">
      <alignment horizontal="right" vertical="top" wrapText="1"/>
    </xf>
    <xf numFmtId="2" fontId="8" fillId="0" borderId="10" xfId="0" applyNumberFormat="1" applyFont="1" applyBorder="1" applyAlignment="1">
      <alignment horizontal="right" vertical="top" wrapText="1"/>
    </xf>
    <xf numFmtId="0" fontId="0" fillId="0" borderId="10" xfId="0" applyBorder="1" applyAlignment="1">
      <alignment/>
    </xf>
    <xf numFmtId="2" fontId="0" fillId="0" borderId="10" xfId="0" applyNumberFormat="1" applyBorder="1" applyAlignment="1">
      <alignment/>
    </xf>
    <xf numFmtId="0" fontId="8" fillId="33" borderId="10" xfId="0" applyFont="1" applyFill="1" applyBorder="1" applyAlignment="1">
      <alignment horizontal="right" vertical="top" wrapText="1"/>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10" fillId="0" borderId="10" xfId="0" applyFont="1" applyBorder="1" applyAlignment="1">
      <alignment vertical="top" wrapText="1"/>
    </xf>
    <xf numFmtId="0" fontId="10" fillId="0" borderId="10" xfId="0" applyFont="1" applyBorder="1" applyAlignment="1">
      <alignment horizontal="justify" vertical="top" wrapText="1"/>
    </xf>
    <xf numFmtId="2" fontId="8" fillId="0" borderId="10" xfId="0" applyNumberFormat="1" applyFont="1" applyBorder="1" applyAlignment="1">
      <alignment horizontal="justify" vertical="top" wrapText="1"/>
    </xf>
    <xf numFmtId="2" fontId="8" fillId="0" borderId="10" xfId="0" applyNumberFormat="1" applyFont="1" applyBorder="1" applyAlignment="1">
      <alignment horizontal="left" vertical="top" wrapText="1"/>
    </xf>
    <xf numFmtId="1" fontId="8" fillId="0" borderId="10" xfId="0" applyNumberFormat="1" applyFont="1" applyBorder="1" applyAlignment="1">
      <alignment horizontal="right" vertical="top" wrapText="1"/>
    </xf>
    <xf numFmtId="2" fontId="8" fillId="0" borderId="10" xfId="0" applyNumberFormat="1" applyFont="1" applyBorder="1" applyAlignment="1">
      <alignment horizontal="center" vertical="top" wrapText="1"/>
    </xf>
    <xf numFmtId="0" fontId="0" fillId="0" borderId="0" xfId="0" applyFont="1" applyAlignment="1">
      <alignment wrapText="1"/>
    </xf>
    <xf numFmtId="0" fontId="4" fillId="0" borderId="10" xfId="0" applyFont="1" applyBorder="1" applyAlignment="1">
      <alignment vertical="top" wrapText="1"/>
    </xf>
    <xf numFmtId="2" fontId="7" fillId="0" borderId="10" xfId="0" applyNumberFormat="1" applyFont="1" applyBorder="1" applyAlignment="1">
      <alignment vertical="top" wrapText="1"/>
    </xf>
    <xf numFmtId="0" fontId="8" fillId="0" borderId="10" xfId="0" applyFont="1" applyBorder="1" applyAlignment="1">
      <alignment horizontal="center" vertical="top" wrapText="1"/>
    </xf>
    <xf numFmtId="0" fontId="5" fillId="0" borderId="10" xfId="0" applyFont="1" applyBorder="1" applyAlignment="1">
      <alignment vertical="top" wrapText="1"/>
    </xf>
    <xf numFmtId="0" fontId="4" fillId="0" borderId="10" xfId="0" applyFont="1" applyBorder="1" applyAlignment="1">
      <alignment horizontal="center" vertical="top" wrapText="1"/>
    </xf>
    <xf numFmtId="0" fontId="11" fillId="0" borderId="10" xfId="0" applyFont="1" applyBorder="1" applyAlignment="1">
      <alignment vertical="top" wrapText="1"/>
    </xf>
    <xf numFmtId="0" fontId="6" fillId="0" borderId="10" xfId="0" applyFont="1" applyBorder="1" applyAlignment="1">
      <alignment vertical="top" wrapText="1"/>
    </xf>
    <xf numFmtId="0" fontId="1" fillId="0" borderId="10" xfId="0" applyFont="1" applyBorder="1" applyAlignment="1">
      <alignment vertical="top" wrapText="1"/>
    </xf>
    <xf numFmtId="2" fontId="17" fillId="0" borderId="10" xfId="0" applyNumberFormat="1" applyFont="1" applyBorder="1" applyAlignment="1">
      <alignment vertical="top" wrapText="1"/>
    </xf>
    <xf numFmtId="2" fontId="18" fillId="0" borderId="10" xfId="0" applyNumberFormat="1" applyFont="1" applyBorder="1" applyAlignment="1">
      <alignment vertical="top" wrapText="1"/>
    </xf>
    <xf numFmtId="2" fontId="11" fillId="0" borderId="10" xfId="0" applyNumberFormat="1" applyFont="1" applyBorder="1" applyAlignment="1">
      <alignment vertical="top" wrapText="1"/>
    </xf>
    <xf numFmtId="0" fontId="17" fillId="0" borderId="10" xfId="0" applyFont="1" applyBorder="1" applyAlignment="1">
      <alignment vertical="top" wrapText="1"/>
    </xf>
    <xf numFmtId="0" fontId="18" fillId="0" borderId="0" xfId="0" applyFont="1" applyBorder="1" applyAlignment="1">
      <alignment wrapText="1"/>
    </xf>
    <xf numFmtId="0" fontId="18" fillId="0" borderId="10" xfId="0" applyFont="1" applyBorder="1" applyAlignment="1">
      <alignment vertical="top" wrapText="1"/>
    </xf>
    <xf numFmtId="0" fontId="17" fillId="0" borderId="11" xfId="0" applyFont="1" applyBorder="1" applyAlignment="1">
      <alignment vertical="top" wrapText="1"/>
    </xf>
    <xf numFmtId="2" fontId="19" fillId="0" borderId="10" xfId="0" applyNumberFormat="1" applyFont="1" applyBorder="1" applyAlignment="1">
      <alignment horizontal="center" vertical="top" wrapText="1"/>
    </xf>
    <xf numFmtId="2" fontId="17" fillId="0" borderId="10" xfId="0" applyNumberFormat="1" applyFont="1" applyBorder="1" applyAlignment="1">
      <alignment horizontal="center" vertical="top" wrapText="1"/>
    </xf>
    <xf numFmtId="0" fontId="8" fillId="0" borderId="10" xfId="0" applyFont="1" applyBorder="1" applyAlignment="1">
      <alignment vertical="top" wrapText="1"/>
    </xf>
    <xf numFmtId="0" fontId="4" fillId="0" borderId="10" xfId="0" applyFont="1" applyBorder="1" applyAlignment="1">
      <alignment horizontal="left" vertical="top" wrapText="1"/>
    </xf>
    <xf numFmtId="0" fontId="29" fillId="0" borderId="10" xfId="0" applyFont="1" applyBorder="1" applyAlignment="1">
      <alignment horizontal="center"/>
    </xf>
    <xf numFmtId="0" fontId="25" fillId="0" borderId="0" xfId="0" applyFont="1" applyBorder="1" applyAlignment="1">
      <alignment horizontal="left" vertical="top" wrapText="1"/>
    </xf>
    <xf numFmtId="2" fontId="4" fillId="0" borderId="10" xfId="0" applyNumberFormat="1" applyFont="1" applyBorder="1" applyAlignment="1">
      <alignment vertical="top" wrapText="1"/>
    </xf>
    <xf numFmtId="2" fontId="8" fillId="0" borderId="10" xfId="0" applyNumberFormat="1" applyFont="1" applyBorder="1" applyAlignment="1">
      <alignment horizontal="center" vertical="top" wrapText="1"/>
    </xf>
    <xf numFmtId="2" fontId="5" fillId="0" borderId="10" xfId="0" applyNumberFormat="1" applyFont="1" applyBorder="1" applyAlignment="1">
      <alignment vertical="top" wrapText="1"/>
    </xf>
    <xf numFmtId="2" fontId="4" fillId="0" borderId="10" xfId="0" applyNumberFormat="1" applyFont="1" applyBorder="1" applyAlignment="1">
      <alignment horizontal="center" vertical="top" wrapText="1"/>
    </xf>
    <xf numFmtId="2" fontId="35" fillId="0" borderId="10" xfId="0" applyNumberFormat="1" applyFont="1" applyBorder="1" applyAlignment="1">
      <alignment vertical="top" wrapText="1"/>
    </xf>
    <xf numFmtId="0" fontId="36" fillId="0" borderId="10" xfId="0" applyFont="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1"/>
  <sheetViews>
    <sheetView zoomScalePageLayoutView="0" workbookViewId="0" topLeftCell="C1">
      <selection activeCell="B15" sqref="B15"/>
    </sheetView>
  </sheetViews>
  <sheetFormatPr defaultColWidth="11.57421875" defaultRowHeight="12.75" customHeight="1"/>
  <cols>
    <col min="1" max="1" width="3.28125" style="0" customWidth="1"/>
    <col min="2" max="2" width="28.7109375" style="0" customWidth="1"/>
    <col min="3" max="3" width="11.57421875" style="0" customWidth="1"/>
    <col min="4" max="4" width="5.7109375" style="0" customWidth="1"/>
    <col min="5" max="5" width="6.140625" style="0" customWidth="1"/>
  </cols>
  <sheetData>
    <row r="1" ht="14.25" customHeight="1"/>
    <row r="2" ht="15.75" customHeight="1">
      <c r="C2"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spans="8:10" ht="14.25" customHeight="1">
      <c r="H10" s="3" t="s">
        <v>368</v>
      </c>
      <c r="I10" s="3"/>
      <c r="J10" s="3"/>
    </row>
    <row r="11" spans="1:11" ht="14.25" customHeight="1">
      <c r="A11" s="102" t="s">
        <v>7</v>
      </c>
      <c r="B11" s="105" t="s">
        <v>8</v>
      </c>
      <c r="C11" s="106" t="s">
        <v>9</v>
      </c>
      <c r="D11" s="106" t="s">
        <v>10</v>
      </c>
      <c r="E11" s="102" t="s">
        <v>11</v>
      </c>
      <c r="F11" s="102" t="s">
        <v>12</v>
      </c>
      <c r="G11" s="102" t="s">
        <v>13</v>
      </c>
      <c r="H11" s="102" t="s">
        <v>14</v>
      </c>
      <c r="I11" s="102" t="s">
        <v>15</v>
      </c>
      <c r="J11" s="103" t="s">
        <v>16</v>
      </c>
      <c r="K11" s="103" t="s">
        <v>17</v>
      </c>
    </row>
    <row r="12" spans="1:11" ht="14.25" customHeight="1">
      <c r="A12" s="102"/>
      <c r="B12" s="105"/>
      <c r="C12" s="106"/>
      <c r="D12" s="106"/>
      <c r="E12" s="102"/>
      <c r="F12" s="102"/>
      <c r="G12" s="102"/>
      <c r="H12" s="102"/>
      <c r="I12" s="102"/>
      <c r="J12" s="103"/>
      <c r="K12" s="103"/>
    </row>
    <row r="13" spans="1:11" ht="14.25" customHeight="1">
      <c r="A13" s="102"/>
      <c r="B13" s="105"/>
      <c r="C13" s="106"/>
      <c r="D13" s="106"/>
      <c r="E13" s="102"/>
      <c r="F13" s="102"/>
      <c r="G13" s="102"/>
      <c r="H13" s="102"/>
      <c r="I13" s="102"/>
      <c r="J13" s="103"/>
      <c r="K13" s="103"/>
    </row>
    <row r="14" spans="1:11" ht="22.5" customHeight="1">
      <c r="A14" s="102"/>
      <c r="B14" s="105"/>
      <c r="C14" s="106"/>
      <c r="D14" s="106"/>
      <c r="E14" s="102"/>
      <c r="F14" s="102"/>
      <c r="G14" s="102"/>
      <c r="H14" s="102"/>
      <c r="I14" s="102"/>
      <c r="J14" s="103"/>
      <c r="K14" s="103"/>
    </row>
    <row r="15" spans="1:11" ht="205.5" customHeight="1">
      <c r="A15" s="6">
        <v>1</v>
      </c>
      <c r="B15" s="7" t="s">
        <v>18</v>
      </c>
      <c r="C15" s="6" t="s">
        <v>19</v>
      </c>
      <c r="D15" s="8" t="s">
        <v>20</v>
      </c>
      <c r="E15" s="9">
        <v>600</v>
      </c>
      <c r="F15" s="10"/>
      <c r="G15" s="10"/>
      <c r="H15" s="11"/>
      <c r="I15" s="11"/>
      <c r="J15" s="11"/>
      <c r="K15" s="11"/>
    </row>
    <row r="16" spans="1:11" ht="16.5" customHeight="1">
      <c r="A16" s="104" t="s">
        <v>21</v>
      </c>
      <c r="B16" s="104"/>
      <c r="C16" s="104"/>
      <c r="D16" s="6"/>
      <c r="E16" s="6"/>
      <c r="F16" s="11"/>
      <c r="G16" s="10">
        <f>SUM(G15)</f>
        <v>0</v>
      </c>
      <c r="H16" s="11"/>
      <c r="I16" s="11">
        <f>SUM(I15)</f>
        <v>0</v>
      </c>
      <c r="J16" s="11"/>
      <c r="K16" s="11"/>
    </row>
    <row r="17" spans="2:11" ht="15.75" customHeight="1">
      <c r="B17" s="12"/>
      <c r="C17" s="12"/>
      <c r="D17" s="12"/>
      <c r="E17" s="12"/>
      <c r="F17" s="12"/>
      <c r="G17" s="12"/>
      <c r="H17" s="12"/>
      <c r="I17" s="12"/>
      <c r="J17" s="12"/>
      <c r="K17" s="12"/>
    </row>
    <row r="18" spans="2:11" ht="15.75" customHeight="1">
      <c r="B18" s="12"/>
      <c r="C18" s="12"/>
      <c r="D18" s="12"/>
      <c r="E18" s="12"/>
      <c r="F18" s="12"/>
      <c r="G18" s="12"/>
      <c r="H18" s="12"/>
      <c r="I18" s="12"/>
      <c r="J18" s="12"/>
      <c r="K18" s="12"/>
    </row>
    <row r="19" spans="2:11" ht="15.75" customHeight="1">
      <c r="B19" s="12" t="s">
        <v>22</v>
      </c>
      <c r="C19" s="12"/>
      <c r="D19" s="12"/>
      <c r="E19" s="12"/>
      <c r="F19" s="12"/>
      <c r="G19" s="12"/>
      <c r="H19" s="12"/>
      <c r="I19" s="12"/>
      <c r="J19" s="12"/>
      <c r="K19" s="12"/>
    </row>
    <row r="20" spans="2:11" ht="15.75" customHeight="1">
      <c r="B20" s="12" t="s">
        <v>23</v>
      </c>
      <c r="C20" s="12"/>
      <c r="D20" s="12"/>
      <c r="E20" s="12"/>
      <c r="F20" s="12"/>
      <c r="G20" s="12"/>
      <c r="H20" s="12"/>
      <c r="I20" s="12"/>
      <c r="J20" s="12"/>
      <c r="K20" s="12"/>
    </row>
    <row r="21" spans="2:11" ht="15.75" customHeight="1">
      <c r="B21" s="12" t="s">
        <v>24</v>
      </c>
      <c r="C21" s="12"/>
      <c r="D21" s="12"/>
      <c r="E21" s="12"/>
      <c r="F21" s="12"/>
      <c r="G21" s="12"/>
      <c r="H21" s="12"/>
      <c r="I21" s="12"/>
      <c r="J21" s="12"/>
      <c r="K21" s="12"/>
    </row>
    <row r="22" spans="2:11" ht="15.75" customHeight="1">
      <c r="B22" s="12" t="s">
        <v>25</v>
      </c>
      <c r="C22" s="12"/>
      <c r="D22" s="12"/>
      <c r="E22" s="12"/>
      <c r="F22" s="12"/>
      <c r="G22" s="12"/>
      <c r="H22" s="12"/>
      <c r="I22" s="12"/>
      <c r="J22" s="12"/>
      <c r="K22" s="12"/>
    </row>
    <row r="23" spans="2:11" ht="15.75" customHeight="1">
      <c r="B23" s="12" t="s">
        <v>26</v>
      </c>
      <c r="C23" s="12"/>
      <c r="D23" s="12"/>
      <c r="E23" s="12"/>
      <c r="F23" s="12"/>
      <c r="G23" s="12"/>
      <c r="H23" s="12"/>
      <c r="I23" s="12"/>
      <c r="J23" s="12"/>
      <c r="K23" s="12"/>
    </row>
    <row r="24" ht="14.25" customHeight="1"/>
    <row r="25" ht="14.25" customHeight="1"/>
    <row r="26" ht="15.75" customHeight="1">
      <c r="B26" s="13"/>
    </row>
    <row r="27" ht="15.75" customHeight="1">
      <c r="B27" s="2" t="s">
        <v>27</v>
      </c>
    </row>
    <row r="28" ht="15.75" customHeight="1">
      <c r="B28" s="2"/>
    </row>
    <row r="29" ht="15.75" customHeight="1">
      <c r="B29" s="2"/>
    </row>
    <row r="30" ht="15.75" customHeight="1">
      <c r="B30" s="2" t="s">
        <v>28</v>
      </c>
    </row>
    <row r="31" ht="15.75" customHeight="1">
      <c r="B31" s="2" t="s">
        <v>29</v>
      </c>
    </row>
  </sheetData>
  <sheetProtection selectLockedCells="1" selectUnlockedCells="1"/>
  <mergeCells count="12">
    <mergeCell ref="K11:K14"/>
    <mergeCell ref="A16:C16"/>
    <mergeCell ref="A11:A14"/>
    <mergeCell ref="B11:B14"/>
    <mergeCell ref="C11:C14"/>
    <mergeCell ref="D11:D14"/>
    <mergeCell ref="E11:E14"/>
    <mergeCell ref="F11:F14"/>
    <mergeCell ref="G11:G14"/>
    <mergeCell ref="H11:H14"/>
    <mergeCell ref="I11:I14"/>
    <mergeCell ref="J11:J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2:O47"/>
  <sheetViews>
    <sheetView zoomScalePageLayoutView="0" workbookViewId="0" topLeftCell="A1">
      <selection activeCell="C14" sqref="C14:C17"/>
    </sheetView>
  </sheetViews>
  <sheetFormatPr defaultColWidth="11.57421875" defaultRowHeight="12.75" customHeight="1"/>
  <cols>
    <col min="1" max="1" width="3.28125" style="0" customWidth="1"/>
    <col min="2" max="2" width="13.28125" style="0" customWidth="1"/>
    <col min="3" max="3" width="8.140625" style="0" customWidth="1"/>
    <col min="4" max="4" width="7.421875" style="0" customWidth="1"/>
    <col min="5" max="5" width="7.7109375" style="0" customWidth="1"/>
    <col min="6" max="6" width="10.140625" style="0" customWidth="1"/>
    <col min="7" max="7" width="10.28125" style="0" customWidth="1"/>
    <col min="8" max="8" width="10.7109375" style="0" customWidth="1"/>
    <col min="9" max="9" width="3.8515625" style="0" customWidth="1"/>
    <col min="10" max="10" width="10.57421875" style="0" customWidth="1"/>
    <col min="11" max="11" width="5.7109375" style="0" customWidth="1"/>
    <col min="12" max="12" width="9.57421875" style="0" customWidth="1"/>
    <col min="13" max="13" width="7.140625" style="0" customWidth="1"/>
    <col min="14" max="14" width="9.00390625" style="0" customWidth="1"/>
    <col min="15" max="15" width="10.5742187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376</v>
      </c>
    </row>
    <row r="13" ht="14.25" customHeight="1"/>
    <row r="14" spans="1:15" ht="14.25" customHeight="1">
      <c r="A14" s="113" t="s">
        <v>7</v>
      </c>
      <c r="B14" s="115" t="s">
        <v>193</v>
      </c>
      <c r="C14" s="113" t="s">
        <v>184</v>
      </c>
      <c r="D14" s="113" t="s">
        <v>174</v>
      </c>
      <c r="E14" s="113" t="s">
        <v>175</v>
      </c>
      <c r="F14" s="113" t="s">
        <v>185</v>
      </c>
      <c r="G14" s="113" t="s">
        <v>176</v>
      </c>
      <c r="H14" s="113" t="s">
        <v>9</v>
      </c>
      <c r="I14" s="113" t="s">
        <v>177</v>
      </c>
      <c r="J14" s="113" t="s">
        <v>178</v>
      </c>
      <c r="K14" s="113" t="s">
        <v>194</v>
      </c>
      <c r="L14" s="113" t="s">
        <v>32</v>
      </c>
      <c r="M14" s="113" t="s">
        <v>14</v>
      </c>
      <c r="N14" s="113" t="s">
        <v>15</v>
      </c>
      <c r="O14" s="113" t="s">
        <v>195</v>
      </c>
    </row>
    <row r="15" spans="1:15" ht="14.25" customHeight="1">
      <c r="A15" s="113"/>
      <c r="B15" s="115"/>
      <c r="C15" s="115"/>
      <c r="D15" s="113"/>
      <c r="E15" s="113"/>
      <c r="F15" s="113"/>
      <c r="G15" s="113"/>
      <c r="H15" s="113"/>
      <c r="I15" s="113"/>
      <c r="J15" s="113"/>
      <c r="K15" s="113"/>
      <c r="L15" s="113"/>
      <c r="M15" s="113"/>
      <c r="N15" s="113"/>
      <c r="O15" s="113"/>
    </row>
    <row r="16" spans="1:15" ht="14.25" customHeight="1">
      <c r="A16" s="113"/>
      <c r="B16" s="115"/>
      <c r="C16" s="113"/>
      <c r="D16" s="113"/>
      <c r="E16" s="113"/>
      <c r="F16" s="113"/>
      <c r="G16" s="113"/>
      <c r="H16" s="113"/>
      <c r="I16" s="113"/>
      <c r="J16" s="113"/>
      <c r="K16" s="113"/>
      <c r="L16" s="113"/>
      <c r="M16" s="113"/>
      <c r="N16" s="113"/>
      <c r="O16" s="113"/>
    </row>
    <row r="17" spans="1:15" ht="70.5" customHeight="1">
      <c r="A17" s="113"/>
      <c r="B17" s="115"/>
      <c r="C17" s="113"/>
      <c r="D17" s="113"/>
      <c r="E17" s="113"/>
      <c r="F17" s="113"/>
      <c r="G17" s="113"/>
      <c r="H17" s="113"/>
      <c r="I17" s="113"/>
      <c r="J17" s="113"/>
      <c r="K17" s="113"/>
      <c r="L17" s="113"/>
      <c r="M17" s="113"/>
      <c r="N17" s="113"/>
      <c r="O17" s="113"/>
    </row>
    <row r="18" spans="1:15" ht="15" customHeight="1">
      <c r="A18" s="35"/>
      <c r="B18" s="113" t="s">
        <v>196</v>
      </c>
      <c r="C18" s="113"/>
      <c r="D18" s="113"/>
      <c r="E18" s="113"/>
      <c r="F18" s="113"/>
      <c r="G18" s="113"/>
      <c r="H18" s="113"/>
      <c r="I18" s="113"/>
      <c r="J18" s="113"/>
      <c r="K18" s="113"/>
      <c r="L18" s="113"/>
      <c r="M18" s="113"/>
      <c r="N18" s="113"/>
      <c r="O18" s="35"/>
    </row>
    <row r="19" spans="1:15" ht="15" customHeight="1">
      <c r="A19" s="35"/>
      <c r="B19" s="34"/>
      <c r="C19" s="35">
        <v>0</v>
      </c>
      <c r="D19" s="35">
        <v>90</v>
      </c>
      <c r="E19" s="35">
        <v>43</v>
      </c>
      <c r="F19" s="42" t="s">
        <v>197</v>
      </c>
      <c r="G19" s="42" t="s">
        <v>191</v>
      </c>
      <c r="H19" s="42" t="s">
        <v>183</v>
      </c>
      <c r="I19" s="42" t="s">
        <v>61</v>
      </c>
      <c r="J19" s="35">
        <v>36</v>
      </c>
      <c r="K19" s="28"/>
      <c r="L19" s="28"/>
      <c r="M19" s="28"/>
      <c r="N19" s="28"/>
      <c r="O19" s="35"/>
    </row>
    <row r="20" spans="1:15" ht="14.25" customHeight="1">
      <c r="A20" s="35" t="s">
        <v>34</v>
      </c>
      <c r="B20" s="35"/>
      <c r="C20" s="42">
        <v>1</v>
      </c>
      <c r="D20" s="42">
        <v>150</v>
      </c>
      <c r="E20" s="42">
        <v>40</v>
      </c>
      <c r="F20" s="42" t="s">
        <v>197</v>
      </c>
      <c r="G20" s="42" t="s">
        <v>191</v>
      </c>
      <c r="H20" s="42" t="s">
        <v>183</v>
      </c>
      <c r="I20" s="42" t="s">
        <v>61</v>
      </c>
      <c r="J20" s="42">
        <v>48</v>
      </c>
      <c r="K20" s="43"/>
      <c r="L20" s="28"/>
      <c r="M20" s="28"/>
      <c r="N20" s="28"/>
      <c r="O20" s="43"/>
    </row>
    <row r="21" spans="1:15" ht="14.25" customHeight="1">
      <c r="A21" s="35" t="s">
        <v>37</v>
      </c>
      <c r="B21" s="35"/>
      <c r="C21" s="35">
        <v>2</v>
      </c>
      <c r="D21" s="35">
        <v>90</v>
      </c>
      <c r="E21" s="35">
        <v>48</v>
      </c>
      <c r="F21" s="35" t="s">
        <v>197</v>
      </c>
      <c r="G21" s="35" t="s">
        <v>191</v>
      </c>
      <c r="H21" s="35" t="s">
        <v>183</v>
      </c>
      <c r="I21" s="42" t="s">
        <v>61</v>
      </c>
      <c r="J21" s="35">
        <v>72</v>
      </c>
      <c r="K21" s="28"/>
      <c r="L21" s="28"/>
      <c r="M21" s="28"/>
      <c r="N21" s="28"/>
      <c r="O21" s="43"/>
    </row>
    <row r="22" spans="1:15" ht="14.25" customHeight="1">
      <c r="A22" s="35"/>
      <c r="B22" s="113" t="s">
        <v>198</v>
      </c>
      <c r="C22" s="113"/>
      <c r="D22" s="113"/>
      <c r="E22" s="113"/>
      <c r="F22" s="113"/>
      <c r="G22" s="113"/>
      <c r="H22" s="113"/>
      <c r="I22" s="113"/>
      <c r="J22" s="113"/>
      <c r="K22" s="113"/>
      <c r="L22" s="113"/>
      <c r="M22" s="113"/>
      <c r="N22" s="113">
        <f>SUM(L22:M22)</f>
        <v>0</v>
      </c>
      <c r="O22" s="43"/>
    </row>
    <row r="23" spans="1:15" ht="14.25" customHeight="1">
      <c r="A23" s="35" t="s">
        <v>34</v>
      </c>
      <c r="B23" s="35"/>
      <c r="C23" s="35" t="s">
        <v>187</v>
      </c>
      <c r="D23" s="35">
        <v>70</v>
      </c>
      <c r="E23" s="35">
        <v>26</v>
      </c>
      <c r="F23" s="42" t="s">
        <v>197</v>
      </c>
      <c r="G23" s="42" t="s">
        <v>191</v>
      </c>
      <c r="H23" s="42" t="s">
        <v>183</v>
      </c>
      <c r="I23" s="42" t="s">
        <v>61</v>
      </c>
      <c r="J23" s="35">
        <v>48</v>
      </c>
      <c r="K23" s="28"/>
      <c r="L23" s="43"/>
      <c r="M23" s="43"/>
      <c r="N23" s="28"/>
      <c r="O23" s="43"/>
    </row>
    <row r="24" spans="1:15" ht="14.25" customHeight="1">
      <c r="A24" s="35" t="s">
        <v>37</v>
      </c>
      <c r="B24" s="35"/>
      <c r="C24" s="35" t="s">
        <v>187</v>
      </c>
      <c r="D24" s="35">
        <v>70</v>
      </c>
      <c r="E24" s="35">
        <v>30</v>
      </c>
      <c r="F24" s="42" t="s">
        <v>197</v>
      </c>
      <c r="G24" s="42" t="s">
        <v>191</v>
      </c>
      <c r="H24" s="42" t="s">
        <v>183</v>
      </c>
      <c r="I24" s="42" t="s">
        <v>61</v>
      </c>
      <c r="J24" s="35">
        <v>48</v>
      </c>
      <c r="K24" s="28"/>
      <c r="L24" s="43"/>
      <c r="M24" s="43"/>
      <c r="N24" s="28"/>
      <c r="O24" s="43"/>
    </row>
    <row r="25" spans="1:15" ht="15" customHeight="1">
      <c r="A25" s="35"/>
      <c r="B25" s="113" t="s">
        <v>199</v>
      </c>
      <c r="C25" s="113"/>
      <c r="D25" s="113"/>
      <c r="E25" s="113"/>
      <c r="F25" s="113"/>
      <c r="G25" s="113"/>
      <c r="H25" s="113"/>
      <c r="I25" s="113"/>
      <c r="J25" s="113"/>
      <c r="K25" s="113"/>
      <c r="L25" s="113">
        <f>PRODUCT(J25:K25)</f>
        <v>0</v>
      </c>
      <c r="M25" s="113">
        <f>0.08*L25</f>
        <v>0</v>
      </c>
      <c r="N25" s="113">
        <f>SUM(L25:M25)</f>
        <v>0</v>
      </c>
      <c r="O25" s="35"/>
    </row>
    <row r="26" spans="1:15" ht="24.75" customHeight="1">
      <c r="A26" s="35" t="s">
        <v>34</v>
      </c>
      <c r="B26" s="35"/>
      <c r="C26" s="44">
        <v>0</v>
      </c>
      <c r="D26" s="35">
        <v>70</v>
      </c>
      <c r="E26" s="35">
        <v>30</v>
      </c>
      <c r="F26" s="35" t="s">
        <v>200</v>
      </c>
      <c r="G26" s="35" t="s">
        <v>182</v>
      </c>
      <c r="H26" s="35" t="s">
        <v>183</v>
      </c>
      <c r="I26" s="35" t="s">
        <v>61</v>
      </c>
      <c r="J26" s="35">
        <v>108</v>
      </c>
      <c r="K26" s="28"/>
      <c r="L26" s="43"/>
      <c r="M26" s="43"/>
      <c r="N26" s="28"/>
      <c r="O26" s="28"/>
    </row>
    <row r="27" spans="1:15" ht="14.25" customHeight="1">
      <c r="A27" s="35" t="s">
        <v>37</v>
      </c>
      <c r="B27" s="35"/>
      <c r="C27" s="44" t="s">
        <v>187</v>
      </c>
      <c r="D27" s="35">
        <v>70</v>
      </c>
      <c r="E27" s="35">
        <v>26</v>
      </c>
      <c r="F27" s="35" t="s">
        <v>201</v>
      </c>
      <c r="G27" s="35" t="s">
        <v>191</v>
      </c>
      <c r="H27" s="35" t="s">
        <v>183</v>
      </c>
      <c r="I27" s="35" t="s">
        <v>61</v>
      </c>
      <c r="J27" s="35">
        <v>144</v>
      </c>
      <c r="K27" s="28"/>
      <c r="L27" s="43"/>
      <c r="M27" s="43"/>
      <c r="N27" s="28"/>
      <c r="O27" s="28"/>
    </row>
    <row r="28" spans="1:15" ht="14.25" customHeight="1">
      <c r="A28" s="35" t="s">
        <v>40</v>
      </c>
      <c r="B28" s="35"/>
      <c r="C28" s="44" t="s">
        <v>202</v>
      </c>
      <c r="D28" s="35">
        <v>70</v>
      </c>
      <c r="E28" s="35">
        <v>26</v>
      </c>
      <c r="F28" s="35" t="s">
        <v>201</v>
      </c>
      <c r="G28" s="35" t="s">
        <v>191</v>
      </c>
      <c r="H28" s="35" t="s">
        <v>183</v>
      </c>
      <c r="I28" s="35" t="s">
        <v>61</v>
      </c>
      <c r="J28" s="35">
        <v>72</v>
      </c>
      <c r="K28" s="28"/>
      <c r="L28" s="43"/>
      <c r="M28" s="43"/>
      <c r="N28" s="28"/>
      <c r="O28" s="28"/>
    </row>
    <row r="29" spans="1:15" ht="24.75" customHeight="1">
      <c r="A29" s="35" t="s">
        <v>42</v>
      </c>
      <c r="B29" s="35"/>
      <c r="C29" s="44">
        <v>1</v>
      </c>
      <c r="D29" s="35">
        <v>70</v>
      </c>
      <c r="E29" s="35">
        <v>40</v>
      </c>
      <c r="F29" s="35" t="s">
        <v>203</v>
      </c>
      <c r="G29" s="35" t="s">
        <v>191</v>
      </c>
      <c r="H29" s="35" t="s">
        <v>183</v>
      </c>
      <c r="I29" s="35" t="s">
        <v>61</v>
      </c>
      <c r="J29" s="35">
        <v>180</v>
      </c>
      <c r="K29" s="28"/>
      <c r="L29" s="43"/>
      <c r="M29" s="43"/>
      <c r="N29" s="28"/>
      <c r="O29" s="28"/>
    </row>
    <row r="30" spans="1:15" ht="24.75" customHeight="1">
      <c r="A30" s="35"/>
      <c r="B30" s="113" t="s">
        <v>204</v>
      </c>
      <c r="C30" s="113"/>
      <c r="D30" s="113"/>
      <c r="E30" s="113"/>
      <c r="F30" s="113"/>
      <c r="G30" s="113"/>
      <c r="H30" s="113"/>
      <c r="I30" s="113"/>
      <c r="J30" s="113"/>
      <c r="K30" s="113"/>
      <c r="L30" s="113"/>
      <c r="M30" s="113"/>
      <c r="N30" s="113">
        <f>SUM(L30:M30)</f>
        <v>0</v>
      </c>
      <c r="O30" s="28"/>
    </row>
    <row r="31" spans="1:15" ht="24.75" customHeight="1">
      <c r="A31" s="35"/>
      <c r="B31" s="35"/>
      <c r="C31" s="44">
        <v>0</v>
      </c>
      <c r="D31" s="35">
        <v>20</v>
      </c>
      <c r="E31" s="35">
        <v>22</v>
      </c>
      <c r="F31" s="35" t="s">
        <v>201</v>
      </c>
      <c r="G31" s="35" t="s">
        <v>191</v>
      </c>
      <c r="H31" s="35" t="s">
        <v>183</v>
      </c>
      <c r="I31" s="35" t="s">
        <v>61</v>
      </c>
      <c r="J31" s="35">
        <v>12</v>
      </c>
      <c r="K31" s="28"/>
      <c r="L31" s="43"/>
      <c r="M31" s="43"/>
      <c r="N31" s="28"/>
      <c r="O31" s="28"/>
    </row>
    <row r="32" spans="1:15" ht="24.75" customHeight="1">
      <c r="A32" s="35"/>
      <c r="B32" s="35"/>
      <c r="C32" s="44">
        <v>0</v>
      </c>
      <c r="D32" s="35">
        <v>20</v>
      </c>
      <c r="E32" s="35">
        <v>26</v>
      </c>
      <c r="F32" s="35" t="s">
        <v>201</v>
      </c>
      <c r="G32" s="35" t="s">
        <v>191</v>
      </c>
      <c r="H32" s="35" t="s">
        <v>183</v>
      </c>
      <c r="I32" s="35" t="s">
        <v>61</v>
      </c>
      <c r="J32" s="35">
        <v>12</v>
      </c>
      <c r="K32" s="28"/>
      <c r="L32" s="43"/>
      <c r="M32" s="43"/>
      <c r="N32" s="28"/>
      <c r="O32" s="28"/>
    </row>
    <row r="33" spans="1:15" ht="14.25" customHeight="1">
      <c r="A33" s="45"/>
      <c r="B33" s="39" t="s">
        <v>21</v>
      </c>
      <c r="C33" s="39"/>
      <c r="D33" s="39"/>
      <c r="E33" s="39"/>
      <c r="F33" s="39"/>
      <c r="G33" s="39"/>
      <c r="H33" s="39"/>
      <c r="I33" s="39"/>
      <c r="J33" s="39"/>
      <c r="K33" s="46"/>
      <c r="L33" s="43">
        <f>SUM(L19:L32)</f>
        <v>0</v>
      </c>
      <c r="M33" s="28"/>
      <c r="N33" s="28">
        <f>SUM(N19:N32)</f>
        <v>0</v>
      </c>
      <c r="O33" s="28"/>
    </row>
    <row r="34" ht="14.25" customHeight="1"/>
    <row r="35" spans="2:9" ht="15.75" customHeight="1">
      <c r="B35" s="12"/>
      <c r="C35" s="12"/>
      <c r="D35" s="12"/>
      <c r="E35" s="12"/>
      <c r="F35" s="12"/>
      <c r="G35" s="12"/>
      <c r="H35" s="12"/>
      <c r="I35" s="47"/>
    </row>
    <row r="36" spans="2:9" ht="15.75" customHeight="1">
      <c r="B36" s="12"/>
      <c r="C36" s="12"/>
      <c r="D36" s="12"/>
      <c r="E36" s="12"/>
      <c r="F36" s="12"/>
      <c r="G36" s="12"/>
      <c r="H36" s="12"/>
      <c r="I36" s="47"/>
    </row>
    <row r="37" spans="2:9" ht="15.75" customHeight="1">
      <c r="B37" s="12" t="s">
        <v>22</v>
      </c>
      <c r="C37" s="12"/>
      <c r="D37" s="12"/>
      <c r="E37" s="12"/>
      <c r="F37" s="12"/>
      <c r="G37" s="12"/>
      <c r="H37" s="12"/>
      <c r="I37" s="47"/>
    </row>
    <row r="38" spans="2:9" ht="15.75" customHeight="1">
      <c r="B38" s="12" t="s">
        <v>205</v>
      </c>
      <c r="C38" s="12"/>
      <c r="D38" s="12"/>
      <c r="E38" s="12"/>
      <c r="F38" s="12"/>
      <c r="G38" s="12"/>
      <c r="H38" s="12"/>
      <c r="I38" s="47"/>
    </row>
    <row r="39" spans="2:9" ht="15.75" customHeight="1">
      <c r="B39" s="12" t="s">
        <v>206</v>
      </c>
      <c r="C39" s="12"/>
      <c r="D39" s="12"/>
      <c r="E39" s="12"/>
      <c r="F39" s="12"/>
      <c r="G39" s="12"/>
      <c r="H39" s="12"/>
      <c r="I39" s="47"/>
    </row>
    <row r="40" spans="2:9" ht="15.75" customHeight="1">
      <c r="B40" s="12" t="s">
        <v>207</v>
      </c>
      <c r="C40" s="12"/>
      <c r="D40" s="12"/>
      <c r="E40" s="12"/>
      <c r="F40" s="12"/>
      <c r="G40" s="12"/>
      <c r="H40" s="12"/>
      <c r="I40" s="47"/>
    </row>
    <row r="41" ht="14.25" customHeight="1"/>
    <row r="42" ht="14.25" customHeight="1"/>
    <row r="43" ht="15.75" customHeight="1">
      <c r="B43" s="2" t="s">
        <v>27</v>
      </c>
    </row>
    <row r="44" ht="15.75" customHeight="1">
      <c r="B44" s="2"/>
    </row>
    <row r="45" ht="15.75" customHeight="1">
      <c r="B45" s="2"/>
    </row>
    <row r="46" ht="15.75" customHeight="1">
      <c r="B46" s="2" t="s">
        <v>28</v>
      </c>
    </row>
    <row r="47" ht="15.75" customHeight="1">
      <c r="B47" s="2" t="s">
        <v>29</v>
      </c>
    </row>
  </sheetData>
  <sheetProtection selectLockedCells="1" selectUnlockedCells="1"/>
  <mergeCells count="19">
    <mergeCell ref="B30:N30"/>
    <mergeCell ref="M14:M17"/>
    <mergeCell ref="N14:N17"/>
    <mergeCell ref="O14:O17"/>
    <mergeCell ref="B18:N18"/>
    <mergeCell ref="B22:N22"/>
    <mergeCell ref="B25:N25"/>
    <mergeCell ref="G14:G17"/>
    <mergeCell ref="H14:H17"/>
    <mergeCell ref="I14:I17"/>
    <mergeCell ref="J14:J17"/>
    <mergeCell ref="K14:K17"/>
    <mergeCell ref="L14:L17"/>
    <mergeCell ref="A14:A17"/>
    <mergeCell ref="B14:B17"/>
    <mergeCell ref="C14:C17"/>
    <mergeCell ref="D14:D17"/>
    <mergeCell ref="E14:E17"/>
    <mergeCell ref="F14:F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2:O54"/>
  <sheetViews>
    <sheetView zoomScalePageLayoutView="0" workbookViewId="0" topLeftCell="A1">
      <selection activeCell="J12" sqref="J12"/>
    </sheetView>
  </sheetViews>
  <sheetFormatPr defaultColWidth="11.57421875" defaultRowHeight="12.75" customHeight="1"/>
  <cols>
    <col min="1" max="1" width="3.28125" style="0" customWidth="1"/>
    <col min="2" max="2" width="13.140625" style="0" customWidth="1"/>
    <col min="3" max="3" width="9.28125" style="0" customWidth="1"/>
    <col min="4" max="4" width="8.7109375" style="0" customWidth="1"/>
    <col min="5" max="5" width="8.00390625" style="0" customWidth="1"/>
    <col min="6" max="6" width="9.8515625" style="0" customWidth="1"/>
    <col min="7" max="7" width="10.57421875" style="0" customWidth="1"/>
    <col min="8" max="8" width="10.7109375" style="0" customWidth="1"/>
    <col min="9" max="9" width="3.8515625" style="0" customWidth="1"/>
    <col min="10" max="10" width="11.00390625" style="0" customWidth="1"/>
    <col min="11" max="11" width="7.00390625" style="0" customWidth="1"/>
    <col min="12" max="12" width="8.8515625" style="0" customWidth="1"/>
    <col min="13" max="13" width="8.00390625" style="0" customWidth="1"/>
    <col min="14" max="14" width="8.851562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399</v>
      </c>
    </row>
    <row r="13" ht="14.25" customHeight="1"/>
    <row r="14" spans="1:15" ht="14.25" customHeight="1">
      <c r="A14" s="113" t="s">
        <v>7</v>
      </c>
      <c r="B14" s="115" t="s">
        <v>116</v>
      </c>
      <c r="C14" s="113" t="s">
        <v>184</v>
      </c>
      <c r="D14" s="113" t="s">
        <v>174</v>
      </c>
      <c r="E14" s="113" t="s">
        <v>175</v>
      </c>
      <c r="F14" s="113" t="s">
        <v>185</v>
      </c>
      <c r="G14" s="113" t="s">
        <v>176</v>
      </c>
      <c r="H14" s="113" t="s">
        <v>9</v>
      </c>
      <c r="I14" s="113" t="s">
        <v>177</v>
      </c>
      <c r="J14" s="113" t="s">
        <v>178</v>
      </c>
      <c r="K14" s="113" t="s">
        <v>194</v>
      </c>
      <c r="L14" s="113" t="s">
        <v>32</v>
      </c>
      <c r="M14" s="113" t="s">
        <v>14</v>
      </c>
      <c r="N14" s="113" t="s">
        <v>15</v>
      </c>
      <c r="O14" s="113" t="s">
        <v>195</v>
      </c>
    </row>
    <row r="15" spans="1:15" ht="14.25" customHeight="1">
      <c r="A15" s="113"/>
      <c r="B15" s="115"/>
      <c r="C15" s="115"/>
      <c r="D15" s="113"/>
      <c r="E15" s="113"/>
      <c r="F15" s="113"/>
      <c r="G15" s="113"/>
      <c r="H15" s="113"/>
      <c r="I15" s="113"/>
      <c r="J15" s="113"/>
      <c r="K15" s="113"/>
      <c r="L15" s="113"/>
      <c r="M15" s="113"/>
      <c r="N15" s="113"/>
      <c r="O15" s="113"/>
    </row>
    <row r="16" spans="1:15" ht="14.25" customHeight="1">
      <c r="A16" s="113"/>
      <c r="B16" s="115"/>
      <c r="C16" s="113"/>
      <c r="D16" s="113"/>
      <c r="E16" s="113"/>
      <c r="F16" s="113"/>
      <c r="G16" s="113"/>
      <c r="H16" s="113"/>
      <c r="I16" s="113"/>
      <c r="J16" s="113"/>
      <c r="K16" s="113"/>
      <c r="L16" s="113"/>
      <c r="M16" s="113"/>
      <c r="N16" s="113"/>
      <c r="O16" s="113"/>
    </row>
    <row r="17" spans="1:15" ht="53.25" customHeight="1">
      <c r="A17" s="113"/>
      <c r="B17" s="115"/>
      <c r="C17" s="113"/>
      <c r="D17" s="113"/>
      <c r="E17" s="113"/>
      <c r="F17" s="113"/>
      <c r="G17" s="113"/>
      <c r="H17" s="113"/>
      <c r="I17" s="113"/>
      <c r="J17" s="113"/>
      <c r="K17" s="113"/>
      <c r="L17" s="113"/>
      <c r="M17" s="113"/>
      <c r="N17" s="113"/>
      <c r="O17" s="113"/>
    </row>
    <row r="18" spans="1:15" ht="15" customHeight="1">
      <c r="A18" s="35"/>
      <c r="B18" s="113" t="s">
        <v>208</v>
      </c>
      <c r="C18" s="113"/>
      <c r="D18" s="113"/>
      <c r="E18" s="113"/>
      <c r="F18" s="113"/>
      <c r="G18" s="113"/>
      <c r="H18" s="113"/>
      <c r="I18" s="113"/>
      <c r="J18" s="113"/>
      <c r="K18" s="113"/>
      <c r="L18" s="113">
        <f>PRODUCT(J18:K18)</f>
        <v>0</v>
      </c>
      <c r="M18" s="113">
        <f>0.08*L18</f>
        <v>0</v>
      </c>
      <c r="N18" s="113">
        <f>SUM(L18:M18)</f>
        <v>0</v>
      </c>
      <c r="O18" s="35"/>
    </row>
    <row r="19" spans="1:15" ht="24.75" customHeight="1">
      <c r="A19" s="35" t="s">
        <v>34</v>
      </c>
      <c r="B19" s="35"/>
      <c r="C19" s="44" t="s">
        <v>209</v>
      </c>
      <c r="D19" s="35">
        <v>75</v>
      </c>
      <c r="E19" s="35">
        <v>19</v>
      </c>
      <c r="F19" s="35" t="s">
        <v>200</v>
      </c>
      <c r="G19" s="35" t="s">
        <v>182</v>
      </c>
      <c r="H19" s="35" t="s">
        <v>183</v>
      </c>
      <c r="I19" s="35" t="s">
        <v>61</v>
      </c>
      <c r="J19" s="35">
        <v>72</v>
      </c>
      <c r="K19" s="48"/>
      <c r="L19" s="46"/>
      <c r="M19" s="46"/>
      <c r="N19" s="46"/>
      <c r="O19" s="28"/>
    </row>
    <row r="20" spans="1:15" ht="24.75" customHeight="1">
      <c r="A20" s="35" t="s">
        <v>37</v>
      </c>
      <c r="B20" s="35"/>
      <c r="C20" s="44" t="s">
        <v>210</v>
      </c>
      <c r="D20" s="35">
        <v>75</v>
      </c>
      <c r="E20" s="35">
        <v>19</v>
      </c>
      <c r="F20" s="35" t="s">
        <v>200</v>
      </c>
      <c r="G20" s="35" t="s">
        <v>182</v>
      </c>
      <c r="H20" s="35" t="s">
        <v>183</v>
      </c>
      <c r="I20" s="35" t="s">
        <v>61</v>
      </c>
      <c r="J20" s="35">
        <v>72</v>
      </c>
      <c r="K20" s="48"/>
      <c r="L20" s="46"/>
      <c r="M20" s="46"/>
      <c r="N20" s="46"/>
      <c r="O20" s="28"/>
    </row>
    <row r="21" spans="1:15" ht="24.75" customHeight="1">
      <c r="A21" s="35" t="s">
        <v>40</v>
      </c>
      <c r="B21" s="35"/>
      <c r="C21" s="44" t="s">
        <v>210</v>
      </c>
      <c r="D21" s="35">
        <v>75</v>
      </c>
      <c r="E21" s="35">
        <v>24</v>
      </c>
      <c r="F21" s="35" t="s">
        <v>200</v>
      </c>
      <c r="G21" s="35" t="s">
        <v>182</v>
      </c>
      <c r="H21" s="35" t="s">
        <v>183</v>
      </c>
      <c r="I21" s="35" t="s">
        <v>61</v>
      </c>
      <c r="J21" s="35">
        <v>108</v>
      </c>
      <c r="K21" s="48"/>
      <c r="L21" s="46"/>
      <c r="M21" s="46"/>
      <c r="N21" s="46"/>
      <c r="O21" s="28"/>
    </row>
    <row r="22" spans="1:15" ht="24.75" customHeight="1">
      <c r="A22" s="35" t="s">
        <v>42</v>
      </c>
      <c r="B22" s="35"/>
      <c r="C22" s="44" t="s">
        <v>202</v>
      </c>
      <c r="D22" s="35">
        <v>75</v>
      </c>
      <c r="E22" s="35">
        <v>24</v>
      </c>
      <c r="F22" s="35" t="s">
        <v>211</v>
      </c>
      <c r="G22" s="35" t="s">
        <v>182</v>
      </c>
      <c r="H22" s="35" t="s">
        <v>183</v>
      </c>
      <c r="I22" s="35" t="s">
        <v>61</v>
      </c>
      <c r="J22" s="35">
        <v>720</v>
      </c>
      <c r="K22" s="48"/>
      <c r="L22" s="46"/>
      <c r="M22" s="46"/>
      <c r="N22" s="46"/>
      <c r="O22" s="28"/>
    </row>
    <row r="23" spans="1:15" ht="24.75" customHeight="1">
      <c r="A23" s="35" t="s">
        <v>44</v>
      </c>
      <c r="B23" s="35"/>
      <c r="C23" s="44" t="s">
        <v>202</v>
      </c>
      <c r="D23" s="35">
        <v>45</v>
      </c>
      <c r="E23" s="35">
        <v>30</v>
      </c>
      <c r="F23" s="35" t="s">
        <v>211</v>
      </c>
      <c r="G23" s="35" t="s">
        <v>182</v>
      </c>
      <c r="H23" s="35" t="s">
        <v>183</v>
      </c>
      <c r="I23" s="35" t="s">
        <v>61</v>
      </c>
      <c r="J23" s="35">
        <v>216</v>
      </c>
      <c r="K23" s="48"/>
      <c r="L23" s="46"/>
      <c r="M23" s="46"/>
      <c r="N23" s="46"/>
      <c r="O23" s="28"/>
    </row>
    <row r="24" spans="1:15" ht="24.75" customHeight="1">
      <c r="A24" s="35" t="s">
        <v>46</v>
      </c>
      <c r="B24" s="35"/>
      <c r="C24" s="44" t="s">
        <v>202</v>
      </c>
      <c r="D24" s="35">
        <v>45</v>
      </c>
      <c r="E24" s="35">
        <v>24</v>
      </c>
      <c r="F24" s="35" t="s">
        <v>211</v>
      </c>
      <c r="G24" s="35" t="s">
        <v>182</v>
      </c>
      <c r="H24" s="35" t="s">
        <v>183</v>
      </c>
      <c r="I24" s="35" t="s">
        <v>61</v>
      </c>
      <c r="J24" s="35">
        <v>1440</v>
      </c>
      <c r="K24" s="48"/>
      <c r="L24" s="46"/>
      <c r="M24" s="46"/>
      <c r="N24" s="46"/>
      <c r="O24" s="28"/>
    </row>
    <row r="25" spans="1:15" ht="24.75" customHeight="1">
      <c r="A25" s="35" t="s">
        <v>48</v>
      </c>
      <c r="B25" s="35"/>
      <c r="C25" s="44" t="s">
        <v>187</v>
      </c>
      <c r="D25" s="35">
        <v>45</v>
      </c>
      <c r="E25" s="35">
        <v>30</v>
      </c>
      <c r="F25" s="35" t="s">
        <v>200</v>
      </c>
      <c r="G25" s="35" t="s">
        <v>182</v>
      </c>
      <c r="H25" s="35" t="s">
        <v>183</v>
      </c>
      <c r="I25" s="35" t="s">
        <v>61</v>
      </c>
      <c r="J25" s="35">
        <v>972</v>
      </c>
      <c r="K25" s="48"/>
      <c r="L25" s="46"/>
      <c r="M25" s="46"/>
      <c r="N25" s="46"/>
      <c r="O25" s="28"/>
    </row>
    <row r="26" spans="1:15" ht="24.75" customHeight="1">
      <c r="A26" s="35" t="s">
        <v>50</v>
      </c>
      <c r="B26" s="35"/>
      <c r="C26" s="44" t="s">
        <v>187</v>
      </c>
      <c r="D26" s="35">
        <v>75</v>
      </c>
      <c r="E26" s="35">
        <v>39</v>
      </c>
      <c r="F26" s="35" t="s">
        <v>200</v>
      </c>
      <c r="G26" s="35" t="s">
        <v>182</v>
      </c>
      <c r="H26" s="35" t="s">
        <v>183</v>
      </c>
      <c r="I26" s="35" t="s">
        <v>61</v>
      </c>
      <c r="J26" s="35">
        <v>864</v>
      </c>
      <c r="K26" s="48"/>
      <c r="L26" s="46"/>
      <c r="M26" s="46"/>
      <c r="N26" s="46"/>
      <c r="O26" s="28"/>
    </row>
    <row r="27" spans="1:15" ht="24.75" customHeight="1">
      <c r="A27" s="35" t="s">
        <v>52</v>
      </c>
      <c r="B27" s="35"/>
      <c r="C27" s="44" t="s">
        <v>187</v>
      </c>
      <c r="D27" s="35">
        <v>75</v>
      </c>
      <c r="E27" s="35">
        <v>30</v>
      </c>
      <c r="F27" s="35" t="s">
        <v>200</v>
      </c>
      <c r="G27" s="35" t="s">
        <v>182</v>
      </c>
      <c r="H27" s="35" t="s">
        <v>183</v>
      </c>
      <c r="I27" s="35" t="s">
        <v>61</v>
      </c>
      <c r="J27" s="35">
        <v>396</v>
      </c>
      <c r="K27" s="48"/>
      <c r="L27" s="46"/>
      <c r="M27" s="46"/>
      <c r="N27" s="46"/>
      <c r="O27" s="28"/>
    </row>
    <row r="28" spans="1:15" ht="24.75" customHeight="1">
      <c r="A28" s="35" t="s">
        <v>55</v>
      </c>
      <c r="B28" s="35"/>
      <c r="C28" s="44" t="s">
        <v>187</v>
      </c>
      <c r="D28" s="35">
        <v>75</v>
      </c>
      <c r="E28" s="35">
        <v>24</v>
      </c>
      <c r="F28" s="35" t="s">
        <v>200</v>
      </c>
      <c r="G28" s="35" t="s">
        <v>182</v>
      </c>
      <c r="H28" s="35" t="s">
        <v>183</v>
      </c>
      <c r="I28" s="35" t="s">
        <v>61</v>
      </c>
      <c r="J28" s="35">
        <v>684</v>
      </c>
      <c r="K28" s="48"/>
      <c r="L28" s="46"/>
      <c r="M28" s="46"/>
      <c r="N28" s="46"/>
      <c r="O28" s="28"/>
    </row>
    <row r="29" spans="1:15" ht="24.75" customHeight="1">
      <c r="A29" s="35" t="s">
        <v>57</v>
      </c>
      <c r="B29" s="35"/>
      <c r="C29" s="44">
        <v>0</v>
      </c>
      <c r="D29" s="44" t="s">
        <v>212</v>
      </c>
      <c r="E29" s="35">
        <v>39</v>
      </c>
      <c r="F29" s="35" t="s">
        <v>200</v>
      </c>
      <c r="G29" s="35" t="s">
        <v>182</v>
      </c>
      <c r="H29" s="35" t="s">
        <v>183</v>
      </c>
      <c r="I29" s="35" t="s">
        <v>61</v>
      </c>
      <c r="J29" s="35">
        <v>1332</v>
      </c>
      <c r="K29" s="48"/>
      <c r="L29" s="46"/>
      <c r="M29" s="46"/>
      <c r="N29" s="46"/>
      <c r="O29" s="28"/>
    </row>
    <row r="30" spans="1:15" ht="24.75" customHeight="1">
      <c r="A30" s="35" t="s">
        <v>59</v>
      </c>
      <c r="B30" s="35"/>
      <c r="C30" s="44">
        <v>0</v>
      </c>
      <c r="D30" s="35">
        <v>100</v>
      </c>
      <c r="E30" s="35">
        <v>60</v>
      </c>
      <c r="F30" s="35" t="s">
        <v>200</v>
      </c>
      <c r="G30" s="35" t="s">
        <v>213</v>
      </c>
      <c r="H30" s="35" t="s">
        <v>183</v>
      </c>
      <c r="I30" s="35" t="s">
        <v>61</v>
      </c>
      <c r="J30" s="35">
        <v>264</v>
      </c>
      <c r="K30" s="48"/>
      <c r="L30" s="46"/>
      <c r="M30" s="46"/>
      <c r="N30" s="46"/>
      <c r="O30" s="28"/>
    </row>
    <row r="31" spans="1:15" ht="24.75" customHeight="1">
      <c r="A31" s="35" t="s">
        <v>62</v>
      </c>
      <c r="B31" s="35"/>
      <c r="C31" s="44">
        <v>1</v>
      </c>
      <c r="D31" s="35">
        <v>100</v>
      </c>
      <c r="E31" s="35">
        <v>48</v>
      </c>
      <c r="F31" s="35" t="s">
        <v>200</v>
      </c>
      <c r="G31" s="35" t="s">
        <v>213</v>
      </c>
      <c r="H31" s="35" t="s">
        <v>183</v>
      </c>
      <c r="I31" s="35" t="s">
        <v>61</v>
      </c>
      <c r="J31" s="35">
        <v>216</v>
      </c>
      <c r="K31" s="48"/>
      <c r="L31" s="46"/>
      <c r="M31" s="46"/>
      <c r="N31" s="46"/>
      <c r="O31" s="28"/>
    </row>
    <row r="32" spans="1:15" ht="24.75" customHeight="1">
      <c r="A32" s="35" t="s">
        <v>64</v>
      </c>
      <c r="B32" s="35"/>
      <c r="C32" s="44">
        <v>1</v>
      </c>
      <c r="D32" s="35">
        <v>75</v>
      </c>
      <c r="E32" s="35">
        <v>48</v>
      </c>
      <c r="F32" s="35" t="s">
        <v>214</v>
      </c>
      <c r="G32" s="35" t="s">
        <v>215</v>
      </c>
      <c r="H32" s="35" t="s">
        <v>183</v>
      </c>
      <c r="I32" s="35" t="s">
        <v>61</v>
      </c>
      <c r="J32" s="35">
        <v>36</v>
      </c>
      <c r="K32" s="48"/>
      <c r="L32" s="46"/>
      <c r="M32" s="46"/>
      <c r="N32" s="46"/>
      <c r="O32" s="28"/>
    </row>
    <row r="33" spans="1:15" ht="24.75" customHeight="1">
      <c r="A33" s="35" t="s">
        <v>66</v>
      </c>
      <c r="B33" s="35"/>
      <c r="C33" s="44">
        <v>2</v>
      </c>
      <c r="D33" s="35">
        <v>100</v>
      </c>
      <c r="E33" s="35">
        <v>90</v>
      </c>
      <c r="F33" s="35" t="s">
        <v>200</v>
      </c>
      <c r="G33" s="35" t="s">
        <v>182</v>
      </c>
      <c r="H33" s="35" t="s">
        <v>183</v>
      </c>
      <c r="I33" s="35" t="s">
        <v>61</v>
      </c>
      <c r="J33" s="35">
        <v>108</v>
      </c>
      <c r="K33" s="48"/>
      <c r="L33" s="46"/>
      <c r="M33" s="46"/>
      <c r="N33" s="46"/>
      <c r="O33" s="28"/>
    </row>
    <row r="34" spans="1:15" ht="15" customHeight="1">
      <c r="A34" s="35"/>
      <c r="B34" s="113" t="s">
        <v>216</v>
      </c>
      <c r="C34" s="113"/>
      <c r="D34" s="113"/>
      <c r="E34" s="113"/>
      <c r="F34" s="113"/>
      <c r="G34" s="113"/>
      <c r="H34" s="113"/>
      <c r="I34" s="113"/>
      <c r="J34" s="113"/>
      <c r="K34" s="113"/>
      <c r="L34" s="113">
        <f>J34*K34</f>
        <v>0</v>
      </c>
      <c r="M34" s="113">
        <f>0.08*L34</f>
        <v>0</v>
      </c>
      <c r="N34" s="113">
        <f>SUM(L34:M34)</f>
        <v>0</v>
      </c>
      <c r="O34" s="35"/>
    </row>
    <row r="35" spans="1:15" ht="24.75" customHeight="1">
      <c r="A35" s="35" t="s">
        <v>40</v>
      </c>
      <c r="B35" s="35"/>
      <c r="C35" s="44">
        <v>6</v>
      </c>
      <c r="D35" s="44" t="s">
        <v>217</v>
      </c>
      <c r="E35" s="44" t="s">
        <v>218</v>
      </c>
      <c r="F35" s="35" t="s">
        <v>219</v>
      </c>
      <c r="G35" s="35" t="s">
        <v>191</v>
      </c>
      <c r="H35" s="35" t="s">
        <v>183</v>
      </c>
      <c r="I35" s="35" t="s">
        <v>61</v>
      </c>
      <c r="J35" s="35">
        <v>24</v>
      </c>
      <c r="K35" s="28"/>
      <c r="L35" s="46"/>
      <c r="M35" s="46"/>
      <c r="N35" s="46"/>
      <c r="O35" s="28"/>
    </row>
    <row r="36" spans="1:15" ht="15" customHeight="1">
      <c r="A36" s="35"/>
      <c r="B36" s="113" t="s">
        <v>220</v>
      </c>
      <c r="C36" s="113"/>
      <c r="D36" s="113"/>
      <c r="E36" s="113"/>
      <c r="F36" s="113"/>
      <c r="G36" s="113"/>
      <c r="H36" s="113"/>
      <c r="I36" s="113"/>
      <c r="J36" s="113"/>
      <c r="K36" s="113"/>
      <c r="L36" s="113">
        <f>J36*K36</f>
        <v>0</v>
      </c>
      <c r="M36" s="113">
        <f>0.08*L36</f>
        <v>0</v>
      </c>
      <c r="N36" s="113">
        <f>SUM(L36:M36)</f>
        <v>0</v>
      </c>
      <c r="O36" s="35"/>
    </row>
    <row r="37" spans="1:15" ht="36" customHeight="1">
      <c r="A37" s="35" t="s">
        <v>34</v>
      </c>
      <c r="B37" s="35"/>
      <c r="C37" s="35">
        <v>5</v>
      </c>
      <c r="D37" s="44" t="s">
        <v>221</v>
      </c>
      <c r="E37" s="35">
        <v>60</v>
      </c>
      <c r="F37" s="35" t="s">
        <v>222</v>
      </c>
      <c r="G37" s="35" t="s">
        <v>191</v>
      </c>
      <c r="H37" s="35" t="s">
        <v>183</v>
      </c>
      <c r="I37" s="35" t="s">
        <v>61</v>
      </c>
      <c r="J37" s="35">
        <v>6</v>
      </c>
      <c r="K37" s="28"/>
      <c r="L37" s="46"/>
      <c r="M37" s="46"/>
      <c r="N37" s="46"/>
      <c r="O37" s="28"/>
    </row>
    <row r="38" spans="1:15" ht="15" customHeight="1">
      <c r="A38" s="35"/>
      <c r="B38" s="113" t="s">
        <v>398</v>
      </c>
      <c r="C38" s="113"/>
      <c r="D38" s="113"/>
      <c r="E38" s="113"/>
      <c r="F38" s="113"/>
      <c r="G38" s="113"/>
      <c r="H38" s="113"/>
      <c r="I38" s="113"/>
      <c r="J38" s="113"/>
      <c r="K38" s="113"/>
      <c r="L38" s="113">
        <f>J38*K38</f>
        <v>0</v>
      </c>
      <c r="M38" s="113">
        <f>0.08*L38</f>
        <v>0</v>
      </c>
      <c r="N38" s="113">
        <f>SUM(L38:M38)</f>
        <v>0</v>
      </c>
      <c r="O38" s="35"/>
    </row>
    <row r="39" spans="1:15" ht="14.25" customHeight="1">
      <c r="A39" s="35" t="s">
        <v>34</v>
      </c>
      <c r="B39" s="35"/>
      <c r="C39" s="44" t="s">
        <v>187</v>
      </c>
      <c r="D39" s="44" t="s">
        <v>223</v>
      </c>
      <c r="E39" s="35">
        <v>30</v>
      </c>
      <c r="F39" s="35" t="s">
        <v>197</v>
      </c>
      <c r="G39" s="35" t="s">
        <v>191</v>
      </c>
      <c r="H39" s="35" t="s">
        <v>183</v>
      </c>
      <c r="I39" s="35" t="s">
        <v>61</v>
      </c>
      <c r="J39" s="35">
        <v>216</v>
      </c>
      <c r="K39" s="28"/>
      <c r="L39" s="46"/>
      <c r="M39" s="46"/>
      <c r="N39" s="46"/>
      <c r="O39" s="28"/>
    </row>
    <row r="40" spans="1:15" ht="14.25" customHeight="1">
      <c r="A40" s="45"/>
      <c r="B40" s="39" t="s">
        <v>21</v>
      </c>
      <c r="C40" s="39"/>
      <c r="D40" s="39"/>
      <c r="E40" s="39"/>
      <c r="F40" s="39"/>
      <c r="G40" s="39"/>
      <c r="H40" s="39"/>
      <c r="I40" s="39"/>
      <c r="J40" s="39"/>
      <c r="K40" s="46"/>
      <c r="L40" s="46">
        <f>SUM(L19:L39)</f>
        <v>0</v>
      </c>
      <c r="M40" s="28"/>
      <c r="N40" s="28">
        <f>SUM(N19:N39)</f>
        <v>0</v>
      </c>
      <c r="O40" s="28"/>
    </row>
    <row r="41" ht="14.25" customHeight="1"/>
    <row r="42" spans="2:9" ht="15.75" customHeight="1">
      <c r="B42" s="12"/>
      <c r="C42" s="12"/>
      <c r="D42" s="12"/>
      <c r="E42" s="12"/>
      <c r="F42" s="12"/>
      <c r="G42" s="12"/>
      <c r="H42" s="12"/>
      <c r="I42" s="47"/>
    </row>
    <row r="43" spans="2:9" ht="15.75" customHeight="1">
      <c r="B43" s="12"/>
      <c r="C43" s="12"/>
      <c r="D43" s="12"/>
      <c r="E43" s="12"/>
      <c r="F43" s="12"/>
      <c r="G43" s="12"/>
      <c r="H43" s="12"/>
      <c r="I43" s="47"/>
    </row>
    <row r="44" spans="2:9" ht="15.75" customHeight="1">
      <c r="B44" s="12" t="s">
        <v>22</v>
      </c>
      <c r="C44" s="12"/>
      <c r="D44" s="12"/>
      <c r="E44" s="12"/>
      <c r="F44" s="12"/>
      <c r="G44" s="12"/>
      <c r="H44" s="12"/>
      <c r="I44" s="47"/>
    </row>
    <row r="45" spans="2:9" ht="15.75" customHeight="1">
      <c r="B45" s="12" t="s">
        <v>205</v>
      </c>
      <c r="C45" s="12"/>
      <c r="D45" s="12"/>
      <c r="E45" s="12"/>
      <c r="F45" s="12"/>
      <c r="G45" s="12"/>
      <c r="H45" s="12"/>
      <c r="I45" s="47"/>
    </row>
    <row r="46" spans="2:9" ht="15.75" customHeight="1">
      <c r="B46" s="12" t="s">
        <v>206</v>
      </c>
      <c r="C46" s="12"/>
      <c r="D46" s="12"/>
      <c r="E46" s="12"/>
      <c r="F46" s="12"/>
      <c r="G46" s="12"/>
      <c r="H46" s="12"/>
      <c r="I46" s="47"/>
    </row>
    <row r="47" spans="2:9" ht="15.75" customHeight="1">
      <c r="B47" s="12" t="s">
        <v>207</v>
      </c>
      <c r="C47" s="12"/>
      <c r="D47" s="12"/>
      <c r="E47" s="12"/>
      <c r="F47" s="12"/>
      <c r="G47" s="12"/>
      <c r="H47" s="12"/>
      <c r="I47" s="47"/>
    </row>
    <row r="48" ht="14.25" customHeight="1"/>
    <row r="49" ht="14.25" customHeight="1"/>
    <row r="50" ht="15.75" customHeight="1">
      <c r="B50" s="2" t="s">
        <v>27</v>
      </c>
    </row>
    <row r="51" ht="15.75" customHeight="1">
      <c r="B51" s="2"/>
    </row>
    <row r="52" ht="15.75" customHeight="1">
      <c r="B52" s="2"/>
    </row>
    <row r="53" ht="15.75" customHeight="1">
      <c r="B53" s="2" t="s">
        <v>28</v>
      </c>
    </row>
    <row r="54" ht="15.75" customHeight="1">
      <c r="B54" s="2" t="s">
        <v>29</v>
      </c>
    </row>
  </sheetData>
  <sheetProtection selectLockedCells="1" selectUnlockedCells="1"/>
  <mergeCells count="19">
    <mergeCell ref="B38:N38"/>
    <mergeCell ref="M14:M17"/>
    <mergeCell ref="N14:N17"/>
    <mergeCell ref="O14:O17"/>
    <mergeCell ref="B18:N18"/>
    <mergeCell ref="B34:N34"/>
    <mergeCell ref="B36:N36"/>
    <mergeCell ref="G14:G17"/>
    <mergeCell ref="H14:H17"/>
    <mergeCell ref="I14:I17"/>
    <mergeCell ref="J14:J17"/>
    <mergeCell ref="K14:K17"/>
    <mergeCell ref="L14:L17"/>
    <mergeCell ref="A14:A17"/>
    <mergeCell ref="B14:B17"/>
    <mergeCell ref="C14:C17"/>
    <mergeCell ref="D14:D17"/>
    <mergeCell ref="E14:E17"/>
    <mergeCell ref="F14:F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2:O44"/>
  <sheetViews>
    <sheetView zoomScalePageLayoutView="0" workbookViewId="0" topLeftCell="A1">
      <selection activeCell="G6" sqref="G6"/>
    </sheetView>
  </sheetViews>
  <sheetFormatPr defaultColWidth="11.57421875" defaultRowHeight="12.75" customHeight="1"/>
  <cols>
    <col min="1" max="1" width="3.28125" style="0" customWidth="1"/>
    <col min="2" max="2" width="19.28125" style="0" customWidth="1"/>
    <col min="3" max="4" width="8.00390625" style="0" customWidth="1"/>
    <col min="5" max="5" width="8.7109375" style="0" customWidth="1"/>
    <col min="6" max="6" width="10.421875" style="0" customWidth="1"/>
    <col min="7" max="7" width="9.7109375" style="0" customWidth="1"/>
    <col min="8" max="8" width="9.57421875" style="0" customWidth="1"/>
    <col min="9" max="9" width="3.8515625" style="0" customWidth="1"/>
    <col min="10" max="10" width="10.8515625" style="0" customWidth="1"/>
    <col min="11" max="11" width="6.140625" style="0" customWidth="1"/>
    <col min="12" max="12" width="8.7109375" style="0" customWidth="1"/>
    <col min="13" max="13" width="7.28125" style="0" customWidth="1"/>
    <col min="14" max="14" width="8.7109375" style="0" customWidth="1"/>
    <col min="15" max="15" width="9.851562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377</v>
      </c>
    </row>
    <row r="13" ht="14.25" customHeight="1"/>
    <row r="14" spans="1:15" ht="14.25" customHeight="1">
      <c r="A14" s="113" t="s">
        <v>7</v>
      </c>
      <c r="B14" s="115" t="s">
        <v>224</v>
      </c>
      <c r="C14" s="113" t="s">
        <v>184</v>
      </c>
      <c r="D14" s="113" t="s">
        <v>174</v>
      </c>
      <c r="E14" s="113" t="s">
        <v>175</v>
      </c>
      <c r="F14" s="113" t="s">
        <v>185</v>
      </c>
      <c r="G14" s="113" t="s">
        <v>176</v>
      </c>
      <c r="H14" s="113" t="s">
        <v>9</v>
      </c>
      <c r="I14" s="113" t="s">
        <v>177</v>
      </c>
      <c r="J14" s="113" t="s">
        <v>178</v>
      </c>
      <c r="K14" s="113" t="s">
        <v>194</v>
      </c>
      <c r="L14" s="113" t="s">
        <v>32</v>
      </c>
      <c r="M14" s="113" t="s">
        <v>14</v>
      </c>
      <c r="N14" s="113" t="s">
        <v>15</v>
      </c>
      <c r="O14" s="113" t="s">
        <v>195</v>
      </c>
    </row>
    <row r="15" spans="1:15" ht="14.25" customHeight="1">
      <c r="A15" s="113"/>
      <c r="B15" s="115"/>
      <c r="C15" s="115"/>
      <c r="D15" s="113"/>
      <c r="E15" s="113"/>
      <c r="F15" s="113"/>
      <c r="G15" s="113"/>
      <c r="H15" s="113"/>
      <c r="I15" s="113"/>
      <c r="J15" s="113"/>
      <c r="K15" s="113"/>
      <c r="L15" s="113"/>
      <c r="M15" s="113"/>
      <c r="N15" s="113"/>
      <c r="O15" s="113"/>
    </row>
    <row r="16" spans="1:15" ht="14.25" customHeight="1">
      <c r="A16" s="113"/>
      <c r="B16" s="115"/>
      <c r="C16" s="113"/>
      <c r="D16" s="113"/>
      <c r="E16" s="113"/>
      <c r="F16" s="113"/>
      <c r="G16" s="113"/>
      <c r="H16" s="113"/>
      <c r="I16" s="113"/>
      <c r="J16" s="113"/>
      <c r="K16" s="113"/>
      <c r="L16" s="113"/>
      <c r="M16" s="113"/>
      <c r="N16" s="113"/>
      <c r="O16" s="113"/>
    </row>
    <row r="17" spans="1:15" ht="39" customHeight="1">
      <c r="A17" s="113"/>
      <c r="B17" s="115"/>
      <c r="C17" s="113"/>
      <c r="D17" s="113"/>
      <c r="E17" s="113"/>
      <c r="F17" s="113"/>
      <c r="G17" s="113"/>
      <c r="H17" s="113"/>
      <c r="I17" s="113"/>
      <c r="J17" s="113"/>
      <c r="K17" s="113"/>
      <c r="L17" s="113"/>
      <c r="M17" s="113"/>
      <c r="N17" s="113"/>
      <c r="O17" s="113"/>
    </row>
    <row r="18" spans="1:15" ht="27" customHeight="1">
      <c r="A18" s="35"/>
      <c r="B18" s="113" t="s">
        <v>225</v>
      </c>
      <c r="C18" s="113"/>
      <c r="D18" s="113"/>
      <c r="E18" s="113"/>
      <c r="F18" s="113"/>
      <c r="G18" s="113"/>
      <c r="H18" s="113"/>
      <c r="I18" s="113"/>
      <c r="J18" s="113"/>
      <c r="K18" s="113"/>
      <c r="L18" s="113">
        <f>PRODUCT(J18:K18)</f>
        <v>0</v>
      </c>
      <c r="M18" s="113">
        <f>0.08*L18</f>
        <v>0</v>
      </c>
      <c r="N18" s="113">
        <f>SUM(L18:M18)</f>
        <v>0</v>
      </c>
      <c r="O18" s="35"/>
    </row>
    <row r="19" spans="1:15" ht="24.75" customHeight="1">
      <c r="A19" s="35" t="s">
        <v>34</v>
      </c>
      <c r="B19" s="35"/>
      <c r="C19" s="44" t="s">
        <v>226</v>
      </c>
      <c r="D19" s="44">
        <v>60</v>
      </c>
      <c r="E19" s="35">
        <v>65</v>
      </c>
      <c r="F19" s="35" t="s">
        <v>227</v>
      </c>
      <c r="G19" s="49" t="s">
        <v>228</v>
      </c>
      <c r="H19" s="35" t="s">
        <v>183</v>
      </c>
      <c r="I19" s="35" t="s">
        <v>61</v>
      </c>
      <c r="J19" s="35">
        <v>6</v>
      </c>
      <c r="K19" s="28"/>
      <c r="L19" s="43"/>
      <c r="M19" s="43"/>
      <c r="N19" s="43"/>
      <c r="O19" s="28"/>
    </row>
    <row r="20" spans="1:15" ht="39.75" customHeight="1">
      <c r="A20" s="35"/>
      <c r="B20" s="116" t="s">
        <v>229</v>
      </c>
      <c r="C20" s="116"/>
      <c r="D20" s="116"/>
      <c r="E20" s="116"/>
      <c r="F20" s="116"/>
      <c r="G20" s="116"/>
      <c r="H20" s="116"/>
      <c r="I20" s="116"/>
      <c r="J20" s="116"/>
      <c r="K20" s="116"/>
      <c r="L20" s="116">
        <f>J20*K20</f>
        <v>0</v>
      </c>
      <c r="M20" s="116">
        <f>0.08*L20</f>
        <v>0</v>
      </c>
      <c r="N20" s="116">
        <f>SUM(L20:M20)</f>
        <v>0</v>
      </c>
      <c r="O20" s="28"/>
    </row>
    <row r="21" spans="1:15" ht="39.75" customHeight="1">
      <c r="A21" s="35" t="s">
        <v>34</v>
      </c>
      <c r="B21" s="50"/>
      <c r="C21" s="44" t="s">
        <v>202</v>
      </c>
      <c r="D21" s="44">
        <v>70</v>
      </c>
      <c r="E21" s="44">
        <v>26</v>
      </c>
      <c r="F21" s="44" t="s">
        <v>230</v>
      </c>
      <c r="G21" s="51" t="s">
        <v>228</v>
      </c>
      <c r="H21" s="35" t="s">
        <v>183</v>
      </c>
      <c r="I21" s="35" t="s">
        <v>61</v>
      </c>
      <c r="J21" s="35">
        <v>36</v>
      </c>
      <c r="K21" s="52"/>
      <c r="L21" s="43"/>
      <c r="M21" s="43"/>
      <c r="N21" s="43"/>
      <c r="O21" s="28"/>
    </row>
    <row r="22" spans="1:15" ht="39.75" customHeight="1">
      <c r="A22" s="35" t="s">
        <v>37</v>
      </c>
      <c r="B22" s="50"/>
      <c r="C22" s="44" t="s">
        <v>187</v>
      </c>
      <c r="D22" s="44">
        <v>70</v>
      </c>
      <c r="E22" s="44">
        <v>26</v>
      </c>
      <c r="F22" s="44" t="s">
        <v>230</v>
      </c>
      <c r="G22" s="51" t="s">
        <v>228</v>
      </c>
      <c r="H22" s="35" t="s">
        <v>183</v>
      </c>
      <c r="I22" s="35" t="s">
        <v>61</v>
      </c>
      <c r="J22" s="35">
        <v>36</v>
      </c>
      <c r="K22" s="52"/>
      <c r="L22" s="43"/>
      <c r="M22" s="43"/>
      <c r="N22" s="43"/>
      <c r="O22" s="28"/>
    </row>
    <row r="23" spans="1:15" ht="39.75" customHeight="1">
      <c r="A23" s="35" t="s">
        <v>40</v>
      </c>
      <c r="B23" s="50"/>
      <c r="C23" s="44" t="s">
        <v>187</v>
      </c>
      <c r="D23" s="44">
        <v>70</v>
      </c>
      <c r="E23" s="44">
        <v>30</v>
      </c>
      <c r="F23" s="44" t="s">
        <v>230</v>
      </c>
      <c r="G23" s="51" t="s">
        <v>228</v>
      </c>
      <c r="H23" s="35" t="s">
        <v>183</v>
      </c>
      <c r="I23" s="35" t="s">
        <v>61</v>
      </c>
      <c r="J23" s="35">
        <v>36</v>
      </c>
      <c r="K23" s="52"/>
      <c r="L23" s="43"/>
      <c r="M23" s="43"/>
      <c r="N23" s="43"/>
      <c r="O23" s="28"/>
    </row>
    <row r="24" spans="1:15" ht="39.75" customHeight="1">
      <c r="A24" s="35" t="s">
        <v>42</v>
      </c>
      <c r="B24" s="50"/>
      <c r="C24" s="44">
        <v>0</v>
      </c>
      <c r="D24" s="44">
        <v>70</v>
      </c>
      <c r="E24" s="44">
        <v>37</v>
      </c>
      <c r="F24" s="44" t="s">
        <v>230</v>
      </c>
      <c r="G24" s="51" t="s">
        <v>228</v>
      </c>
      <c r="H24" s="35" t="s">
        <v>183</v>
      </c>
      <c r="I24" s="35" t="s">
        <v>61</v>
      </c>
      <c r="J24" s="35">
        <v>36</v>
      </c>
      <c r="K24" s="52"/>
      <c r="L24" s="43"/>
      <c r="M24" s="43"/>
      <c r="N24" s="43"/>
      <c r="O24" s="28"/>
    </row>
    <row r="25" spans="1:15" ht="39.75" customHeight="1">
      <c r="A25" s="35" t="s">
        <v>44</v>
      </c>
      <c r="B25" s="50"/>
      <c r="C25" s="35">
        <v>1</v>
      </c>
      <c r="D25" s="35">
        <v>70</v>
      </c>
      <c r="E25" s="35">
        <v>40</v>
      </c>
      <c r="F25" s="44" t="s">
        <v>231</v>
      </c>
      <c r="G25" s="51" t="s">
        <v>228</v>
      </c>
      <c r="H25" s="35" t="s">
        <v>183</v>
      </c>
      <c r="I25" s="35" t="s">
        <v>61</v>
      </c>
      <c r="J25" s="35">
        <v>36</v>
      </c>
      <c r="K25" s="53"/>
      <c r="L25" s="43"/>
      <c r="M25" s="43"/>
      <c r="N25" s="43"/>
      <c r="O25" s="28"/>
    </row>
    <row r="26" spans="1:15" ht="39.75" customHeight="1">
      <c r="A26" s="35" t="s">
        <v>46</v>
      </c>
      <c r="B26" s="50"/>
      <c r="C26" s="44">
        <v>1</v>
      </c>
      <c r="D26" s="44">
        <v>70</v>
      </c>
      <c r="E26" s="35">
        <v>48</v>
      </c>
      <c r="F26" s="44" t="s">
        <v>230</v>
      </c>
      <c r="G26" s="51" t="s">
        <v>228</v>
      </c>
      <c r="H26" s="35" t="s">
        <v>183</v>
      </c>
      <c r="I26" s="35" t="s">
        <v>61</v>
      </c>
      <c r="J26" s="35">
        <v>36</v>
      </c>
      <c r="K26" s="52"/>
      <c r="L26" s="43"/>
      <c r="M26" s="43"/>
      <c r="N26" s="43"/>
      <c r="O26" s="28"/>
    </row>
    <row r="27" spans="1:15" ht="39.75" customHeight="1">
      <c r="A27" s="35" t="s">
        <v>48</v>
      </c>
      <c r="B27" s="50"/>
      <c r="C27" s="44">
        <v>2</v>
      </c>
      <c r="D27" s="44">
        <v>70</v>
      </c>
      <c r="E27" s="35">
        <v>48</v>
      </c>
      <c r="F27" s="44" t="s">
        <v>230</v>
      </c>
      <c r="G27" s="51" t="s">
        <v>228</v>
      </c>
      <c r="H27" s="35" t="s">
        <v>183</v>
      </c>
      <c r="I27" s="35" t="s">
        <v>61</v>
      </c>
      <c r="J27" s="35">
        <v>36</v>
      </c>
      <c r="K27" s="52"/>
      <c r="L27" s="43"/>
      <c r="M27" s="43"/>
      <c r="N27" s="43"/>
      <c r="O27" s="28"/>
    </row>
    <row r="28" spans="1:15" ht="39.75" customHeight="1">
      <c r="A28" s="35" t="s">
        <v>50</v>
      </c>
      <c r="B28" s="50"/>
      <c r="C28" s="44">
        <v>2</v>
      </c>
      <c r="D28" s="44">
        <v>90</v>
      </c>
      <c r="E28" s="35">
        <v>48</v>
      </c>
      <c r="F28" s="44" t="s">
        <v>230</v>
      </c>
      <c r="G28" s="51" t="s">
        <v>228</v>
      </c>
      <c r="H28" s="35" t="s">
        <v>183</v>
      </c>
      <c r="I28" s="35" t="s">
        <v>61</v>
      </c>
      <c r="J28" s="35">
        <v>108</v>
      </c>
      <c r="K28" s="52"/>
      <c r="L28" s="43"/>
      <c r="M28" s="43"/>
      <c r="N28" s="43"/>
      <c r="O28" s="28"/>
    </row>
    <row r="29" spans="1:15" ht="39.75" customHeight="1">
      <c r="A29" s="35" t="s">
        <v>52</v>
      </c>
      <c r="B29" s="50"/>
      <c r="C29" s="44">
        <v>2</v>
      </c>
      <c r="D29" s="44">
        <v>70</v>
      </c>
      <c r="E29" s="35">
        <v>76</v>
      </c>
      <c r="F29" s="44" t="s">
        <v>230</v>
      </c>
      <c r="G29" s="51" t="s">
        <v>228</v>
      </c>
      <c r="H29" s="35" t="s">
        <v>183</v>
      </c>
      <c r="I29" s="35" t="s">
        <v>61</v>
      </c>
      <c r="J29" s="35">
        <v>36</v>
      </c>
      <c r="K29" s="53"/>
      <c r="L29" s="43"/>
      <c r="M29" s="43"/>
      <c r="N29" s="43"/>
      <c r="O29" s="28"/>
    </row>
    <row r="30" spans="1:15" ht="14.25" customHeight="1">
      <c r="A30" s="45"/>
      <c r="B30" s="39" t="s">
        <v>21</v>
      </c>
      <c r="C30" s="39"/>
      <c r="D30" s="39"/>
      <c r="E30" s="39"/>
      <c r="F30" s="39"/>
      <c r="G30" s="39"/>
      <c r="H30" s="39"/>
      <c r="I30" s="39"/>
      <c r="J30" s="39"/>
      <c r="K30" s="46"/>
      <c r="L30" s="46">
        <f>SUM(L19:L29)</f>
        <v>0</v>
      </c>
      <c r="M30" s="28"/>
      <c r="N30" s="28">
        <f>SUM(N19:N29)</f>
        <v>0</v>
      </c>
      <c r="O30" s="28"/>
    </row>
    <row r="31" ht="14.25" customHeight="1"/>
    <row r="32" spans="2:9" ht="15.75" customHeight="1">
      <c r="B32" s="12"/>
      <c r="C32" s="12"/>
      <c r="D32" s="12"/>
      <c r="E32" s="12"/>
      <c r="F32" s="12"/>
      <c r="G32" s="12"/>
      <c r="H32" s="12"/>
      <c r="I32" s="47"/>
    </row>
    <row r="33" spans="2:9" ht="15.75" customHeight="1">
      <c r="B33" s="12"/>
      <c r="C33" s="12"/>
      <c r="D33" s="12"/>
      <c r="E33" s="12"/>
      <c r="F33" s="12"/>
      <c r="G33" s="12"/>
      <c r="H33" s="12"/>
      <c r="I33" s="47"/>
    </row>
    <row r="34" spans="2:9" ht="15.75" customHeight="1">
      <c r="B34" s="12" t="s">
        <v>22</v>
      </c>
      <c r="C34" s="12"/>
      <c r="D34" s="12"/>
      <c r="E34" s="12"/>
      <c r="F34" s="12"/>
      <c r="G34" s="12"/>
      <c r="H34" s="12"/>
      <c r="I34" s="47"/>
    </row>
    <row r="35" spans="2:9" ht="15.75" customHeight="1">
      <c r="B35" s="12" t="s">
        <v>205</v>
      </c>
      <c r="C35" s="12"/>
      <c r="D35" s="12"/>
      <c r="E35" s="12"/>
      <c r="F35" s="12"/>
      <c r="G35" s="12"/>
      <c r="H35" s="12"/>
      <c r="I35" s="47"/>
    </row>
    <row r="36" spans="2:9" ht="15.75" customHeight="1">
      <c r="B36" s="12" t="s">
        <v>206</v>
      </c>
      <c r="C36" s="12"/>
      <c r="D36" s="12"/>
      <c r="E36" s="12"/>
      <c r="F36" s="12"/>
      <c r="G36" s="12"/>
      <c r="H36" s="12"/>
      <c r="I36" s="47"/>
    </row>
    <row r="37" spans="2:9" ht="15.75" customHeight="1">
      <c r="B37" s="12" t="s">
        <v>207</v>
      </c>
      <c r="C37" s="12"/>
      <c r="D37" s="12"/>
      <c r="E37" s="12"/>
      <c r="F37" s="12"/>
      <c r="G37" s="12"/>
      <c r="H37" s="12"/>
      <c r="I37" s="47"/>
    </row>
    <row r="38" ht="14.25" customHeight="1"/>
    <row r="39" ht="14.25" customHeight="1"/>
    <row r="40" ht="15.75" customHeight="1">
      <c r="B40" s="2" t="s">
        <v>27</v>
      </c>
    </row>
    <row r="41" ht="15.75" customHeight="1">
      <c r="B41" s="2"/>
    </row>
    <row r="42" ht="15.75" customHeight="1">
      <c r="B42" s="2"/>
    </row>
    <row r="43" ht="15.75" customHeight="1">
      <c r="B43" s="2" t="s">
        <v>28</v>
      </c>
    </row>
    <row r="44" ht="15.75" customHeight="1">
      <c r="B44" s="2" t="s">
        <v>29</v>
      </c>
    </row>
    <row r="45" ht="14.25" customHeight="1"/>
    <row r="46" ht="14.25" customHeight="1"/>
    <row r="47" ht="14.25" customHeight="1"/>
  </sheetData>
  <sheetProtection selectLockedCells="1" selectUnlockedCells="1"/>
  <mergeCells count="17">
    <mergeCell ref="M14:M17"/>
    <mergeCell ref="N14:N17"/>
    <mergeCell ref="O14:O17"/>
    <mergeCell ref="B18:N18"/>
    <mergeCell ref="B20:N20"/>
    <mergeCell ref="G14:G17"/>
    <mergeCell ref="H14:H17"/>
    <mergeCell ref="I14:I17"/>
    <mergeCell ref="J14:J17"/>
    <mergeCell ref="K14:K17"/>
    <mergeCell ref="L14:L17"/>
    <mergeCell ref="A14:A17"/>
    <mergeCell ref="B14:B17"/>
    <mergeCell ref="C14:C17"/>
    <mergeCell ref="D14:D17"/>
    <mergeCell ref="E14:E17"/>
    <mergeCell ref="F14:F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AG57"/>
  <sheetViews>
    <sheetView zoomScalePageLayoutView="0" workbookViewId="0" topLeftCell="A19">
      <selection activeCell="F33" sqref="F33"/>
    </sheetView>
  </sheetViews>
  <sheetFormatPr defaultColWidth="11.57421875" defaultRowHeight="12.75" customHeight="1"/>
  <cols>
    <col min="1" max="1" width="3.7109375" style="0" customWidth="1"/>
    <col min="2" max="2" width="16.00390625" style="0" customWidth="1"/>
    <col min="3" max="3" width="7.8515625" style="0" customWidth="1"/>
    <col min="4" max="5" width="7.7109375" style="0" customWidth="1"/>
    <col min="6" max="6" width="11.8515625" style="0" customWidth="1"/>
    <col min="7" max="7" width="9.28125" style="0" customWidth="1"/>
    <col min="8" max="8" width="9.421875" style="0" customWidth="1"/>
    <col min="9" max="9" width="4.28125" style="0" customWidth="1"/>
    <col min="10" max="10" width="10.7109375" style="0" customWidth="1"/>
    <col min="11" max="11" width="5.57421875" style="0" customWidth="1"/>
    <col min="12" max="12" width="9.7109375" style="0" customWidth="1"/>
    <col min="13" max="13" width="6.421875" style="0" customWidth="1"/>
    <col min="14" max="14" width="9.57421875" style="0" customWidth="1"/>
    <col min="15" max="15" width="9.7109375" style="0" customWidth="1"/>
  </cols>
  <sheetData>
    <row r="1" ht="15.75" customHeight="1">
      <c r="C1" s="1" t="s">
        <v>0</v>
      </c>
    </row>
    <row r="2" ht="14.25" customHeight="1"/>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row r="11" spans="8:9" ht="14.25" customHeight="1">
      <c r="H11" s="3" t="s">
        <v>378</v>
      </c>
      <c r="I11" s="14"/>
    </row>
    <row r="12" spans="1:15" ht="14.25" customHeight="1">
      <c r="A12" s="113" t="s">
        <v>7</v>
      </c>
      <c r="B12" s="113" t="s">
        <v>97</v>
      </c>
      <c r="C12" s="113" t="s">
        <v>184</v>
      </c>
      <c r="D12" s="113" t="s">
        <v>174</v>
      </c>
      <c r="E12" s="113" t="s">
        <v>175</v>
      </c>
      <c r="F12" s="113" t="s">
        <v>185</v>
      </c>
      <c r="G12" s="113" t="s">
        <v>176</v>
      </c>
      <c r="H12" s="113" t="s">
        <v>9</v>
      </c>
      <c r="I12" s="113" t="s">
        <v>177</v>
      </c>
      <c r="J12" s="113" t="s">
        <v>178</v>
      </c>
      <c r="K12" s="113" t="s">
        <v>179</v>
      </c>
      <c r="L12" s="113" t="s">
        <v>32</v>
      </c>
      <c r="M12" s="113" t="s">
        <v>14</v>
      </c>
      <c r="N12" s="113" t="s">
        <v>15</v>
      </c>
      <c r="O12" s="113" t="s">
        <v>33</v>
      </c>
    </row>
    <row r="13" spans="1:15" ht="14.25" customHeight="1">
      <c r="A13" s="113"/>
      <c r="B13" s="113"/>
      <c r="C13" s="113"/>
      <c r="D13" s="113"/>
      <c r="E13" s="113"/>
      <c r="F13" s="113"/>
      <c r="G13" s="113"/>
      <c r="H13" s="113"/>
      <c r="I13" s="113"/>
      <c r="J13" s="113"/>
      <c r="K13" s="113"/>
      <c r="L13" s="113"/>
      <c r="M13" s="113"/>
      <c r="N13" s="113"/>
      <c r="O13" s="113"/>
    </row>
    <row r="14" spans="1:15" ht="14.25" customHeight="1">
      <c r="A14" s="113"/>
      <c r="B14" s="113"/>
      <c r="C14" s="113"/>
      <c r="D14" s="113"/>
      <c r="E14" s="113"/>
      <c r="F14" s="113"/>
      <c r="G14" s="113"/>
      <c r="H14" s="113"/>
      <c r="I14" s="113"/>
      <c r="J14" s="113"/>
      <c r="K14" s="113"/>
      <c r="L14" s="113"/>
      <c r="M14" s="113"/>
      <c r="N14" s="113"/>
      <c r="O14" s="113"/>
    </row>
    <row r="15" spans="1:15" ht="20.25" customHeight="1">
      <c r="A15" s="113"/>
      <c r="B15" s="113"/>
      <c r="C15" s="113"/>
      <c r="D15" s="113"/>
      <c r="E15" s="113"/>
      <c r="F15" s="113"/>
      <c r="G15" s="113"/>
      <c r="H15" s="113"/>
      <c r="I15" s="113"/>
      <c r="J15" s="113"/>
      <c r="K15" s="113"/>
      <c r="L15" s="113"/>
      <c r="M15" s="113"/>
      <c r="N15" s="113"/>
      <c r="O15" s="113"/>
    </row>
    <row r="16" spans="1:15" ht="26.25" customHeight="1">
      <c r="A16" s="34"/>
      <c r="B16" s="113" t="s">
        <v>232</v>
      </c>
      <c r="C16" s="113"/>
      <c r="D16" s="113"/>
      <c r="E16" s="113"/>
      <c r="F16" s="113"/>
      <c r="G16" s="113"/>
      <c r="H16" s="113"/>
      <c r="I16" s="113"/>
      <c r="J16" s="113"/>
      <c r="K16" s="113"/>
      <c r="L16" s="113"/>
      <c r="M16" s="113"/>
      <c r="N16" s="113"/>
      <c r="O16" s="34"/>
    </row>
    <row r="17" spans="1:15" ht="36" customHeight="1">
      <c r="A17" s="35" t="s">
        <v>34</v>
      </c>
      <c r="B17" s="35"/>
      <c r="C17" s="36" t="s">
        <v>210</v>
      </c>
      <c r="D17" s="36">
        <v>75</v>
      </c>
      <c r="E17" s="36">
        <v>22</v>
      </c>
      <c r="F17" s="36" t="s">
        <v>197</v>
      </c>
      <c r="G17" s="36" t="s">
        <v>191</v>
      </c>
      <c r="H17" s="36" t="s">
        <v>183</v>
      </c>
      <c r="I17" s="36" t="s">
        <v>20</v>
      </c>
      <c r="J17" s="36">
        <v>72</v>
      </c>
      <c r="K17" s="38"/>
      <c r="L17" s="38"/>
      <c r="M17" s="38"/>
      <c r="N17" s="38"/>
      <c r="O17" s="38"/>
    </row>
    <row r="18" spans="1:15" ht="36" customHeight="1">
      <c r="A18" s="35" t="s">
        <v>37</v>
      </c>
      <c r="B18" s="34"/>
      <c r="C18" s="36" t="s">
        <v>202</v>
      </c>
      <c r="D18" s="36">
        <v>75</v>
      </c>
      <c r="E18" s="36">
        <v>26</v>
      </c>
      <c r="F18" s="36" t="s">
        <v>197</v>
      </c>
      <c r="G18" s="36" t="s">
        <v>191</v>
      </c>
      <c r="H18" s="36" t="s">
        <v>183</v>
      </c>
      <c r="I18" s="36" t="s">
        <v>20</v>
      </c>
      <c r="J18" s="36">
        <v>504</v>
      </c>
      <c r="K18" s="38"/>
      <c r="L18" s="38"/>
      <c r="M18" s="38"/>
      <c r="N18" s="38"/>
      <c r="O18" s="38"/>
    </row>
    <row r="19" spans="1:15" ht="24.75" customHeight="1">
      <c r="A19" s="35" t="s">
        <v>40</v>
      </c>
      <c r="B19" s="34"/>
      <c r="C19" s="36" t="s">
        <v>187</v>
      </c>
      <c r="D19" s="36">
        <v>90</v>
      </c>
      <c r="E19" s="36">
        <v>36</v>
      </c>
      <c r="F19" s="36" t="s">
        <v>200</v>
      </c>
      <c r="G19" s="36" t="s">
        <v>191</v>
      </c>
      <c r="H19" s="36" t="s">
        <v>183</v>
      </c>
      <c r="I19" s="36" t="s">
        <v>20</v>
      </c>
      <c r="J19" s="36">
        <v>216</v>
      </c>
      <c r="K19" s="38"/>
      <c r="L19" s="38"/>
      <c r="M19" s="38"/>
      <c r="N19" s="38"/>
      <c r="O19" s="38"/>
    </row>
    <row r="20" spans="1:15" ht="36" customHeight="1">
      <c r="A20" s="35" t="s">
        <v>42</v>
      </c>
      <c r="B20" s="34"/>
      <c r="C20" s="36" t="s">
        <v>187</v>
      </c>
      <c r="D20" s="36">
        <v>75</v>
      </c>
      <c r="E20" s="36">
        <v>30</v>
      </c>
      <c r="F20" s="36" t="s">
        <v>197</v>
      </c>
      <c r="G20" s="36" t="s">
        <v>191</v>
      </c>
      <c r="H20" s="36" t="s">
        <v>183</v>
      </c>
      <c r="I20" s="36" t="s">
        <v>20</v>
      </c>
      <c r="J20" s="36">
        <v>720</v>
      </c>
      <c r="K20" s="38"/>
      <c r="L20" s="38"/>
      <c r="M20" s="38"/>
      <c r="N20" s="38"/>
      <c r="O20" s="38"/>
    </row>
    <row r="21" spans="1:15" ht="36" customHeight="1">
      <c r="A21" s="35" t="s">
        <v>44</v>
      </c>
      <c r="B21" s="34"/>
      <c r="C21" s="36">
        <v>0</v>
      </c>
      <c r="D21" s="36">
        <v>75</v>
      </c>
      <c r="E21" s="36">
        <v>30</v>
      </c>
      <c r="F21" s="36" t="s">
        <v>197</v>
      </c>
      <c r="G21" s="36" t="s">
        <v>191</v>
      </c>
      <c r="H21" s="36" t="s">
        <v>183</v>
      </c>
      <c r="I21" s="36" t="s">
        <v>20</v>
      </c>
      <c r="J21" s="36">
        <v>288</v>
      </c>
      <c r="K21" s="38"/>
      <c r="L21" s="38"/>
      <c r="M21" s="38"/>
      <c r="N21" s="38"/>
      <c r="O21" s="38"/>
    </row>
    <row r="22" spans="1:15" ht="14.25" customHeight="1">
      <c r="A22" s="35" t="s">
        <v>46</v>
      </c>
      <c r="B22" s="34"/>
      <c r="C22" s="36">
        <v>0</v>
      </c>
      <c r="D22" s="36">
        <v>90</v>
      </c>
      <c r="E22" s="36">
        <v>36</v>
      </c>
      <c r="F22" s="36" t="s">
        <v>190</v>
      </c>
      <c r="G22" s="36" t="s">
        <v>191</v>
      </c>
      <c r="H22" s="36" t="s">
        <v>183</v>
      </c>
      <c r="I22" s="36" t="s">
        <v>20</v>
      </c>
      <c r="J22" s="36">
        <v>504</v>
      </c>
      <c r="K22" s="38"/>
      <c r="L22" s="38"/>
      <c r="M22" s="38"/>
      <c r="N22" s="38"/>
      <c r="O22" s="38"/>
    </row>
    <row r="23" spans="1:15" ht="24.75" customHeight="1">
      <c r="A23" s="35" t="s">
        <v>48</v>
      </c>
      <c r="B23" s="34"/>
      <c r="C23" s="36">
        <v>0</v>
      </c>
      <c r="D23" s="36">
        <v>90</v>
      </c>
      <c r="E23" s="36">
        <v>48</v>
      </c>
      <c r="F23" s="36" t="s">
        <v>197</v>
      </c>
      <c r="G23" s="36" t="s">
        <v>191</v>
      </c>
      <c r="H23" s="36" t="s">
        <v>183</v>
      </c>
      <c r="I23" s="36" t="s">
        <v>20</v>
      </c>
      <c r="J23" s="36">
        <v>504</v>
      </c>
      <c r="K23" s="38"/>
      <c r="L23" s="38"/>
      <c r="M23" s="38"/>
      <c r="N23" s="38"/>
      <c r="O23" s="38"/>
    </row>
    <row r="24" spans="1:15" ht="14.25" customHeight="1">
      <c r="A24" s="35" t="s">
        <v>50</v>
      </c>
      <c r="B24" s="34"/>
      <c r="C24" s="36">
        <v>1</v>
      </c>
      <c r="D24" s="36">
        <v>90</v>
      </c>
      <c r="E24" s="36">
        <v>48</v>
      </c>
      <c r="F24" s="36" t="s">
        <v>190</v>
      </c>
      <c r="G24" s="36" t="s">
        <v>191</v>
      </c>
      <c r="H24" s="36" t="s">
        <v>183</v>
      </c>
      <c r="I24" s="36" t="s">
        <v>20</v>
      </c>
      <c r="J24" s="36">
        <v>720</v>
      </c>
      <c r="K24" s="38"/>
      <c r="L24" s="38"/>
      <c r="M24" s="38"/>
      <c r="N24" s="38"/>
      <c r="O24" s="38"/>
    </row>
    <row r="25" spans="1:15" ht="24.75" customHeight="1">
      <c r="A25" s="35" t="s">
        <v>52</v>
      </c>
      <c r="B25" s="34"/>
      <c r="C25" s="36">
        <v>1</v>
      </c>
      <c r="D25" s="36">
        <v>90</v>
      </c>
      <c r="E25" s="36">
        <v>48</v>
      </c>
      <c r="F25" s="36" t="s">
        <v>197</v>
      </c>
      <c r="G25" s="36" t="s">
        <v>191</v>
      </c>
      <c r="H25" s="36" t="s">
        <v>183</v>
      </c>
      <c r="I25" s="36" t="s">
        <v>20</v>
      </c>
      <c r="J25" s="36">
        <v>72</v>
      </c>
      <c r="K25" s="38"/>
      <c r="L25" s="38"/>
      <c r="M25" s="38"/>
      <c r="N25" s="38"/>
      <c r="O25" s="38"/>
    </row>
    <row r="26" spans="1:15" ht="14.25" customHeight="1">
      <c r="A26" s="35" t="s">
        <v>55</v>
      </c>
      <c r="B26" s="34"/>
      <c r="C26" s="36">
        <v>1</v>
      </c>
      <c r="D26" s="36">
        <v>90</v>
      </c>
      <c r="E26" s="36">
        <v>36</v>
      </c>
      <c r="F26" s="36" t="s">
        <v>190</v>
      </c>
      <c r="G26" s="36" t="s">
        <v>191</v>
      </c>
      <c r="H26" s="36" t="s">
        <v>183</v>
      </c>
      <c r="I26" s="36" t="s">
        <v>20</v>
      </c>
      <c r="J26" s="36">
        <v>144</v>
      </c>
      <c r="K26" s="38"/>
      <c r="L26" s="38"/>
      <c r="M26" s="38"/>
      <c r="N26" s="38"/>
      <c r="O26" s="38"/>
    </row>
    <row r="27" spans="1:15" ht="24.75" customHeight="1">
      <c r="A27" s="35" t="s">
        <v>57</v>
      </c>
      <c r="B27" s="34"/>
      <c r="C27" s="36">
        <v>1</v>
      </c>
      <c r="D27" s="36">
        <v>75</v>
      </c>
      <c r="E27" s="36">
        <v>30</v>
      </c>
      <c r="F27" s="36" t="s">
        <v>197</v>
      </c>
      <c r="G27" s="36" t="s">
        <v>191</v>
      </c>
      <c r="H27" s="36" t="s">
        <v>183</v>
      </c>
      <c r="I27" s="36" t="s">
        <v>20</v>
      </c>
      <c r="J27" s="36">
        <v>504</v>
      </c>
      <c r="K27" s="38"/>
      <c r="L27" s="38"/>
      <c r="M27" s="38"/>
      <c r="N27" s="38"/>
      <c r="O27" s="38"/>
    </row>
    <row r="28" spans="1:15" ht="24.75" customHeight="1">
      <c r="A28" s="35" t="s">
        <v>59</v>
      </c>
      <c r="B28" s="34"/>
      <c r="C28" s="36">
        <v>1</v>
      </c>
      <c r="D28" s="36">
        <v>90</v>
      </c>
      <c r="E28" s="36">
        <v>40</v>
      </c>
      <c r="F28" s="36" t="s">
        <v>200</v>
      </c>
      <c r="G28" s="36" t="s">
        <v>191</v>
      </c>
      <c r="H28" s="36" t="s">
        <v>183</v>
      </c>
      <c r="I28" s="36" t="s">
        <v>20</v>
      </c>
      <c r="J28" s="36">
        <v>1944</v>
      </c>
      <c r="K28" s="38"/>
      <c r="L28" s="38"/>
      <c r="M28" s="38"/>
      <c r="N28" s="38"/>
      <c r="O28" s="38"/>
    </row>
    <row r="29" spans="1:15" ht="36" customHeight="1">
      <c r="A29" s="35" t="s">
        <v>62</v>
      </c>
      <c r="B29" s="34"/>
      <c r="C29" s="36">
        <v>1</v>
      </c>
      <c r="D29" s="36">
        <v>90</v>
      </c>
      <c r="E29" s="36">
        <v>36</v>
      </c>
      <c r="F29" s="36" t="s">
        <v>197</v>
      </c>
      <c r="G29" s="36" t="s">
        <v>191</v>
      </c>
      <c r="H29" s="36" t="s">
        <v>183</v>
      </c>
      <c r="I29" s="36" t="s">
        <v>20</v>
      </c>
      <c r="J29" s="36">
        <v>792</v>
      </c>
      <c r="K29" s="38"/>
      <c r="L29" s="38"/>
      <c r="M29" s="38"/>
      <c r="N29" s="38"/>
      <c r="O29" s="38"/>
    </row>
    <row r="30" spans="1:15" ht="24.75" customHeight="1">
      <c r="A30" s="35" t="s">
        <v>64</v>
      </c>
      <c r="B30" s="34"/>
      <c r="C30" s="36">
        <v>1</v>
      </c>
      <c r="D30" s="36">
        <v>90</v>
      </c>
      <c r="E30" s="36">
        <v>48</v>
      </c>
      <c r="F30" s="36" t="s">
        <v>200</v>
      </c>
      <c r="G30" s="36" t="s">
        <v>191</v>
      </c>
      <c r="H30" s="36" t="s">
        <v>183</v>
      </c>
      <c r="I30" s="36" t="s">
        <v>20</v>
      </c>
      <c r="J30" s="36">
        <v>1512</v>
      </c>
      <c r="K30" s="38"/>
      <c r="L30" s="38"/>
      <c r="M30" s="38"/>
      <c r="N30" s="38"/>
      <c r="O30" s="38"/>
    </row>
    <row r="31" spans="1:15" ht="24.75" customHeight="1">
      <c r="A31" s="35" t="s">
        <v>66</v>
      </c>
      <c r="B31" s="34"/>
      <c r="C31" s="36">
        <v>1</v>
      </c>
      <c r="D31" s="36">
        <v>90</v>
      </c>
      <c r="E31" s="36">
        <v>26</v>
      </c>
      <c r="F31" s="36" t="s">
        <v>233</v>
      </c>
      <c r="G31" s="36" t="s">
        <v>191</v>
      </c>
      <c r="H31" s="36" t="s">
        <v>183</v>
      </c>
      <c r="I31" s="36" t="s">
        <v>20</v>
      </c>
      <c r="J31" s="36">
        <v>72</v>
      </c>
      <c r="K31" s="38"/>
      <c r="L31" s="38"/>
      <c r="M31" s="38"/>
      <c r="N31" s="38"/>
      <c r="O31" s="38"/>
    </row>
    <row r="32" spans="1:15" ht="24.75" customHeight="1">
      <c r="A32" s="35" t="s">
        <v>68</v>
      </c>
      <c r="B32" s="34"/>
      <c r="C32" s="36">
        <v>1</v>
      </c>
      <c r="D32" s="36">
        <v>75</v>
      </c>
      <c r="E32" s="36">
        <v>30</v>
      </c>
      <c r="F32" s="36" t="s">
        <v>197</v>
      </c>
      <c r="G32" s="36" t="s">
        <v>191</v>
      </c>
      <c r="H32" s="36" t="s">
        <v>183</v>
      </c>
      <c r="I32" s="36" t="s">
        <v>20</v>
      </c>
      <c r="J32" s="36">
        <v>72</v>
      </c>
      <c r="K32" s="38"/>
      <c r="L32" s="38"/>
      <c r="M32" s="38"/>
      <c r="N32" s="38"/>
      <c r="O32" s="38"/>
    </row>
    <row r="33" spans="1:15" ht="14.25" customHeight="1">
      <c r="A33" s="35" t="s">
        <v>71</v>
      </c>
      <c r="B33" s="34"/>
      <c r="C33" s="36">
        <v>2</v>
      </c>
      <c r="D33" s="36">
        <v>90</v>
      </c>
      <c r="E33" s="36">
        <v>48</v>
      </c>
      <c r="F33" s="36" t="s">
        <v>234</v>
      </c>
      <c r="G33" s="36" t="s">
        <v>191</v>
      </c>
      <c r="H33" s="36" t="s">
        <v>183</v>
      </c>
      <c r="I33" s="36" t="s">
        <v>20</v>
      </c>
      <c r="J33" s="36">
        <v>3672</v>
      </c>
      <c r="K33" s="38"/>
      <c r="L33" s="38"/>
      <c r="M33" s="38"/>
      <c r="N33" s="38"/>
      <c r="O33" s="38"/>
    </row>
    <row r="34" spans="1:15" ht="24.75" customHeight="1">
      <c r="A34" s="35" t="s">
        <v>73</v>
      </c>
      <c r="B34" s="34"/>
      <c r="C34" s="36">
        <v>2</v>
      </c>
      <c r="D34" s="36">
        <v>90</v>
      </c>
      <c r="E34" s="36">
        <v>48</v>
      </c>
      <c r="F34" s="36" t="s">
        <v>200</v>
      </c>
      <c r="G34" s="36" t="s">
        <v>191</v>
      </c>
      <c r="H34" s="36" t="s">
        <v>183</v>
      </c>
      <c r="I34" s="36" t="s">
        <v>20</v>
      </c>
      <c r="J34" s="36">
        <v>864</v>
      </c>
      <c r="K34" s="38"/>
      <c r="L34" s="38"/>
      <c r="M34" s="38"/>
      <c r="N34" s="38"/>
      <c r="O34" s="38"/>
    </row>
    <row r="35" spans="1:15" ht="24.75" customHeight="1">
      <c r="A35" s="35" t="s">
        <v>75</v>
      </c>
      <c r="B35" s="34"/>
      <c r="C35" s="36">
        <v>2</v>
      </c>
      <c r="D35" s="36">
        <v>90</v>
      </c>
      <c r="E35" s="36">
        <v>48</v>
      </c>
      <c r="F35" s="36" t="s">
        <v>197</v>
      </c>
      <c r="G35" s="36" t="s">
        <v>191</v>
      </c>
      <c r="H35" s="36" t="s">
        <v>183</v>
      </c>
      <c r="I35" s="36" t="s">
        <v>20</v>
      </c>
      <c r="J35" s="36">
        <v>2592</v>
      </c>
      <c r="K35" s="38"/>
      <c r="L35" s="38"/>
      <c r="M35" s="38"/>
      <c r="N35" s="38"/>
      <c r="O35" s="38"/>
    </row>
    <row r="36" spans="1:15" ht="14.25" customHeight="1">
      <c r="A36" s="35" t="s">
        <v>77</v>
      </c>
      <c r="B36" s="34"/>
      <c r="C36" s="36">
        <v>1</v>
      </c>
      <c r="D36" s="36" t="s">
        <v>235</v>
      </c>
      <c r="E36" s="36"/>
      <c r="F36" s="36"/>
      <c r="G36" s="36"/>
      <c r="H36" s="36" t="s">
        <v>183</v>
      </c>
      <c r="I36" s="36" t="s">
        <v>20</v>
      </c>
      <c r="J36" s="36">
        <v>720</v>
      </c>
      <c r="K36" s="38"/>
      <c r="L36" s="38"/>
      <c r="M36" s="38"/>
      <c r="N36" s="38"/>
      <c r="O36" s="38"/>
    </row>
    <row r="37" spans="1:15" ht="14.25" customHeight="1">
      <c r="A37" s="35" t="s">
        <v>79</v>
      </c>
      <c r="B37" s="34"/>
      <c r="C37" s="36">
        <v>1</v>
      </c>
      <c r="D37" s="36" t="s">
        <v>236</v>
      </c>
      <c r="E37" s="36"/>
      <c r="F37" s="36"/>
      <c r="G37" s="36"/>
      <c r="H37" s="36" t="s">
        <v>183</v>
      </c>
      <c r="I37" s="36" t="s">
        <v>20</v>
      </c>
      <c r="J37" s="36">
        <v>36</v>
      </c>
      <c r="K37" s="38"/>
      <c r="L37" s="38"/>
      <c r="M37" s="38"/>
      <c r="N37" s="38"/>
      <c r="O37" s="38"/>
    </row>
    <row r="38" spans="1:15" ht="14.25" customHeight="1">
      <c r="A38" s="35" t="s">
        <v>81</v>
      </c>
      <c r="B38" s="34"/>
      <c r="C38" s="36">
        <v>2</v>
      </c>
      <c r="D38" s="36" t="s">
        <v>235</v>
      </c>
      <c r="E38" s="36"/>
      <c r="F38" s="36"/>
      <c r="G38" s="36"/>
      <c r="H38" s="36" t="s">
        <v>183</v>
      </c>
      <c r="I38" s="36" t="s">
        <v>20</v>
      </c>
      <c r="J38" s="36">
        <v>96</v>
      </c>
      <c r="K38" s="38"/>
      <c r="L38" s="38"/>
      <c r="M38" s="38"/>
      <c r="N38" s="38"/>
      <c r="O38" s="38"/>
    </row>
    <row r="39" spans="1:15" ht="14.25" customHeight="1">
      <c r="A39" s="35" t="s">
        <v>83</v>
      </c>
      <c r="B39" s="34"/>
      <c r="C39" s="36">
        <v>2</v>
      </c>
      <c r="D39" s="36" t="s">
        <v>236</v>
      </c>
      <c r="E39" s="36"/>
      <c r="F39" s="36"/>
      <c r="G39" s="36"/>
      <c r="H39" s="36" t="s">
        <v>183</v>
      </c>
      <c r="I39" s="36" t="s">
        <v>20</v>
      </c>
      <c r="J39" s="36">
        <v>96</v>
      </c>
      <c r="K39" s="38"/>
      <c r="L39" s="38"/>
      <c r="M39" s="38"/>
      <c r="N39" s="38"/>
      <c r="O39" s="38"/>
    </row>
    <row r="40" spans="1:15" ht="34.5" customHeight="1">
      <c r="A40" s="35"/>
      <c r="B40" s="113" t="s">
        <v>237</v>
      </c>
      <c r="C40" s="113"/>
      <c r="D40" s="113"/>
      <c r="E40" s="113"/>
      <c r="F40" s="113"/>
      <c r="G40" s="113"/>
      <c r="H40" s="113"/>
      <c r="I40" s="113" t="s">
        <v>20</v>
      </c>
      <c r="J40" s="113"/>
      <c r="K40" s="113"/>
      <c r="L40" s="113">
        <f>J40*K40</f>
        <v>0</v>
      </c>
      <c r="M40" s="113">
        <f>0.08*L40</f>
        <v>0</v>
      </c>
      <c r="N40" s="113">
        <f>SUM(L40:M40)</f>
        <v>0</v>
      </c>
      <c r="O40" s="34"/>
    </row>
    <row r="41" spans="1:15" ht="24.75" customHeight="1">
      <c r="A41" s="35" t="s">
        <v>34</v>
      </c>
      <c r="B41" s="34"/>
      <c r="C41" s="36">
        <v>2</v>
      </c>
      <c r="D41" s="36">
        <v>90</v>
      </c>
      <c r="E41" s="36">
        <v>40</v>
      </c>
      <c r="F41" s="36" t="s">
        <v>238</v>
      </c>
      <c r="G41" s="36" t="s">
        <v>191</v>
      </c>
      <c r="H41" s="36" t="s">
        <v>183</v>
      </c>
      <c r="I41" s="36" t="s">
        <v>20</v>
      </c>
      <c r="J41" s="36">
        <v>72</v>
      </c>
      <c r="K41" s="38"/>
      <c r="L41" s="38"/>
      <c r="M41" s="38"/>
      <c r="N41" s="38"/>
      <c r="O41" s="34"/>
    </row>
    <row r="42" spans="1:15" ht="24.75" customHeight="1">
      <c r="A42" s="35" t="s">
        <v>37</v>
      </c>
      <c r="B42" s="34"/>
      <c r="C42" s="36">
        <v>1</v>
      </c>
      <c r="D42" s="36">
        <v>150</v>
      </c>
      <c r="E42" s="36">
        <v>40</v>
      </c>
      <c r="F42" s="36" t="s">
        <v>197</v>
      </c>
      <c r="G42" s="36" t="s">
        <v>191</v>
      </c>
      <c r="H42" s="36" t="s">
        <v>183</v>
      </c>
      <c r="I42" s="36" t="s">
        <v>20</v>
      </c>
      <c r="J42" s="36">
        <v>288</v>
      </c>
      <c r="K42" s="38"/>
      <c r="L42" s="38"/>
      <c r="M42" s="38"/>
      <c r="N42" s="38"/>
      <c r="O42" s="38"/>
    </row>
    <row r="43" spans="1:15" ht="24.75" customHeight="1">
      <c r="A43" s="35"/>
      <c r="B43" s="113" t="s">
        <v>239</v>
      </c>
      <c r="C43" s="113"/>
      <c r="D43" s="113"/>
      <c r="E43" s="113"/>
      <c r="F43" s="113"/>
      <c r="G43" s="113"/>
      <c r="H43" s="113"/>
      <c r="I43" s="113"/>
      <c r="J43" s="113"/>
      <c r="K43" s="113"/>
      <c r="L43" s="113">
        <f>J43*K43</f>
        <v>0</v>
      </c>
      <c r="M43" s="113">
        <f>0.08*L43</f>
        <v>0</v>
      </c>
      <c r="N43" s="113">
        <f>SUM(L43:M43)</f>
        <v>0</v>
      </c>
      <c r="O43" s="113"/>
    </row>
    <row r="44" spans="1:15" ht="24.75" customHeight="1">
      <c r="A44" s="35" t="s">
        <v>34</v>
      </c>
      <c r="B44" s="34"/>
      <c r="C44" s="36" t="s">
        <v>187</v>
      </c>
      <c r="D44" s="36">
        <v>75</v>
      </c>
      <c r="E44" s="36">
        <v>30</v>
      </c>
      <c r="F44" s="36" t="s">
        <v>238</v>
      </c>
      <c r="G44" s="36" t="s">
        <v>191</v>
      </c>
      <c r="H44" s="36" t="s">
        <v>183</v>
      </c>
      <c r="I44" s="36" t="s">
        <v>20</v>
      </c>
      <c r="J44" s="36">
        <v>36</v>
      </c>
      <c r="K44" s="38"/>
      <c r="L44" s="38"/>
      <c r="M44" s="38"/>
      <c r="N44" s="38"/>
      <c r="O44" s="38"/>
    </row>
    <row r="45" spans="1:15" ht="24.75" customHeight="1">
      <c r="A45" s="35" t="s">
        <v>37</v>
      </c>
      <c r="B45" s="34"/>
      <c r="C45" s="36">
        <v>0</v>
      </c>
      <c r="D45" s="36">
        <v>75</v>
      </c>
      <c r="E45" s="36">
        <v>30</v>
      </c>
      <c r="F45" s="36" t="s">
        <v>197</v>
      </c>
      <c r="G45" s="36" t="s">
        <v>191</v>
      </c>
      <c r="H45" s="36" t="s">
        <v>183</v>
      </c>
      <c r="I45" s="36" t="s">
        <v>20</v>
      </c>
      <c r="J45" s="36">
        <v>144</v>
      </c>
      <c r="K45" s="38"/>
      <c r="L45" s="38"/>
      <c r="M45" s="38"/>
      <c r="N45" s="38"/>
      <c r="O45" s="38"/>
    </row>
    <row r="46" spans="1:15" ht="24.75" customHeight="1">
      <c r="A46" s="35"/>
      <c r="B46" s="113" t="s">
        <v>240</v>
      </c>
      <c r="C46" s="113"/>
      <c r="D46" s="113"/>
      <c r="E46" s="113"/>
      <c r="F46" s="113"/>
      <c r="G46" s="113"/>
      <c r="H46" s="113"/>
      <c r="I46" s="113"/>
      <c r="J46" s="113"/>
      <c r="K46" s="113"/>
      <c r="L46" s="113">
        <f>J46*K46</f>
        <v>0</v>
      </c>
      <c r="M46" s="113">
        <f>0.08*L46</f>
        <v>0</v>
      </c>
      <c r="N46" s="113">
        <f>SUM(L46:M46)</f>
        <v>0</v>
      </c>
      <c r="O46" s="113"/>
    </row>
    <row r="47" spans="1:15" ht="24.75" customHeight="1">
      <c r="A47" s="35" t="s">
        <v>34</v>
      </c>
      <c r="B47" s="34"/>
      <c r="C47" s="36" t="s">
        <v>187</v>
      </c>
      <c r="D47" s="36">
        <v>75</v>
      </c>
      <c r="E47" s="36">
        <v>26</v>
      </c>
      <c r="F47" s="36" t="s">
        <v>197</v>
      </c>
      <c r="G47" s="36" t="s">
        <v>191</v>
      </c>
      <c r="H47" s="36" t="s">
        <v>183</v>
      </c>
      <c r="I47" s="36" t="s">
        <v>20</v>
      </c>
      <c r="J47" s="36">
        <v>180</v>
      </c>
      <c r="K47" s="38">
        <v>3.6</v>
      </c>
      <c r="L47" s="38">
        <f>J47*K47</f>
        <v>648</v>
      </c>
      <c r="M47" s="38">
        <f>0.08*L47</f>
        <v>51.84</v>
      </c>
      <c r="N47" s="38">
        <f>SUM(L47:M47)</f>
        <v>699.84</v>
      </c>
      <c r="O47" s="38"/>
    </row>
    <row r="48" spans="1:15" ht="39" customHeight="1">
      <c r="A48" s="35"/>
      <c r="B48" s="113" t="s">
        <v>241</v>
      </c>
      <c r="C48" s="113"/>
      <c r="D48" s="113"/>
      <c r="E48" s="113"/>
      <c r="F48" s="113"/>
      <c r="G48" s="113"/>
      <c r="H48" s="113"/>
      <c r="I48" s="113"/>
      <c r="J48" s="113"/>
      <c r="K48" s="113"/>
      <c r="L48" s="113">
        <f>J48*K48</f>
        <v>0</v>
      </c>
      <c r="M48" s="113">
        <f>0.08*L48</f>
        <v>0</v>
      </c>
      <c r="N48" s="113">
        <f>SUM(L48:M48)</f>
        <v>0</v>
      </c>
      <c r="O48" s="38"/>
    </row>
    <row r="49" spans="1:15" ht="24.75" customHeight="1">
      <c r="A49" s="35" t="s">
        <v>34</v>
      </c>
      <c r="B49" s="34"/>
      <c r="C49" s="36" t="s">
        <v>187</v>
      </c>
      <c r="D49" s="36">
        <v>70</v>
      </c>
      <c r="E49" s="36">
        <v>30</v>
      </c>
      <c r="F49" s="36" t="s">
        <v>197</v>
      </c>
      <c r="G49" s="36" t="s">
        <v>191</v>
      </c>
      <c r="H49" s="36" t="s">
        <v>183</v>
      </c>
      <c r="I49" s="36" t="s">
        <v>20</v>
      </c>
      <c r="J49" s="36">
        <v>36</v>
      </c>
      <c r="K49" s="38"/>
      <c r="L49" s="38"/>
      <c r="M49" s="38"/>
      <c r="N49" s="38"/>
      <c r="O49" s="38"/>
    </row>
    <row r="50" spans="1:15" ht="14.25" customHeight="1">
      <c r="A50" s="39"/>
      <c r="B50" s="39" t="s">
        <v>21</v>
      </c>
      <c r="C50" s="40"/>
      <c r="D50" s="40"/>
      <c r="E50" s="40"/>
      <c r="F50" s="40"/>
      <c r="G50" s="40"/>
      <c r="H50" s="40"/>
      <c r="I50" s="40"/>
      <c r="J50" s="40"/>
      <c r="K50" s="40"/>
      <c r="L50" s="41"/>
      <c r="M50" s="38"/>
      <c r="N50" s="38"/>
      <c r="O50" s="38"/>
    </row>
    <row r="51" spans="1:33" ht="39.75" customHeight="1">
      <c r="A51" s="114" t="s">
        <v>192</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row>
    <row r="52" ht="15.75" customHeight="1">
      <c r="B52" s="13"/>
    </row>
    <row r="53" ht="15.75" customHeight="1">
      <c r="B53" s="2" t="s">
        <v>27</v>
      </c>
    </row>
    <row r="54" ht="15.75" customHeight="1">
      <c r="B54" s="2"/>
    </row>
    <row r="55" ht="15.75" customHeight="1">
      <c r="B55" s="2"/>
    </row>
    <row r="56" ht="15.75" customHeight="1">
      <c r="B56" s="2" t="s">
        <v>28</v>
      </c>
    </row>
    <row r="57" ht="15.75" customHeight="1">
      <c r="B57" s="2" t="s">
        <v>29</v>
      </c>
    </row>
  </sheetData>
  <sheetProtection selectLockedCells="1" selectUnlockedCells="1"/>
  <mergeCells count="21">
    <mergeCell ref="B43:O43"/>
    <mergeCell ref="E12:E15"/>
    <mergeCell ref="A12:A15"/>
    <mergeCell ref="K12:K15"/>
    <mergeCell ref="B48:N48"/>
    <mergeCell ref="A51:AG51"/>
    <mergeCell ref="M12:M15"/>
    <mergeCell ref="N12:N15"/>
    <mergeCell ref="O12:O15"/>
    <mergeCell ref="B16:N16"/>
    <mergeCell ref="B40:N40"/>
    <mergeCell ref="B46:O46"/>
    <mergeCell ref="F12:F15"/>
    <mergeCell ref="H12:H15"/>
    <mergeCell ref="I12:I15"/>
    <mergeCell ref="J12:J15"/>
    <mergeCell ref="G12:G15"/>
    <mergeCell ref="L12:L15"/>
    <mergeCell ref="B12:B15"/>
    <mergeCell ref="C12:C15"/>
    <mergeCell ref="D12:D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2:K34"/>
  <sheetViews>
    <sheetView zoomScalePageLayoutView="0" workbookViewId="0" topLeftCell="A1">
      <selection activeCell="H12" sqref="H12"/>
    </sheetView>
  </sheetViews>
  <sheetFormatPr defaultColWidth="11.57421875" defaultRowHeight="12.75" customHeight="1"/>
  <cols>
    <col min="1" max="1" width="5.28125" style="0" customWidth="1"/>
    <col min="2" max="2" width="37.140625" style="0" customWidth="1"/>
    <col min="3" max="3" width="11.57421875" style="0" customWidth="1"/>
    <col min="4" max="4" width="8.00390625" style="0" customWidth="1"/>
    <col min="5" max="5" width="6.421875" style="0" customWidth="1"/>
    <col min="6" max="6" width="7.421875" style="0" customWidth="1"/>
    <col min="7" max="7" width="9.00390625" style="0" customWidth="1"/>
    <col min="8" max="8" width="8.8515625" style="0" customWidth="1"/>
    <col min="9" max="9" width="9.57421875" style="0" customWidth="1"/>
  </cols>
  <sheetData>
    <row r="1" ht="14.25" customHeight="1"/>
    <row r="2" ht="15.75" customHeight="1">
      <c r="C2" s="1" t="s">
        <v>0</v>
      </c>
    </row>
    <row r="3" ht="14.25" customHeight="1"/>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379</v>
      </c>
    </row>
    <row r="13" spans="1:11" ht="14.25" customHeight="1">
      <c r="A13" s="110" t="s">
        <v>7</v>
      </c>
      <c r="B13" s="111" t="s">
        <v>116</v>
      </c>
      <c r="C13" s="118" t="s">
        <v>9</v>
      </c>
      <c r="D13" s="118" t="s">
        <v>10</v>
      </c>
      <c r="E13" s="110" t="s">
        <v>11</v>
      </c>
      <c r="F13" s="110" t="s">
        <v>31</v>
      </c>
      <c r="G13" s="110" t="s">
        <v>32</v>
      </c>
      <c r="H13" s="110" t="s">
        <v>14</v>
      </c>
      <c r="I13" s="110" t="s">
        <v>15</v>
      </c>
      <c r="J13" s="103" t="s">
        <v>16</v>
      </c>
      <c r="K13" s="103" t="s">
        <v>17</v>
      </c>
    </row>
    <row r="14" spans="1:11" ht="14.25" customHeight="1">
      <c r="A14" s="110"/>
      <c r="B14" s="111"/>
      <c r="C14" s="118"/>
      <c r="D14" s="118"/>
      <c r="E14" s="110"/>
      <c r="F14" s="110"/>
      <c r="G14" s="110"/>
      <c r="H14" s="110"/>
      <c r="I14" s="110"/>
      <c r="J14" s="110"/>
      <c r="K14" s="110"/>
    </row>
    <row r="15" spans="1:11" ht="14.25" customHeight="1">
      <c r="A15" s="110"/>
      <c r="B15" s="111"/>
      <c r="C15" s="118"/>
      <c r="D15" s="118"/>
      <c r="E15" s="110"/>
      <c r="F15" s="110"/>
      <c r="G15" s="110"/>
      <c r="H15" s="110"/>
      <c r="I15" s="110"/>
      <c r="J15" s="110"/>
      <c r="K15" s="110"/>
    </row>
    <row r="16" spans="1:11" ht="46.5" customHeight="1">
      <c r="A16" s="110"/>
      <c r="B16" s="111"/>
      <c r="C16" s="118"/>
      <c r="D16" s="118"/>
      <c r="E16" s="110"/>
      <c r="F16" s="110"/>
      <c r="G16" s="110"/>
      <c r="H16" s="110"/>
      <c r="I16" s="110"/>
      <c r="J16" s="110"/>
      <c r="K16" s="110"/>
    </row>
    <row r="17" spans="1:11" ht="33.75" customHeight="1">
      <c r="A17" s="29" t="s">
        <v>34</v>
      </c>
      <c r="B17" s="54" t="s">
        <v>242</v>
      </c>
      <c r="C17" s="55" t="s">
        <v>243</v>
      </c>
      <c r="D17" s="56" t="s">
        <v>20</v>
      </c>
      <c r="E17" s="56">
        <v>2000</v>
      </c>
      <c r="F17" s="57"/>
      <c r="G17" s="58"/>
      <c r="H17" s="59"/>
      <c r="I17" s="60"/>
      <c r="J17" s="28"/>
      <c r="K17" s="28"/>
    </row>
    <row r="18" spans="1:11" ht="150.75" customHeight="1">
      <c r="A18" s="29" t="s">
        <v>37</v>
      </c>
      <c r="B18" s="54" t="s">
        <v>244</v>
      </c>
      <c r="C18" s="55" t="s">
        <v>243</v>
      </c>
      <c r="D18" s="56" t="s">
        <v>20</v>
      </c>
      <c r="E18" s="56">
        <v>150</v>
      </c>
      <c r="F18" s="57"/>
      <c r="G18" s="58"/>
      <c r="H18" s="59"/>
      <c r="I18" s="60"/>
      <c r="J18" s="28"/>
      <c r="K18" s="28"/>
    </row>
    <row r="19" spans="1:11" ht="77.25" customHeight="1">
      <c r="A19" s="29" t="s">
        <v>40</v>
      </c>
      <c r="B19" s="54" t="s">
        <v>245</v>
      </c>
      <c r="C19" s="55" t="s">
        <v>246</v>
      </c>
      <c r="D19" s="56" t="s">
        <v>20</v>
      </c>
      <c r="E19" s="56">
        <v>20</v>
      </c>
      <c r="F19" s="57"/>
      <c r="G19" s="58"/>
      <c r="H19" s="59"/>
      <c r="I19" s="60"/>
      <c r="J19" s="28"/>
      <c r="K19" s="28"/>
    </row>
    <row r="20" spans="1:11" ht="50.25" customHeight="1">
      <c r="A20" s="29" t="s">
        <v>42</v>
      </c>
      <c r="B20" s="54" t="s">
        <v>247</v>
      </c>
      <c r="C20" s="55" t="s">
        <v>246</v>
      </c>
      <c r="D20" s="56" t="s">
        <v>248</v>
      </c>
      <c r="E20" s="56">
        <v>15</v>
      </c>
      <c r="F20" s="57"/>
      <c r="G20" s="58"/>
      <c r="H20" s="59"/>
      <c r="I20" s="60"/>
      <c r="J20" s="28"/>
      <c r="K20" s="28"/>
    </row>
    <row r="21" spans="1:11" ht="15.75" customHeight="1">
      <c r="A21" s="117" t="s">
        <v>21</v>
      </c>
      <c r="B21" s="117"/>
      <c r="C21" s="117"/>
      <c r="D21" s="28"/>
      <c r="E21" s="61"/>
      <c r="F21" s="62"/>
      <c r="G21" s="62">
        <f>SUM(G17:G20)</f>
        <v>0</v>
      </c>
      <c r="H21" s="62"/>
      <c r="I21" s="62">
        <f>SUM(I17:I20)</f>
        <v>0</v>
      </c>
      <c r="J21" s="28"/>
      <c r="K21" s="28"/>
    </row>
    <row r="22" spans="2:7" ht="15.75" customHeight="1">
      <c r="B22" s="12"/>
      <c r="C22" s="12"/>
      <c r="D22" s="12"/>
      <c r="E22" s="12"/>
      <c r="F22" s="12"/>
      <c r="G22" s="12"/>
    </row>
    <row r="23" spans="2:7" ht="15.75" customHeight="1">
      <c r="B23" s="12"/>
      <c r="C23" s="12"/>
      <c r="D23" s="12"/>
      <c r="E23" s="12"/>
      <c r="F23" s="12"/>
      <c r="G23" s="12"/>
    </row>
    <row r="24" spans="2:7" ht="15.75" customHeight="1">
      <c r="B24" s="63"/>
      <c r="C24" s="63"/>
      <c r="D24" s="63"/>
      <c r="E24" s="63"/>
      <c r="F24" s="63"/>
      <c r="G24" s="63"/>
    </row>
    <row r="25" spans="2:7" ht="15.75" customHeight="1">
      <c r="B25" s="64"/>
      <c r="C25" s="63"/>
      <c r="D25" s="63"/>
      <c r="E25" s="63"/>
      <c r="F25" s="63"/>
      <c r="G25" s="63"/>
    </row>
    <row r="26" spans="2:7" ht="15.75" customHeight="1">
      <c r="B26" s="65"/>
      <c r="C26" s="63"/>
      <c r="D26" s="63"/>
      <c r="E26" s="63"/>
      <c r="F26" s="63"/>
      <c r="G26" s="63"/>
    </row>
    <row r="27" spans="2:7" ht="15.75" customHeight="1">
      <c r="B27" s="12" t="s">
        <v>249</v>
      </c>
      <c r="C27" s="12"/>
      <c r="D27" s="12"/>
      <c r="E27" s="12"/>
      <c r="F27" s="12"/>
      <c r="G27" s="12"/>
    </row>
    <row r="28" spans="2:7" ht="15.75" customHeight="1">
      <c r="B28" s="12" t="s">
        <v>250</v>
      </c>
      <c r="C28" s="12"/>
      <c r="D28" s="12"/>
      <c r="E28" s="12"/>
      <c r="F28" s="12"/>
      <c r="G28" s="12"/>
    </row>
    <row r="29" spans="2:7" ht="15.75" customHeight="1">
      <c r="B29" s="12" t="s">
        <v>251</v>
      </c>
      <c r="C29" s="12"/>
      <c r="D29" s="12"/>
      <c r="E29" s="12"/>
      <c r="F29" s="12"/>
      <c r="G29" s="12"/>
    </row>
    <row r="30" spans="2:7" ht="15.75" customHeight="1">
      <c r="B30" s="12" t="s">
        <v>252</v>
      </c>
      <c r="C30" s="12"/>
      <c r="D30" s="12"/>
      <c r="E30" s="12"/>
      <c r="F30" s="12"/>
      <c r="G30" s="12"/>
    </row>
    <row r="31" spans="2:7" ht="15.75" customHeight="1">
      <c r="B31" s="12" t="s">
        <v>207</v>
      </c>
      <c r="C31" s="12"/>
      <c r="D31" s="12"/>
      <c r="E31" s="12"/>
      <c r="F31" s="12"/>
      <c r="G31" s="12"/>
    </row>
    <row r="32" ht="14.25" customHeight="1"/>
    <row r="33" ht="14.25" customHeight="1"/>
    <row r="34" ht="15.75" customHeight="1">
      <c r="B34" s="2" t="s">
        <v>27</v>
      </c>
    </row>
    <row r="35" ht="14.25" customHeight="1"/>
    <row r="36" ht="14.25" customHeight="1"/>
    <row r="37" ht="14.25" customHeight="1"/>
    <row r="38" ht="14.25" customHeight="1"/>
    <row r="39" ht="14.25" customHeight="1"/>
    <row r="40" ht="14.25" customHeight="1"/>
    <row r="41" ht="14.25" customHeight="1"/>
  </sheetData>
  <sheetProtection selectLockedCells="1" selectUnlockedCells="1"/>
  <mergeCells count="12">
    <mergeCell ref="K13:K16"/>
    <mergeCell ref="A21:C21"/>
    <mergeCell ref="A13:A16"/>
    <mergeCell ref="B13:B16"/>
    <mergeCell ref="C13:C16"/>
    <mergeCell ref="D13:D16"/>
    <mergeCell ref="E13:E16"/>
    <mergeCell ref="F13:F16"/>
    <mergeCell ref="G13:G16"/>
    <mergeCell ref="H13:H16"/>
    <mergeCell ref="I13:I16"/>
    <mergeCell ref="J13:J1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A37">
      <selection activeCell="B2" sqref="B2"/>
    </sheetView>
  </sheetViews>
  <sheetFormatPr defaultColWidth="9.140625" defaultRowHeight="14.25" customHeight="1"/>
  <cols>
    <col min="1" max="1" width="4.140625" style="0" customWidth="1"/>
    <col min="2" max="2" width="33.8515625" style="0" customWidth="1"/>
    <col min="3" max="3" width="11.28125" style="0" customWidth="1"/>
    <col min="4" max="4" width="5.00390625" style="0" customWidth="1"/>
    <col min="5" max="5" width="6.7109375" style="0" customWidth="1"/>
    <col min="6" max="6" width="8.140625" style="0" customWidth="1"/>
    <col min="7" max="7" width="13.7109375" style="0" customWidth="1"/>
    <col min="11" max="11" width="11.42187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row>
    <row r="10" ht="15.75" customHeight="1">
      <c r="B10" s="2" t="s">
        <v>6</v>
      </c>
    </row>
    <row r="11" ht="14.25" customHeight="1">
      <c r="H11" s="3" t="s">
        <v>380</v>
      </c>
    </row>
    <row r="12" spans="1:11" ht="33.75" customHeight="1">
      <c r="A12" s="102" t="s">
        <v>7</v>
      </c>
      <c r="B12" s="105" t="s">
        <v>116</v>
      </c>
      <c r="C12" s="106" t="s">
        <v>9</v>
      </c>
      <c r="D12" s="106" t="s">
        <v>10</v>
      </c>
      <c r="E12" s="102" t="s">
        <v>11</v>
      </c>
      <c r="F12" s="102" t="s">
        <v>31</v>
      </c>
      <c r="G12" s="102" t="s">
        <v>32</v>
      </c>
      <c r="H12" s="102" t="s">
        <v>14</v>
      </c>
      <c r="I12" s="102" t="s">
        <v>15</v>
      </c>
      <c r="J12" s="108" t="s">
        <v>117</v>
      </c>
      <c r="K12" s="108" t="s">
        <v>17</v>
      </c>
    </row>
    <row r="13" spans="1:11" ht="33.75" customHeight="1">
      <c r="A13" s="102"/>
      <c r="B13" s="105"/>
      <c r="C13" s="106"/>
      <c r="D13" s="106"/>
      <c r="E13" s="102"/>
      <c r="F13" s="102"/>
      <c r="G13" s="102"/>
      <c r="H13" s="102"/>
      <c r="I13" s="102"/>
      <c r="J13" s="102"/>
      <c r="K13" s="102"/>
    </row>
    <row r="14" spans="1:11" ht="20.25" customHeight="1">
      <c r="A14" s="102"/>
      <c r="B14" s="105"/>
      <c r="C14" s="106"/>
      <c r="D14" s="106"/>
      <c r="E14" s="102"/>
      <c r="F14" s="102"/>
      <c r="G14" s="102"/>
      <c r="H14" s="102"/>
      <c r="I14" s="102"/>
      <c r="J14" s="102"/>
      <c r="K14" s="102"/>
    </row>
    <row r="15" spans="1:11" ht="20.25" customHeight="1">
      <c r="A15" s="102"/>
      <c r="B15" s="105"/>
      <c r="C15" s="106"/>
      <c r="D15" s="106"/>
      <c r="E15" s="102"/>
      <c r="F15" s="102"/>
      <c r="G15" s="102"/>
      <c r="H15" s="102"/>
      <c r="I15" s="102"/>
      <c r="J15" s="102"/>
      <c r="K15" s="102"/>
    </row>
    <row r="16" spans="1:11" ht="26.25" customHeight="1">
      <c r="A16" s="102" t="s">
        <v>253</v>
      </c>
      <c r="B16" s="102"/>
      <c r="C16" s="102"/>
      <c r="D16" s="102"/>
      <c r="E16" s="102"/>
      <c r="F16" s="102"/>
      <c r="G16" s="102"/>
      <c r="H16" s="102"/>
      <c r="I16" s="102"/>
      <c r="J16" s="102"/>
      <c r="K16" s="102"/>
    </row>
    <row r="17" spans="1:11" ht="126.75" customHeight="1">
      <c r="A17" s="6" t="s">
        <v>34</v>
      </c>
      <c r="B17" s="6" t="s">
        <v>254</v>
      </c>
      <c r="C17" s="66" t="s">
        <v>255</v>
      </c>
      <c r="D17" s="67" t="s">
        <v>61</v>
      </c>
      <c r="E17" s="6">
        <v>6</v>
      </c>
      <c r="F17" s="68"/>
      <c r="G17" s="10"/>
      <c r="H17" s="11"/>
      <c r="I17" s="11"/>
      <c r="J17" s="11"/>
      <c r="K17" s="11"/>
    </row>
    <row r="18" spans="1:11" ht="127.5" customHeight="1">
      <c r="A18" s="6" t="s">
        <v>37</v>
      </c>
      <c r="B18" s="6" t="s">
        <v>256</v>
      </c>
      <c r="C18" s="66" t="s">
        <v>255</v>
      </c>
      <c r="D18" s="67" t="s">
        <v>61</v>
      </c>
      <c r="E18" s="6">
        <v>6</v>
      </c>
      <c r="F18" s="11"/>
      <c r="G18" s="10"/>
      <c r="H18" s="11"/>
      <c r="I18" s="11"/>
      <c r="J18" s="11"/>
      <c r="K18" s="11"/>
    </row>
    <row r="19" spans="1:11" ht="129.75" customHeight="1">
      <c r="A19" s="6" t="s">
        <v>40</v>
      </c>
      <c r="B19" s="6" t="s">
        <v>257</v>
      </c>
      <c r="C19" s="66" t="s">
        <v>255</v>
      </c>
      <c r="D19" s="67" t="s">
        <v>61</v>
      </c>
      <c r="E19" s="9">
        <v>1</v>
      </c>
      <c r="F19" s="10"/>
      <c r="G19" s="10"/>
      <c r="H19" s="11"/>
      <c r="I19" s="11"/>
      <c r="J19" s="11"/>
      <c r="K19" s="11"/>
    </row>
    <row r="20" spans="1:11" ht="30" customHeight="1">
      <c r="A20" s="119" t="s">
        <v>258</v>
      </c>
      <c r="B20" s="119"/>
      <c r="C20" s="119"/>
      <c r="D20" s="119"/>
      <c r="E20" s="119"/>
      <c r="F20" s="119"/>
      <c r="G20" s="119">
        <f>PRODUCT(E20:F20)</f>
        <v>0</v>
      </c>
      <c r="H20" s="119">
        <f>0.08*G20</f>
        <v>0</v>
      </c>
      <c r="I20" s="119">
        <f>SUM(G20:H20)</f>
        <v>0</v>
      </c>
      <c r="J20" s="119"/>
      <c r="K20" s="119"/>
    </row>
    <row r="21" spans="1:11" ht="119.25" customHeight="1">
      <c r="A21" s="6" t="s">
        <v>34</v>
      </c>
      <c r="B21" s="6" t="s">
        <v>259</v>
      </c>
      <c r="C21" s="66" t="s">
        <v>255</v>
      </c>
      <c r="D21" s="67" t="s">
        <v>61</v>
      </c>
      <c r="E21" s="9">
        <v>15</v>
      </c>
      <c r="F21" s="10"/>
      <c r="G21" s="10"/>
      <c r="H21" s="11"/>
      <c r="I21" s="11"/>
      <c r="J21" s="11"/>
      <c r="K21" s="11"/>
    </row>
    <row r="22" spans="1:11" ht="15.75" customHeight="1">
      <c r="A22" s="104" t="s">
        <v>21</v>
      </c>
      <c r="B22" s="104"/>
      <c r="C22" s="104"/>
      <c r="D22" s="6"/>
      <c r="E22" s="69"/>
      <c r="F22" s="11"/>
      <c r="G22" s="11">
        <f>SUM(G17:G21)</f>
        <v>0</v>
      </c>
      <c r="H22" s="11"/>
      <c r="I22" s="11">
        <f>SUM(I17:I21)</f>
        <v>0</v>
      </c>
      <c r="J22" s="11"/>
      <c r="K22" s="11"/>
    </row>
    <row r="23" spans="1:8" ht="15.75" customHeight="1">
      <c r="A23" s="12"/>
      <c r="B23" s="12"/>
      <c r="C23" s="12"/>
      <c r="D23" s="12"/>
      <c r="E23" s="12"/>
      <c r="F23" s="12"/>
      <c r="G23" s="12"/>
      <c r="H23" s="12"/>
    </row>
    <row r="24" spans="1:8" ht="15.75" customHeight="1">
      <c r="A24" s="12"/>
      <c r="B24" s="12"/>
      <c r="C24" s="12"/>
      <c r="D24" s="12"/>
      <c r="E24" s="12"/>
      <c r="F24" s="12"/>
      <c r="G24" s="12"/>
      <c r="H24" s="12"/>
    </row>
    <row r="25" spans="1:8" ht="15.75" customHeight="1">
      <c r="A25" s="12"/>
      <c r="B25" s="12" t="s">
        <v>109</v>
      </c>
      <c r="C25" s="12"/>
      <c r="D25" s="12"/>
      <c r="E25" s="12"/>
      <c r="F25" s="12"/>
      <c r="G25" s="12"/>
      <c r="H25" s="12"/>
    </row>
    <row r="26" spans="1:8" ht="15.75" customHeight="1">
      <c r="A26" s="12"/>
      <c r="B26" s="12" t="s">
        <v>110</v>
      </c>
      <c r="C26" s="12"/>
      <c r="D26" s="12"/>
      <c r="E26" s="12"/>
      <c r="F26" s="12"/>
      <c r="G26" s="12"/>
      <c r="H26" s="12"/>
    </row>
    <row r="27" spans="1:8" ht="15.75" customHeight="1">
      <c r="A27" s="12"/>
      <c r="B27" s="12" t="s">
        <v>111</v>
      </c>
      <c r="C27" s="12"/>
      <c r="D27" s="12"/>
      <c r="E27" s="12"/>
      <c r="F27" s="12"/>
      <c r="G27" s="12"/>
      <c r="H27" s="12"/>
    </row>
    <row r="28" spans="1:8" ht="15.75" customHeight="1">
      <c r="A28" s="12"/>
      <c r="B28" s="12" t="s">
        <v>112</v>
      </c>
      <c r="C28" s="12"/>
      <c r="D28" s="12"/>
      <c r="E28" s="12"/>
      <c r="F28" s="12"/>
      <c r="G28" s="12"/>
      <c r="H28" s="12"/>
    </row>
    <row r="29" spans="1:8" ht="15.75" customHeight="1">
      <c r="A29" s="12"/>
      <c r="B29" s="12" t="s">
        <v>26</v>
      </c>
      <c r="C29" s="12"/>
      <c r="D29" s="12"/>
      <c r="E29" s="12"/>
      <c r="F29" s="12"/>
      <c r="G29" s="12"/>
      <c r="H29" s="12"/>
    </row>
    <row r="32" ht="15.75" customHeight="1">
      <c r="B32" s="2" t="s">
        <v>27</v>
      </c>
    </row>
    <row r="33" ht="15.75" customHeight="1">
      <c r="B33" s="2"/>
    </row>
    <row r="34" ht="15.75" customHeight="1">
      <c r="B34" s="2"/>
    </row>
    <row r="35" ht="15.75" customHeight="1">
      <c r="B35" s="2" t="s">
        <v>28</v>
      </c>
    </row>
    <row r="36" ht="15.75" customHeight="1">
      <c r="B36" s="2" t="s">
        <v>29</v>
      </c>
    </row>
    <row r="65533" ht="12.75" customHeight="1"/>
    <row r="65534" ht="12.75" customHeight="1"/>
    <row r="65535" ht="12.75" customHeight="1"/>
    <row r="65536" ht="12.75" customHeight="1"/>
  </sheetData>
  <sheetProtection selectLockedCells="1" selectUnlockedCells="1"/>
  <mergeCells count="16">
    <mergeCell ref="A20:I20"/>
    <mergeCell ref="J20:K20"/>
    <mergeCell ref="A22:C22"/>
    <mergeCell ref="G12:G15"/>
    <mergeCell ref="H12:H15"/>
    <mergeCell ref="I12:I15"/>
    <mergeCell ref="J12:J15"/>
    <mergeCell ref="K12:K15"/>
    <mergeCell ref="A16:I16"/>
    <mergeCell ref="J16:K16"/>
    <mergeCell ref="A12:A15"/>
    <mergeCell ref="B12:B15"/>
    <mergeCell ref="C12:C15"/>
    <mergeCell ref="D12:D15"/>
    <mergeCell ref="E12:E15"/>
    <mergeCell ref="F12:F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K37"/>
  <sheetViews>
    <sheetView zoomScalePageLayoutView="0" workbookViewId="0" topLeftCell="A1">
      <selection activeCell="H9" sqref="H9"/>
    </sheetView>
  </sheetViews>
  <sheetFormatPr defaultColWidth="9.140625" defaultRowHeight="14.25" customHeight="1"/>
  <cols>
    <col min="1" max="1" width="4.00390625" style="0" customWidth="1"/>
    <col min="2" max="2" width="38.00390625" style="0" customWidth="1"/>
    <col min="3" max="3" width="12.28125" style="0" customWidth="1"/>
    <col min="4" max="5" width="5.421875" style="0" customWidth="1"/>
    <col min="6" max="6" width="9.57421875" style="0" customWidth="1"/>
    <col min="8" max="8" width="10.8515625" style="0" customWidth="1"/>
    <col min="10" max="10" width="10.00390625" style="0" customWidth="1"/>
    <col min="11" max="11" width="11.421875" style="0" customWidth="1"/>
  </cols>
  <sheetData>
    <row r="1" ht="14.25" customHeight="1">
      <c r="C1" s="1" t="s">
        <v>0</v>
      </c>
    </row>
    <row r="2" ht="15.75" customHeight="1"/>
    <row r="3" spans="2:3" ht="14.2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row>
    <row r="10" ht="15.75" customHeight="1">
      <c r="B10" s="2" t="s">
        <v>6</v>
      </c>
    </row>
    <row r="11" ht="15.75" customHeight="1">
      <c r="H11" s="3" t="s">
        <v>400</v>
      </c>
    </row>
    <row r="12" spans="1:11" ht="14.25" customHeight="1">
      <c r="A12" s="102" t="s">
        <v>7</v>
      </c>
      <c r="B12" s="105" t="s">
        <v>30</v>
      </c>
      <c r="C12" s="106" t="s">
        <v>9</v>
      </c>
      <c r="D12" s="106" t="s">
        <v>10</v>
      </c>
      <c r="E12" s="102" t="s">
        <v>11</v>
      </c>
      <c r="F12" s="102" t="s">
        <v>31</v>
      </c>
      <c r="G12" s="102" t="s">
        <v>32</v>
      </c>
      <c r="H12" s="102" t="s">
        <v>14</v>
      </c>
      <c r="I12" s="102" t="s">
        <v>15</v>
      </c>
      <c r="J12" s="108" t="s">
        <v>260</v>
      </c>
      <c r="K12" s="108" t="s">
        <v>17</v>
      </c>
    </row>
    <row r="13" spans="1:11" ht="34.5" customHeight="1">
      <c r="A13" s="102"/>
      <c r="B13" s="105"/>
      <c r="C13" s="106"/>
      <c r="D13" s="106"/>
      <c r="E13" s="102"/>
      <c r="F13" s="102"/>
      <c r="G13" s="102"/>
      <c r="H13" s="102"/>
      <c r="I13" s="102"/>
      <c r="J13" s="102"/>
      <c r="K13" s="102"/>
    </row>
    <row r="14" spans="1:11" ht="21" customHeight="1">
      <c r="A14" s="102"/>
      <c r="B14" s="105"/>
      <c r="C14" s="106"/>
      <c r="D14" s="106"/>
      <c r="E14" s="102"/>
      <c r="F14" s="102"/>
      <c r="G14" s="102"/>
      <c r="H14" s="102"/>
      <c r="I14" s="102"/>
      <c r="J14" s="102"/>
      <c r="K14" s="102"/>
    </row>
    <row r="15" spans="1:11" ht="30.75" customHeight="1">
      <c r="A15" s="102"/>
      <c r="B15" s="105"/>
      <c r="C15" s="106"/>
      <c r="D15" s="106"/>
      <c r="E15" s="102"/>
      <c r="F15" s="102"/>
      <c r="G15" s="102"/>
      <c r="H15" s="102"/>
      <c r="I15" s="102"/>
      <c r="J15" s="102"/>
      <c r="K15" s="102"/>
    </row>
    <row r="16" spans="1:11" ht="16.5" customHeight="1" hidden="1">
      <c r="A16" s="6" t="s">
        <v>34</v>
      </c>
      <c r="B16" s="7" t="s">
        <v>261</v>
      </c>
      <c r="C16" s="15" t="s">
        <v>255</v>
      </c>
      <c r="D16" s="15" t="s">
        <v>61</v>
      </c>
      <c r="E16" s="6">
        <v>10</v>
      </c>
      <c r="F16" s="70"/>
      <c r="G16" s="70"/>
      <c r="H16" s="70"/>
      <c r="I16" s="70"/>
      <c r="J16" s="4"/>
      <c r="K16" s="4"/>
    </row>
    <row r="17" spans="1:11" ht="114" customHeight="1">
      <c r="A17" s="6" t="s">
        <v>37</v>
      </c>
      <c r="B17" s="7" t="s">
        <v>262</v>
      </c>
      <c r="C17" s="15" t="s">
        <v>255</v>
      </c>
      <c r="D17" s="15" t="s">
        <v>61</v>
      </c>
      <c r="E17" s="9">
        <v>100</v>
      </c>
      <c r="F17" s="71"/>
      <c r="G17" s="70"/>
      <c r="H17" s="70"/>
      <c r="I17" s="70"/>
      <c r="J17" s="11"/>
      <c r="K17" s="11"/>
    </row>
    <row r="18" spans="1:11" ht="110.25" customHeight="1">
      <c r="A18" s="6" t="s">
        <v>40</v>
      </c>
      <c r="B18" s="7" t="s">
        <v>263</v>
      </c>
      <c r="C18" s="15" t="s">
        <v>255</v>
      </c>
      <c r="D18" s="15" t="s">
        <v>61</v>
      </c>
      <c r="E18" s="9">
        <v>10</v>
      </c>
      <c r="F18" s="71"/>
      <c r="G18" s="70"/>
      <c r="H18" s="70"/>
      <c r="I18" s="70"/>
      <c r="J18" s="11"/>
      <c r="K18" s="11"/>
    </row>
    <row r="19" spans="1:11" ht="135" customHeight="1">
      <c r="A19" s="6" t="s">
        <v>42</v>
      </c>
      <c r="B19" s="7" t="s">
        <v>397</v>
      </c>
      <c r="C19" s="15" t="s">
        <v>255</v>
      </c>
      <c r="D19" s="15" t="s">
        <v>61</v>
      </c>
      <c r="E19" s="9">
        <v>10</v>
      </c>
      <c r="F19" s="71"/>
      <c r="G19" s="70"/>
      <c r="H19" s="70"/>
      <c r="I19" s="70"/>
      <c r="J19" s="11"/>
      <c r="K19" s="11"/>
    </row>
    <row r="20" spans="1:11" ht="173.25" customHeight="1">
      <c r="A20" s="72"/>
      <c r="B20" s="8" t="s">
        <v>21</v>
      </c>
      <c r="C20" s="8"/>
      <c r="D20" s="6"/>
      <c r="E20" s="6"/>
      <c r="F20" s="11"/>
      <c r="G20" s="10">
        <f>SUM(G16:G19)</f>
        <v>0</v>
      </c>
      <c r="H20" s="11"/>
      <c r="I20" s="11">
        <f>SUM(I16:I19)</f>
        <v>0</v>
      </c>
      <c r="J20" s="11"/>
      <c r="K20" s="11"/>
    </row>
    <row r="21" spans="1:8" ht="15.75" customHeight="1">
      <c r="A21" s="12"/>
      <c r="B21" s="12"/>
      <c r="C21" s="12"/>
      <c r="D21" s="12"/>
      <c r="E21" s="12"/>
      <c r="F21" s="12"/>
      <c r="G21" s="12"/>
      <c r="H21" s="12"/>
    </row>
    <row r="22" spans="1:8" ht="15.75" customHeight="1">
      <c r="A22" s="12"/>
      <c r="B22" s="12"/>
      <c r="C22" s="12"/>
      <c r="D22" s="12"/>
      <c r="E22" s="12"/>
      <c r="F22" s="12"/>
      <c r="G22" s="12"/>
      <c r="H22" s="12"/>
    </row>
    <row r="23" spans="1:8" ht="15.75" customHeight="1">
      <c r="A23" s="12"/>
      <c r="B23" s="12" t="s">
        <v>109</v>
      </c>
      <c r="C23" s="12"/>
      <c r="D23" s="12"/>
      <c r="E23" s="12"/>
      <c r="F23" s="12"/>
      <c r="G23" s="12"/>
      <c r="H23" s="12"/>
    </row>
    <row r="24" spans="1:8" ht="15.75" customHeight="1">
      <c r="A24" s="12"/>
      <c r="B24" s="12" t="s">
        <v>110</v>
      </c>
      <c r="C24" s="12"/>
      <c r="D24" s="12"/>
      <c r="E24" s="12"/>
      <c r="F24" s="12"/>
      <c r="G24" s="12"/>
      <c r="H24" s="12"/>
    </row>
    <row r="25" spans="1:8" ht="15.75" customHeight="1">
      <c r="A25" s="12"/>
      <c r="B25" s="12" t="s">
        <v>111</v>
      </c>
      <c r="C25" s="12"/>
      <c r="D25" s="12"/>
      <c r="E25" s="12"/>
      <c r="F25" s="12"/>
      <c r="G25" s="12"/>
      <c r="H25" s="12"/>
    </row>
    <row r="26" spans="1:8" ht="15.75" customHeight="1">
      <c r="A26" s="12"/>
      <c r="B26" s="12" t="s">
        <v>112</v>
      </c>
      <c r="C26" s="12"/>
      <c r="D26" s="12"/>
      <c r="E26" s="12"/>
      <c r="F26" s="12"/>
      <c r="G26" s="12"/>
      <c r="H26" s="12"/>
    </row>
    <row r="27" spans="1:8" ht="15.75" customHeight="1">
      <c r="A27" s="12"/>
      <c r="B27" s="12" t="s">
        <v>26</v>
      </c>
      <c r="C27" s="12"/>
      <c r="D27" s="12"/>
      <c r="E27" s="12"/>
      <c r="F27" s="12"/>
      <c r="G27" s="12"/>
      <c r="H27" s="12"/>
    </row>
    <row r="28" ht="15.75" customHeight="1"/>
    <row r="29" ht="14.25" customHeight="1">
      <c r="B29" s="73" t="s">
        <v>264</v>
      </c>
    </row>
    <row r="30" ht="15.75" customHeight="1">
      <c r="B30" s="73" t="s">
        <v>265</v>
      </c>
    </row>
    <row r="31" ht="15.75" customHeight="1"/>
    <row r="33" ht="14.25" customHeight="1">
      <c r="B33" s="2" t="s">
        <v>27</v>
      </c>
    </row>
    <row r="34" ht="15.75" customHeight="1">
      <c r="B34" s="2"/>
    </row>
    <row r="35" ht="15.75" customHeight="1">
      <c r="B35" s="2"/>
    </row>
    <row r="36" ht="15.75" customHeight="1">
      <c r="B36" s="2" t="s">
        <v>28</v>
      </c>
    </row>
    <row r="37" ht="15.75" customHeight="1">
      <c r="B37" s="2" t="s">
        <v>29</v>
      </c>
    </row>
    <row r="38" ht="15.75" customHeight="1"/>
    <row r="65534" ht="12.75" customHeight="1"/>
    <row r="65535" ht="12.75" customHeight="1"/>
    <row r="65536" ht="12.75" customHeight="1"/>
  </sheetData>
  <sheetProtection selectLockedCells="1" selectUnlockedCells="1"/>
  <mergeCells count="11">
    <mergeCell ref="I12:I15"/>
    <mergeCell ref="J12:J15"/>
    <mergeCell ref="K12:K15"/>
    <mergeCell ref="A12:A15"/>
    <mergeCell ref="B12:B15"/>
    <mergeCell ref="C12:C15"/>
    <mergeCell ref="D12:D15"/>
    <mergeCell ref="E12:E15"/>
    <mergeCell ref="F12:F15"/>
    <mergeCell ref="G12:G15"/>
    <mergeCell ref="H12:H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K39"/>
  <sheetViews>
    <sheetView zoomScalePageLayoutView="0" workbookViewId="0" topLeftCell="A13">
      <selection activeCell="Q13" sqref="Q13"/>
    </sheetView>
  </sheetViews>
  <sheetFormatPr defaultColWidth="9.140625" defaultRowHeight="14.25" customHeight="1"/>
  <cols>
    <col min="1" max="1" width="4.28125" style="0" customWidth="1"/>
    <col min="2" max="2" width="42.8515625" style="0" customWidth="1"/>
    <col min="3" max="3" width="12.140625" style="0" customWidth="1"/>
    <col min="4" max="4" width="5.421875" style="0" customWidth="1"/>
    <col min="5" max="5" width="5.8515625" style="0" customWidth="1"/>
    <col min="6" max="6" width="7.7109375" style="0" customWidth="1"/>
    <col min="7" max="7" width="8.7109375" style="0" customWidth="1"/>
    <col min="8" max="8" width="6.8515625" style="0" customWidth="1"/>
    <col min="9" max="9" width="9.28125" style="0" customWidth="1"/>
    <col min="11" max="11" width="11.003906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381</v>
      </c>
    </row>
    <row r="11" spans="1:11" ht="33" customHeight="1">
      <c r="A11" s="102" t="s">
        <v>7</v>
      </c>
      <c r="B11" s="105" t="s">
        <v>116</v>
      </c>
      <c r="C11" s="106" t="s">
        <v>9</v>
      </c>
      <c r="D11" s="106" t="s">
        <v>10</v>
      </c>
      <c r="E11" s="102" t="s">
        <v>11</v>
      </c>
      <c r="F11" s="102" t="s">
        <v>31</v>
      </c>
      <c r="G11" s="102" t="s">
        <v>32</v>
      </c>
      <c r="H11" s="102" t="s">
        <v>14</v>
      </c>
      <c r="I11" s="102" t="s">
        <v>15</v>
      </c>
      <c r="J11" s="102" t="s">
        <v>33</v>
      </c>
      <c r="K11" s="102" t="s">
        <v>17</v>
      </c>
    </row>
    <row r="12" spans="1:11" ht="18" customHeight="1">
      <c r="A12" s="102"/>
      <c r="B12" s="105"/>
      <c r="C12" s="106"/>
      <c r="D12" s="106"/>
      <c r="E12" s="102"/>
      <c r="F12" s="102"/>
      <c r="G12" s="102"/>
      <c r="H12" s="102"/>
      <c r="I12" s="102"/>
      <c r="J12" s="102"/>
      <c r="K12" s="102"/>
    </row>
    <row r="13" spans="1:11" ht="18" customHeight="1">
      <c r="A13" s="102"/>
      <c r="B13" s="105"/>
      <c r="C13" s="106"/>
      <c r="D13" s="106"/>
      <c r="E13" s="102"/>
      <c r="F13" s="102"/>
      <c r="G13" s="102"/>
      <c r="H13" s="102"/>
      <c r="I13" s="102"/>
      <c r="J13" s="102"/>
      <c r="K13" s="102"/>
    </row>
    <row r="14" spans="1:11" ht="29.25" customHeight="1">
      <c r="A14" s="102"/>
      <c r="B14" s="105"/>
      <c r="C14" s="106"/>
      <c r="D14" s="106"/>
      <c r="E14" s="102"/>
      <c r="F14" s="102"/>
      <c r="G14" s="102"/>
      <c r="H14" s="102"/>
      <c r="I14" s="102"/>
      <c r="J14" s="102"/>
      <c r="K14" s="102"/>
    </row>
    <row r="15" spans="1:11" s="77" customFormat="1" ht="141" customHeight="1">
      <c r="A15" s="67" t="s">
        <v>34</v>
      </c>
      <c r="B15" s="74" t="s">
        <v>404</v>
      </c>
      <c r="C15" s="75" t="s">
        <v>266</v>
      </c>
      <c r="D15" s="75" t="s">
        <v>20</v>
      </c>
      <c r="E15" s="75">
        <v>1</v>
      </c>
      <c r="F15" s="76"/>
      <c r="G15" s="76"/>
      <c r="H15" s="76"/>
      <c r="I15" s="76"/>
      <c r="J15" s="76"/>
      <c r="K15" s="76"/>
    </row>
    <row r="16" spans="1:11" s="77" customFormat="1" ht="105" customHeight="1">
      <c r="A16" s="67" t="s">
        <v>37</v>
      </c>
      <c r="B16" s="78" t="s">
        <v>267</v>
      </c>
      <c r="C16" s="75" t="s">
        <v>266</v>
      </c>
      <c r="D16" s="75" t="s">
        <v>20</v>
      </c>
      <c r="E16" s="79">
        <v>150</v>
      </c>
      <c r="F16" s="76"/>
      <c r="G16" s="76"/>
      <c r="H16" s="76"/>
      <c r="I16" s="76"/>
      <c r="J16" s="76"/>
      <c r="K16" s="76"/>
    </row>
    <row r="17" spans="1:11" s="77" customFormat="1" ht="105" customHeight="1">
      <c r="A17" s="67" t="s">
        <v>40</v>
      </c>
      <c r="B17" s="78" t="s">
        <v>268</v>
      </c>
      <c r="C17" s="75" t="s">
        <v>266</v>
      </c>
      <c r="D17" s="75" t="s">
        <v>20</v>
      </c>
      <c r="E17" s="79">
        <v>20</v>
      </c>
      <c r="F17" s="76"/>
      <c r="G17" s="76"/>
      <c r="H17" s="76"/>
      <c r="I17" s="76"/>
      <c r="J17" s="76"/>
      <c r="K17" s="76"/>
    </row>
    <row r="18" spans="1:11" s="77" customFormat="1" ht="148.5" customHeight="1">
      <c r="A18" s="67" t="s">
        <v>42</v>
      </c>
      <c r="B18" s="80" t="s">
        <v>269</v>
      </c>
      <c r="C18" s="75" t="s">
        <v>266</v>
      </c>
      <c r="D18" s="75" t="s">
        <v>20</v>
      </c>
      <c r="E18" s="75">
        <v>9</v>
      </c>
      <c r="F18" s="76"/>
      <c r="G18" s="76"/>
      <c r="H18" s="76"/>
      <c r="I18" s="76"/>
      <c r="J18" s="76"/>
      <c r="K18" s="76"/>
    </row>
    <row r="19" spans="1:11" s="77" customFormat="1" ht="97.5" customHeight="1">
      <c r="A19" s="67" t="s">
        <v>44</v>
      </c>
      <c r="B19" s="78" t="s">
        <v>270</v>
      </c>
      <c r="C19" s="75" t="s">
        <v>266</v>
      </c>
      <c r="D19" s="75" t="s">
        <v>20</v>
      </c>
      <c r="E19" s="75">
        <v>20</v>
      </c>
      <c r="F19" s="76"/>
      <c r="G19" s="76"/>
      <c r="H19" s="76"/>
      <c r="I19" s="76"/>
      <c r="J19" s="76"/>
      <c r="K19" s="76"/>
    </row>
    <row r="20" spans="1:11" s="77" customFormat="1" ht="97.5" customHeight="1">
      <c r="A20" s="67" t="s">
        <v>46</v>
      </c>
      <c r="B20" s="78" t="s">
        <v>271</v>
      </c>
      <c r="C20" s="75" t="s">
        <v>266</v>
      </c>
      <c r="D20" s="75" t="s">
        <v>20</v>
      </c>
      <c r="E20" s="75">
        <v>10</v>
      </c>
      <c r="F20" s="76"/>
      <c r="G20" s="76"/>
      <c r="H20" s="76"/>
      <c r="I20" s="76"/>
      <c r="J20" s="76"/>
      <c r="K20" s="76"/>
    </row>
    <row r="21" spans="1:11" ht="15.75" customHeight="1">
      <c r="A21" s="104" t="s">
        <v>21</v>
      </c>
      <c r="B21" s="104"/>
      <c r="C21" s="104"/>
      <c r="D21" s="6"/>
      <c r="E21" s="21"/>
      <c r="F21" s="11"/>
      <c r="G21" s="11">
        <f>SUM(G15:G20)</f>
        <v>0</v>
      </c>
      <c r="H21" s="11"/>
      <c r="I21" s="11">
        <f>SUM(I15:I20)</f>
        <v>0</v>
      </c>
      <c r="J21" s="11"/>
      <c r="K21" s="11"/>
    </row>
    <row r="22" spans="1:11" ht="15.75" customHeight="1">
      <c r="A22" s="18"/>
      <c r="B22" s="19"/>
      <c r="C22" s="19"/>
      <c r="D22" s="19"/>
      <c r="E22" s="19"/>
      <c r="F22" s="19"/>
      <c r="G22" s="19"/>
      <c r="H22" s="19"/>
      <c r="I22" s="19"/>
      <c r="J22" s="19"/>
      <c r="K22" s="19"/>
    </row>
    <row r="23" spans="1:11" ht="15.75" customHeight="1">
      <c r="A23" s="18"/>
      <c r="B23" s="19" t="s">
        <v>22</v>
      </c>
      <c r="C23" s="19"/>
      <c r="D23" s="19"/>
      <c r="E23" s="19"/>
      <c r="F23" s="19"/>
      <c r="G23" s="19"/>
      <c r="H23" s="19"/>
      <c r="I23" s="19"/>
      <c r="J23" s="19"/>
      <c r="K23" s="19"/>
    </row>
    <row r="24" spans="1:11" ht="15.75" customHeight="1">
      <c r="A24" s="18"/>
      <c r="B24" s="19" t="s">
        <v>94</v>
      </c>
      <c r="C24" s="19"/>
      <c r="D24" s="19"/>
      <c r="E24" s="19"/>
      <c r="F24" s="19"/>
      <c r="G24" s="19"/>
      <c r="H24" s="19"/>
      <c r="I24" s="19"/>
      <c r="J24" s="19"/>
      <c r="K24" s="19"/>
    </row>
    <row r="25" spans="1:11" ht="15.75" customHeight="1">
      <c r="A25" s="18"/>
      <c r="B25" s="19" t="s">
        <v>95</v>
      </c>
      <c r="C25" s="19"/>
      <c r="D25" s="19"/>
      <c r="E25" s="19"/>
      <c r="F25" s="19"/>
      <c r="G25" s="19"/>
      <c r="H25" s="19"/>
      <c r="I25" s="19"/>
      <c r="J25" s="19"/>
      <c r="K25" s="19"/>
    </row>
    <row r="26" spans="1:11" ht="15.75" customHeight="1">
      <c r="A26" s="18"/>
      <c r="B26" s="19" t="s">
        <v>96</v>
      </c>
      <c r="C26" s="19"/>
      <c r="D26" s="19"/>
      <c r="E26" s="19"/>
      <c r="F26" s="19"/>
      <c r="G26" s="19"/>
      <c r="H26" s="19"/>
      <c r="I26" s="19"/>
      <c r="J26" s="19"/>
      <c r="K26" s="19"/>
    </row>
    <row r="27" spans="2:11" ht="15.75" customHeight="1">
      <c r="B27" s="20"/>
      <c r="C27" s="20"/>
      <c r="D27" s="20"/>
      <c r="E27" s="20"/>
      <c r="F27" s="20"/>
      <c r="G27" s="20"/>
      <c r="H27" s="20"/>
      <c r="I27" s="20"/>
      <c r="J27" s="20"/>
      <c r="K27" s="20"/>
    </row>
    <row r="28" spans="2:11" ht="15.75" customHeight="1">
      <c r="B28" s="20"/>
      <c r="C28" s="20"/>
      <c r="D28" s="20"/>
      <c r="E28" s="20"/>
      <c r="F28" s="20"/>
      <c r="G28" s="20"/>
      <c r="H28" s="20"/>
      <c r="I28" s="20"/>
      <c r="J28" s="20"/>
      <c r="K28" s="20"/>
    </row>
    <row r="29" spans="2:11" ht="15.75" customHeight="1">
      <c r="B29" s="73" t="s">
        <v>264</v>
      </c>
      <c r="H29" s="20"/>
      <c r="I29" s="20"/>
      <c r="J29" s="20"/>
      <c r="K29" s="20"/>
    </row>
    <row r="30" spans="2:11" ht="15.75" customHeight="1">
      <c r="B30" s="73" t="s">
        <v>265</v>
      </c>
      <c r="H30" s="20"/>
      <c r="I30" s="20"/>
      <c r="J30" s="20"/>
      <c r="K30" s="20"/>
    </row>
    <row r="31" ht="15.75" customHeight="1">
      <c r="B31" s="2"/>
    </row>
    <row r="32" ht="15.75" customHeight="1">
      <c r="B32" s="2"/>
    </row>
    <row r="33" ht="15.75" customHeight="1">
      <c r="B33" s="2"/>
    </row>
    <row r="35" spans="2:6" ht="14.25" customHeight="1">
      <c r="B35" s="13" t="s">
        <v>27</v>
      </c>
      <c r="C35" s="20"/>
      <c r="D35" s="20"/>
      <c r="E35" s="20"/>
      <c r="F35" s="20"/>
    </row>
    <row r="36" spans="2:6" ht="14.25" customHeight="1">
      <c r="B36" s="13"/>
      <c r="C36" s="20"/>
      <c r="D36" s="20"/>
      <c r="E36" s="20"/>
      <c r="F36" s="20"/>
    </row>
    <row r="37" ht="14.25" customHeight="1">
      <c r="B37" s="2"/>
    </row>
    <row r="38" ht="14.25" customHeight="1">
      <c r="B38" s="2" t="s">
        <v>28</v>
      </c>
    </row>
    <row r="39" ht="14.25" customHeight="1">
      <c r="B39" s="2" t="s">
        <v>29</v>
      </c>
    </row>
    <row r="65536" ht="12.75" customHeight="1"/>
  </sheetData>
  <sheetProtection selectLockedCells="1" selectUnlockedCells="1"/>
  <mergeCells count="12">
    <mergeCell ref="K11:K14"/>
    <mergeCell ref="A21:C21"/>
    <mergeCell ref="A11:A14"/>
    <mergeCell ref="B11:B14"/>
    <mergeCell ref="C11:C14"/>
    <mergeCell ref="D11:D14"/>
    <mergeCell ref="E11:E14"/>
    <mergeCell ref="F11:F14"/>
    <mergeCell ref="G11:G14"/>
    <mergeCell ref="H11:H14"/>
    <mergeCell ref="I11:I14"/>
    <mergeCell ref="J11: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K40"/>
  <sheetViews>
    <sheetView zoomScalePageLayoutView="0" workbookViewId="0" topLeftCell="A1">
      <selection activeCell="H10" sqref="H10"/>
    </sheetView>
  </sheetViews>
  <sheetFormatPr defaultColWidth="9.140625" defaultRowHeight="14.25" customHeight="1"/>
  <cols>
    <col min="1" max="1" width="4.57421875" style="0" customWidth="1"/>
    <col min="2" max="2" width="37.140625" style="0" customWidth="1"/>
    <col min="3" max="3" width="12.140625" style="0" customWidth="1"/>
    <col min="4" max="4" width="5.28125" style="0" customWidth="1"/>
    <col min="5" max="5" width="6.57421875" style="0" customWidth="1"/>
    <col min="6" max="6" width="6.421875" style="0" customWidth="1"/>
    <col min="7" max="7" width="9.28125" style="0" customWidth="1"/>
    <col min="8" max="8" width="7.57421875" style="0" customWidth="1"/>
    <col min="9" max="9" width="10.8515625" style="0" customWidth="1"/>
    <col min="11" max="11" width="10.85156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382</v>
      </c>
    </row>
    <row r="11" spans="1:11" ht="34.5" customHeight="1">
      <c r="A11" s="102" t="s">
        <v>7</v>
      </c>
      <c r="B11" s="105" t="s">
        <v>116</v>
      </c>
      <c r="C11" s="106" t="s">
        <v>9</v>
      </c>
      <c r="D11" s="106" t="s">
        <v>10</v>
      </c>
      <c r="E11" s="102" t="s">
        <v>11</v>
      </c>
      <c r="F11" s="102" t="s">
        <v>12</v>
      </c>
      <c r="G11" s="102" t="s">
        <v>13</v>
      </c>
      <c r="H11" s="102" t="s">
        <v>14</v>
      </c>
      <c r="I11" s="102" t="s">
        <v>15</v>
      </c>
      <c r="J11" s="108" t="s">
        <v>33</v>
      </c>
      <c r="K11" s="108" t="s">
        <v>17</v>
      </c>
    </row>
    <row r="12" spans="1:11" ht="21" customHeight="1">
      <c r="A12" s="102"/>
      <c r="B12" s="105"/>
      <c r="C12" s="106"/>
      <c r="D12" s="106"/>
      <c r="E12" s="102"/>
      <c r="F12" s="102"/>
      <c r="G12" s="102"/>
      <c r="H12" s="102"/>
      <c r="I12" s="102"/>
      <c r="J12" s="102"/>
      <c r="K12" s="102"/>
    </row>
    <row r="13" spans="1:11" ht="15" customHeight="1">
      <c r="A13" s="102"/>
      <c r="B13" s="105"/>
      <c r="C13" s="106"/>
      <c r="D13" s="106"/>
      <c r="E13" s="102"/>
      <c r="F13" s="102"/>
      <c r="G13" s="102"/>
      <c r="H13" s="102"/>
      <c r="I13" s="102"/>
      <c r="J13" s="102"/>
      <c r="K13" s="102"/>
    </row>
    <row r="14" spans="1:11" ht="16.5" customHeight="1">
      <c r="A14" s="102"/>
      <c r="B14" s="105"/>
      <c r="C14" s="106"/>
      <c r="D14" s="106"/>
      <c r="E14" s="102"/>
      <c r="F14" s="102"/>
      <c r="G14" s="102"/>
      <c r="H14" s="102"/>
      <c r="I14" s="102"/>
      <c r="J14" s="102"/>
      <c r="K14" s="102"/>
    </row>
    <row r="15" spans="1:11" ht="158.25" customHeight="1">
      <c r="A15" s="6" t="s">
        <v>34</v>
      </c>
      <c r="B15" s="6" t="s">
        <v>272</v>
      </c>
      <c r="C15" s="6" t="s">
        <v>273</v>
      </c>
      <c r="D15" s="15" t="s">
        <v>61</v>
      </c>
      <c r="E15" s="9">
        <v>600</v>
      </c>
      <c r="F15" s="10"/>
      <c r="G15" s="10"/>
      <c r="H15" s="11"/>
      <c r="I15" s="11"/>
      <c r="J15" s="11"/>
      <c r="K15" s="11"/>
    </row>
    <row r="16" spans="1:11" ht="158.25" customHeight="1">
      <c r="A16" s="6" t="s">
        <v>37</v>
      </c>
      <c r="B16" s="6" t="s">
        <v>274</v>
      </c>
      <c r="C16" s="6" t="s">
        <v>273</v>
      </c>
      <c r="D16" s="15" t="s">
        <v>61</v>
      </c>
      <c r="E16" s="9">
        <v>950</v>
      </c>
      <c r="F16" s="10"/>
      <c r="G16" s="10"/>
      <c r="H16" s="11"/>
      <c r="I16" s="11"/>
      <c r="J16" s="11"/>
      <c r="K16" s="11"/>
    </row>
    <row r="17" spans="1:11" ht="168.75" customHeight="1">
      <c r="A17" s="6" t="s">
        <v>40</v>
      </c>
      <c r="B17" s="6" t="s">
        <v>275</v>
      </c>
      <c r="C17" s="6" t="s">
        <v>273</v>
      </c>
      <c r="D17" s="15" t="s">
        <v>61</v>
      </c>
      <c r="E17" s="9">
        <v>650</v>
      </c>
      <c r="F17" s="10"/>
      <c r="G17" s="10"/>
      <c r="H17" s="11"/>
      <c r="I17" s="11"/>
      <c r="J17" s="11"/>
      <c r="K17" s="11"/>
    </row>
    <row r="18" spans="1:11" ht="117.75" customHeight="1">
      <c r="A18" s="6" t="s">
        <v>42</v>
      </c>
      <c r="B18" s="6" t="s">
        <v>276</v>
      </c>
      <c r="C18" s="6" t="s">
        <v>273</v>
      </c>
      <c r="D18" s="15" t="s">
        <v>61</v>
      </c>
      <c r="E18" s="9">
        <v>35</v>
      </c>
      <c r="F18" s="10"/>
      <c r="G18" s="10"/>
      <c r="H18" s="11"/>
      <c r="I18" s="11"/>
      <c r="J18" s="11"/>
      <c r="K18" s="11"/>
    </row>
    <row r="19" spans="1:11" ht="144.75" customHeight="1">
      <c r="A19" s="6" t="s">
        <v>44</v>
      </c>
      <c r="B19" s="6" t="s">
        <v>277</v>
      </c>
      <c r="C19" s="6" t="s">
        <v>273</v>
      </c>
      <c r="D19" s="15" t="s">
        <v>61</v>
      </c>
      <c r="E19" s="9">
        <v>160</v>
      </c>
      <c r="F19" s="10"/>
      <c r="G19" s="10"/>
      <c r="H19" s="11"/>
      <c r="I19" s="11"/>
      <c r="J19" s="11"/>
      <c r="K19" s="11"/>
    </row>
    <row r="20" spans="1:11" ht="81" customHeight="1">
      <c r="A20" s="6" t="s">
        <v>46</v>
      </c>
      <c r="B20" s="6" t="s">
        <v>278</v>
      </c>
      <c r="C20" s="6" t="s">
        <v>273</v>
      </c>
      <c r="D20" s="15" t="s">
        <v>36</v>
      </c>
      <c r="E20" s="9">
        <v>500</v>
      </c>
      <c r="F20" s="10"/>
      <c r="G20" s="10"/>
      <c r="H20" s="11"/>
      <c r="I20" s="11"/>
      <c r="J20" s="11"/>
      <c r="K20" s="11"/>
    </row>
    <row r="21" spans="1:11" ht="122.25" customHeight="1">
      <c r="A21" s="6" t="s">
        <v>48</v>
      </c>
      <c r="B21" s="6" t="s">
        <v>279</v>
      </c>
      <c r="C21" s="6" t="s">
        <v>273</v>
      </c>
      <c r="D21" s="15" t="s">
        <v>36</v>
      </c>
      <c r="E21" s="9">
        <v>80</v>
      </c>
      <c r="F21" s="10"/>
      <c r="G21" s="10"/>
      <c r="H21" s="11"/>
      <c r="I21" s="11"/>
      <c r="J21" s="11"/>
      <c r="K21" s="11"/>
    </row>
    <row r="22" spans="1:11" ht="125.25" customHeight="1">
      <c r="A22" s="6" t="s">
        <v>50</v>
      </c>
      <c r="B22" s="6" t="s">
        <v>280</v>
      </c>
      <c r="C22" s="6" t="s">
        <v>273</v>
      </c>
      <c r="D22" s="15" t="s">
        <v>36</v>
      </c>
      <c r="E22" s="9">
        <v>30</v>
      </c>
      <c r="F22" s="10"/>
      <c r="G22" s="10"/>
      <c r="H22" s="11"/>
      <c r="I22" s="11"/>
      <c r="J22" s="11"/>
      <c r="K22" s="11"/>
    </row>
    <row r="23" spans="1:11" ht="126.75" customHeight="1">
      <c r="A23" s="6" t="s">
        <v>52</v>
      </c>
      <c r="B23" s="6" t="s">
        <v>281</v>
      </c>
      <c r="C23" s="6" t="s">
        <v>273</v>
      </c>
      <c r="D23" s="15" t="s">
        <v>36</v>
      </c>
      <c r="E23" s="9">
        <v>25</v>
      </c>
      <c r="F23" s="10"/>
      <c r="G23" s="10"/>
      <c r="H23" s="11"/>
      <c r="I23" s="11"/>
      <c r="J23" s="11"/>
      <c r="K23" s="11"/>
    </row>
    <row r="24" spans="1:11" ht="99.75" customHeight="1">
      <c r="A24" s="6" t="s">
        <v>55</v>
      </c>
      <c r="B24" s="6" t="s">
        <v>282</v>
      </c>
      <c r="C24" s="6" t="s">
        <v>19</v>
      </c>
      <c r="D24" s="15" t="s">
        <v>36</v>
      </c>
      <c r="E24" s="9">
        <v>370</v>
      </c>
      <c r="F24" s="10"/>
      <c r="G24" s="10"/>
      <c r="H24" s="11"/>
      <c r="I24" s="11"/>
      <c r="J24" s="11"/>
      <c r="K24" s="11"/>
    </row>
    <row r="25" spans="1:11" ht="104.25" customHeight="1">
      <c r="A25" s="6" t="s">
        <v>57</v>
      </c>
      <c r="B25" s="6" t="s">
        <v>283</v>
      </c>
      <c r="C25" s="6" t="s">
        <v>19</v>
      </c>
      <c r="D25" s="15" t="s">
        <v>36</v>
      </c>
      <c r="E25" s="9">
        <v>110</v>
      </c>
      <c r="F25" s="10"/>
      <c r="G25" s="10"/>
      <c r="H25" s="11"/>
      <c r="I25" s="11"/>
      <c r="J25" s="11"/>
      <c r="K25" s="11"/>
    </row>
    <row r="26" spans="1:11" ht="41.25" customHeight="1">
      <c r="A26" s="6" t="s">
        <v>59</v>
      </c>
      <c r="B26" s="7" t="s">
        <v>284</v>
      </c>
      <c r="C26" s="6" t="s">
        <v>273</v>
      </c>
      <c r="D26" s="15" t="s">
        <v>36</v>
      </c>
      <c r="E26" s="9">
        <v>16</v>
      </c>
      <c r="F26" s="10"/>
      <c r="G26" s="10"/>
      <c r="H26" s="11"/>
      <c r="I26" s="11"/>
      <c r="J26" s="11"/>
      <c r="K26" s="11"/>
    </row>
    <row r="27" spans="1:11" ht="15.75" customHeight="1">
      <c r="A27" s="104" t="s">
        <v>21</v>
      </c>
      <c r="B27" s="104"/>
      <c r="C27" s="104"/>
      <c r="D27" s="6"/>
      <c r="E27" s="6"/>
      <c r="F27" s="11"/>
      <c r="G27" s="10">
        <f>SUM(G15:G26)</f>
        <v>0</v>
      </c>
      <c r="H27" s="11"/>
      <c r="I27" s="11">
        <f>SUM(I15:I26)</f>
        <v>0</v>
      </c>
      <c r="J27" s="11"/>
      <c r="K27" s="11"/>
    </row>
    <row r="28" spans="2:11" ht="15.75" customHeight="1">
      <c r="B28" s="12"/>
      <c r="C28" s="12"/>
      <c r="D28" s="12"/>
      <c r="E28" s="12"/>
      <c r="F28" s="12"/>
      <c r="G28" s="12"/>
      <c r="H28" s="12"/>
      <c r="I28" s="12"/>
      <c r="J28" s="12"/>
      <c r="K28" s="12"/>
    </row>
    <row r="29" spans="2:11" ht="15.75" customHeight="1">
      <c r="B29" s="12"/>
      <c r="C29" s="12"/>
      <c r="D29" s="12"/>
      <c r="E29" s="12"/>
      <c r="F29" s="12"/>
      <c r="G29" s="12"/>
      <c r="H29" s="12"/>
      <c r="I29" s="12"/>
      <c r="J29" s="12"/>
      <c r="K29" s="12"/>
    </row>
    <row r="30" spans="2:11" ht="15.75" customHeight="1">
      <c r="B30" s="12" t="s">
        <v>22</v>
      </c>
      <c r="C30" s="12"/>
      <c r="D30" s="12"/>
      <c r="E30" s="12"/>
      <c r="F30" s="12"/>
      <c r="G30" s="12"/>
      <c r="H30" s="12"/>
      <c r="I30" s="12"/>
      <c r="J30" s="12"/>
      <c r="K30" s="12"/>
    </row>
    <row r="31" spans="2:11" ht="15.75" customHeight="1">
      <c r="B31" s="12" t="s">
        <v>23</v>
      </c>
      <c r="C31" s="12"/>
      <c r="D31" s="12"/>
      <c r="E31" s="12"/>
      <c r="F31" s="12"/>
      <c r="G31" s="12"/>
      <c r="H31" s="12"/>
      <c r="I31" s="12"/>
      <c r="J31" s="12"/>
      <c r="K31" s="12"/>
    </row>
    <row r="32" spans="2:11" ht="15.75" customHeight="1">
      <c r="B32" s="12" t="s">
        <v>24</v>
      </c>
      <c r="C32" s="12"/>
      <c r="D32" s="12"/>
      <c r="E32" s="12"/>
      <c r="F32" s="12"/>
      <c r="G32" s="12"/>
      <c r="H32" s="12"/>
      <c r="I32" s="12"/>
      <c r="J32" s="12"/>
      <c r="K32" s="12"/>
    </row>
    <row r="33" spans="2:11" ht="15.75" customHeight="1">
      <c r="B33" s="12" t="s">
        <v>25</v>
      </c>
      <c r="C33" s="12"/>
      <c r="D33" s="12"/>
      <c r="E33" s="12"/>
      <c r="F33" s="12"/>
      <c r="G33" s="12"/>
      <c r="H33" s="12"/>
      <c r="I33" s="12"/>
      <c r="J33" s="12"/>
      <c r="K33" s="12"/>
    </row>
    <row r="34" spans="2:11" ht="15.75" customHeight="1">
      <c r="B34" s="12" t="s">
        <v>26</v>
      </c>
      <c r="C34" s="12"/>
      <c r="D34" s="12"/>
      <c r="E34" s="12"/>
      <c r="F34" s="12"/>
      <c r="G34" s="12"/>
      <c r="H34" s="12"/>
      <c r="I34" s="12"/>
      <c r="J34" s="12"/>
      <c r="K34" s="12"/>
    </row>
    <row r="35" ht="15.75" customHeight="1">
      <c r="B35" s="13"/>
    </row>
    <row r="36" ht="15.75" customHeight="1">
      <c r="B36" s="2" t="s">
        <v>27</v>
      </c>
    </row>
    <row r="37" ht="15.75" customHeight="1">
      <c r="B37" s="2"/>
    </row>
    <row r="38" ht="15.75" customHeight="1">
      <c r="B38" s="2"/>
    </row>
    <row r="39" ht="15.75" customHeight="1">
      <c r="B39" s="2" t="s">
        <v>28</v>
      </c>
    </row>
    <row r="40" ht="15.75" customHeight="1">
      <c r="B40" s="2" t="s">
        <v>29</v>
      </c>
    </row>
    <row r="65536" ht="12.75" customHeight="1"/>
  </sheetData>
  <sheetProtection selectLockedCells="1" selectUnlockedCells="1"/>
  <mergeCells count="12">
    <mergeCell ref="K11:K14"/>
    <mergeCell ref="A27:C27"/>
    <mergeCell ref="A11:A14"/>
    <mergeCell ref="B11:B14"/>
    <mergeCell ref="C11:C14"/>
    <mergeCell ref="D11:D14"/>
    <mergeCell ref="E11:E14"/>
    <mergeCell ref="F11:F14"/>
    <mergeCell ref="G11:G14"/>
    <mergeCell ref="H11:H14"/>
    <mergeCell ref="I11:I14"/>
    <mergeCell ref="J11: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2:K31"/>
  <sheetViews>
    <sheetView zoomScalePageLayoutView="0" workbookViewId="0" topLeftCell="A7">
      <selection activeCell="H12" sqref="H12"/>
    </sheetView>
  </sheetViews>
  <sheetFormatPr defaultColWidth="9.140625" defaultRowHeight="14.25" customHeight="1"/>
  <cols>
    <col min="1" max="1" width="4.140625" style="0" customWidth="1"/>
    <col min="2" max="2" width="39.00390625" style="0" customWidth="1"/>
    <col min="3" max="3" width="12.140625" style="0" customWidth="1"/>
    <col min="4" max="4" width="5.28125" style="0" customWidth="1"/>
    <col min="5" max="5" width="6.00390625" style="0" customWidth="1"/>
    <col min="6" max="6" width="6.7109375" style="0" customWidth="1"/>
    <col min="7" max="7" width="8.7109375" style="0" customWidth="1"/>
    <col min="8" max="8" width="8.00390625" style="0" customWidth="1"/>
    <col min="9" max="9" width="9.421875" style="0" customWidth="1"/>
    <col min="10" max="10" width="10.421875" style="0" customWidth="1"/>
    <col min="11" max="11" width="11.71093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383</v>
      </c>
    </row>
    <row r="13" spans="1:11" ht="30" customHeight="1">
      <c r="A13" s="102" t="s">
        <v>7</v>
      </c>
      <c r="B13" s="105" t="s">
        <v>116</v>
      </c>
      <c r="C13" s="106" t="s">
        <v>9</v>
      </c>
      <c r="D13" s="106" t="s">
        <v>10</v>
      </c>
      <c r="E13" s="102" t="s">
        <v>11</v>
      </c>
      <c r="F13" s="102" t="s">
        <v>31</v>
      </c>
      <c r="G13" s="102" t="s">
        <v>32</v>
      </c>
      <c r="H13" s="102" t="s">
        <v>14</v>
      </c>
      <c r="I13" s="102" t="s">
        <v>15</v>
      </c>
      <c r="J13" s="102" t="s">
        <v>260</v>
      </c>
      <c r="K13" s="102" t="s">
        <v>17</v>
      </c>
    </row>
    <row r="14" spans="1:11" ht="35.25" customHeight="1">
      <c r="A14" s="102"/>
      <c r="B14" s="105" t="s">
        <v>285</v>
      </c>
      <c r="C14" s="106"/>
      <c r="D14" s="106"/>
      <c r="E14" s="102"/>
      <c r="F14" s="102"/>
      <c r="G14" s="102"/>
      <c r="H14" s="102"/>
      <c r="I14" s="102"/>
      <c r="J14" s="102"/>
      <c r="K14" s="102"/>
    </row>
    <row r="15" spans="1:11" ht="16.5" customHeight="1" hidden="1">
      <c r="A15" s="102"/>
      <c r="B15" s="105" t="s">
        <v>286</v>
      </c>
      <c r="C15" s="106"/>
      <c r="D15" s="106"/>
      <c r="E15" s="102"/>
      <c r="F15" s="102"/>
      <c r="G15" s="102"/>
      <c r="H15" s="102"/>
      <c r="I15" s="102"/>
      <c r="J15" s="102"/>
      <c r="K15" s="102"/>
    </row>
    <row r="16" spans="1:11" ht="24.75" customHeight="1">
      <c r="A16" s="102"/>
      <c r="B16" s="105" t="s">
        <v>287</v>
      </c>
      <c r="C16" s="106"/>
      <c r="D16" s="106"/>
      <c r="E16" s="102"/>
      <c r="F16" s="102"/>
      <c r="G16" s="102"/>
      <c r="H16" s="102"/>
      <c r="I16" s="102"/>
      <c r="J16" s="102"/>
      <c r="K16" s="102"/>
    </row>
    <row r="17" spans="1:11" ht="108.75" customHeight="1">
      <c r="A17" s="6" t="s">
        <v>34</v>
      </c>
      <c r="B17" s="6" t="s">
        <v>288</v>
      </c>
      <c r="C17" s="6" t="s">
        <v>273</v>
      </c>
      <c r="D17" s="15" t="s">
        <v>36</v>
      </c>
      <c r="E17" s="9">
        <v>400</v>
      </c>
      <c r="F17" s="10"/>
      <c r="G17" s="10"/>
      <c r="H17" s="11"/>
      <c r="I17" s="11"/>
      <c r="J17" s="11"/>
      <c r="K17" s="11"/>
    </row>
    <row r="18" spans="1:11" ht="15.75" customHeight="1">
      <c r="A18" s="104" t="s">
        <v>21</v>
      </c>
      <c r="B18" s="104" t="s">
        <v>289</v>
      </c>
      <c r="C18" s="104"/>
      <c r="D18" s="6"/>
      <c r="E18" s="6"/>
      <c r="F18" s="11"/>
      <c r="G18" s="11">
        <f>SUM(G17)</f>
        <v>0</v>
      </c>
      <c r="H18" s="11"/>
      <c r="I18" s="11">
        <f>SUM(I17)</f>
        <v>0</v>
      </c>
      <c r="J18" s="11"/>
      <c r="K18" s="11"/>
    </row>
    <row r="19" spans="2:11" ht="15.75" customHeight="1">
      <c r="B19" s="12"/>
      <c r="C19" s="12"/>
      <c r="D19" s="12"/>
      <c r="E19" s="12"/>
      <c r="F19" s="12"/>
      <c r="G19" s="12"/>
      <c r="H19" s="12"/>
      <c r="I19" s="12"/>
      <c r="J19" s="12"/>
      <c r="K19" s="12"/>
    </row>
    <row r="20" spans="2:11" ht="15.75" customHeight="1">
      <c r="B20" s="12"/>
      <c r="C20" s="12"/>
      <c r="D20" s="12"/>
      <c r="E20" s="12"/>
      <c r="F20" s="12"/>
      <c r="G20" s="12"/>
      <c r="H20" s="12"/>
      <c r="I20" s="12"/>
      <c r="J20" s="12"/>
      <c r="K20" s="12"/>
    </row>
    <row r="22" spans="2:11" ht="15.75" customHeight="1">
      <c r="B22" s="12" t="s">
        <v>22</v>
      </c>
      <c r="C22" s="12"/>
      <c r="D22" s="12"/>
      <c r="E22" s="12"/>
      <c r="F22" s="12"/>
      <c r="G22" s="12"/>
      <c r="H22" s="12"/>
      <c r="I22" s="12"/>
      <c r="J22" s="12"/>
      <c r="K22" s="12"/>
    </row>
    <row r="23" spans="2:11" ht="15.75" customHeight="1">
      <c r="B23" s="12" t="s">
        <v>23</v>
      </c>
      <c r="C23" s="12"/>
      <c r="D23" s="12"/>
      <c r="E23" s="12"/>
      <c r="F23" s="12"/>
      <c r="G23" s="12"/>
      <c r="H23" s="12"/>
      <c r="I23" s="12"/>
      <c r="J23" s="12"/>
      <c r="K23" s="12"/>
    </row>
    <row r="24" spans="2:11" ht="15.75" customHeight="1">
      <c r="B24" s="12" t="s">
        <v>24</v>
      </c>
      <c r="C24" s="12"/>
      <c r="D24" s="12"/>
      <c r="E24" s="12"/>
      <c r="F24" s="12"/>
      <c r="G24" s="12"/>
      <c r="H24" s="12"/>
      <c r="I24" s="12"/>
      <c r="J24" s="12"/>
      <c r="K24" s="12"/>
    </row>
    <row r="25" spans="2:11" ht="15.75" customHeight="1">
      <c r="B25" s="12" t="s">
        <v>25</v>
      </c>
      <c r="C25" s="12"/>
      <c r="D25" s="12"/>
      <c r="E25" s="12"/>
      <c r="F25" s="12"/>
      <c r="G25" s="12"/>
      <c r="H25" s="12"/>
      <c r="I25" s="12"/>
      <c r="J25" s="12"/>
      <c r="K25" s="12"/>
    </row>
    <row r="26" spans="2:11" ht="15.75" customHeight="1">
      <c r="B26" s="12" t="s">
        <v>26</v>
      </c>
      <c r="C26" s="12"/>
      <c r="D26" s="12"/>
      <c r="E26" s="12"/>
      <c r="F26" s="12"/>
      <c r="G26" s="12"/>
      <c r="H26" s="12"/>
      <c r="I26" s="12"/>
      <c r="J26" s="12"/>
      <c r="K26" s="12"/>
    </row>
    <row r="28" ht="15.75" customHeight="1">
      <c r="B28" s="2" t="s">
        <v>27</v>
      </c>
    </row>
    <row r="29" ht="15.75" customHeight="1">
      <c r="B29" s="2"/>
    </row>
    <row r="30" ht="15.75" customHeight="1">
      <c r="B30" s="2" t="s">
        <v>28</v>
      </c>
    </row>
    <row r="31" ht="15.75" customHeight="1">
      <c r="B31" s="2" t="s">
        <v>29</v>
      </c>
    </row>
    <row r="65536" ht="12.75" customHeight="1"/>
  </sheetData>
  <sheetProtection selectLockedCells="1" selectUnlockedCells="1"/>
  <mergeCells count="12">
    <mergeCell ref="K13:K16"/>
    <mergeCell ref="A18:C18"/>
    <mergeCell ref="A13:A16"/>
    <mergeCell ref="B13:B16"/>
    <mergeCell ref="C13:C16"/>
    <mergeCell ref="D13:D16"/>
    <mergeCell ref="E13:E16"/>
    <mergeCell ref="F13:F16"/>
    <mergeCell ref="G13:G16"/>
    <mergeCell ref="H13:H16"/>
    <mergeCell ref="I13:I16"/>
    <mergeCell ref="J13: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K53"/>
  <sheetViews>
    <sheetView zoomScalePageLayoutView="0" workbookViewId="0" topLeftCell="A1">
      <selection activeCell="H49" sqref="H49"/>
    </sheetView>
  </sheetViews>
  <sheetFormatPr defaultColWidth="9.140625" defaultRowHeight="14.25" customHeight="1"/>
  <cols>
    <col min="1" max="1" width="4.00390625" style="0" customWidth="1"/>
    <col min="2" max="2" width="47.7109375" style="0" customWidth="1"/>
    <col min="3" max="3" width="12.28125" style="0" customWidth="1"/>
    <col min="4" max="4" width="6.00390625" style="0" customWidth="1"/>
    <col min="5" max="5" width="7.7109375" style="0" customWidth="1"/>
    <col min="6" max="6" width="6.421875" style="0" customWidth="1"/>
    <col min="8" max="8" width="8.28125" style="0" customWidth="1"/>
    <col min="9" max="9" width="9.7109375" style="0" customWidth="1"/>
    <col min="10" max="10" width="7.421875" style="0" customWidth="1"/>
    <col min="11" max="11" width="7.281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3" spans="8:11" ht="14.25" customHeight="1">
      <c r="H13" s="3" t="s">
        <v>401</v>
      </c>
      <c r="I13" s="14"/>
      <c r="J13" s="14"/>
      <c r="K13" s="14"/>
    </row>
    <row r="14" spans="1:11" ht="30.75" customHeight="1">
      <c r="A14" s="102" t="s">
        <v>7</v>
      </c>
      <c r="B14" s="105" t="s">
        <v>30</v>
      </c>
      <c r="C14" s="106" t="s">
        <v>9</v>
      </c>
      <c r="D14" s="106" t="s">
        <v>10</v>
      </c>
      <c r="E14" s="102" t="s">
        <v>11</v>
      </c>
      <c r="F14" s="102" t="s">
        <v>31</v>
      </c>
      <c r="G14" s="102" t="s">
        <v>32</v>
      </c>
      <c r="H14" s="102" t="s">
        <v>14</v>
      </c>
      <c r="I14" s="102" t="s">
        <v>15</v>
      </c>
      <c r="J14" s="107" t="s">
        <v>33</v>
      </c>
      <c r="K14" s="107" t="s">
        <v>17</v>
      </c>
    </row>
    <row r="15" spans="1:11" ht="21" customHeight="1">
      <c r="A15" s="102"/>
      <c r="B15" s="105"/>
      <c r="C15" s="106"/>
      <c r="D15" s="106"/>
      <c r="E15" s="102"/>
      <c r="F15" s="102"/>
      <c r="G15" s="102"/>
      <c r="H15" s="102"/>
      <c r="I15" s="102"/>
      <c r="J15" s="107"/>
      <c r="K15" s="107"/>
    </row>
    <row r="16" spans="1:11" ht="18" customHeight="1" hidden="1">
      <c r="A16" s="102"/>
      <c r="B16" s="105"/>
      <c r="C16" s="106"/>
      <c r="D16" s="106"/>
      <c r="E16" s="102"/>
      <c r="F16" s="102"/>
      <c r="G16" s="102"/>
      <c r="H16" s="102"/>
      <c r="I16" s="102"/>
      <c r="J16" s="107"/>
      <c r="K16" s="107"/>
    </row>
    <row r="17" spans="1:11" ht="18" customHeight="1">
      <c r="A17" s="102"/>
      <c r="B17" s="105"/>
      <c r="C17" s="106"/>
      <c r="D17" s="106"/>
      <c r="E17" s="102"/>
      <c r="F17" s="102"/>
      <c r="G17" s="102"/>
      <c r="H17" s="102"/>
      <c r="I17" s="102"/>
      <c r="J17" s="107"/>
      <c r="K17" s="107"/>
    </row>
    <row r="18" spans="1:11" ht="91.5" customHeight="1">
      <c r="A18" s="6" t="s">
        <v>34</v>
      </c>
      <c r="B18" s="6" t="s">
        <v>35</v>
      </c>
      <c r="C18" s="15" t="s">
        <v>19</v>
      </c>
      <c r="D18" s="15" t="s">
        <v>36</v>
      </c>
      <c r="E18" s="9">
        <v>220</v>
      </c>
      <c r="F18" s="10"/>
      <c r="G18" s="10"/>
      <c r="H18" s="11"/>
      <c r="I18" s="11"/>
      <c r="J18" s="11"/>
      <c r="K18" s="11"/>
    </row>
    <row r="19" spans="1:11" ht="87" customHeight="1">
      <c r="A19" s="6" t="s">
        <v>37</v>
      </c>
      <c r="B19" s="6" t="s">
        <v>38</v>
      </c>
      <c r="C19" s="15" t="s">
        <v>39</v>
      </c>
      <c r="D19" s="15" t="s">
        <v>36</v>
      </c>
      <c r="E19" s="9">
        <v>1600</v>
      </c>
      <c r="F19" s="10"/>
      <c r="G19" s="10"/>
      <c r="H19" s="11"/>
      <c r="I19" s="11"/>
      <c r="J19" s="11"/>
      <c r="K19" s="11"/>
    </row>
    <row r="20" spans="1:11" ht="84" customHeight="1">
      <c r="A20" s="6" t="s">
        <v>40</v>
      </c>
      <c r="B20" s="6" t="s">
        <v>41</v>
      </c>
      <c r="C20" s="15" t="s">
        <v>39</v>
      </c>
      <c r="D20" s="15" t="s">
        <v>36</v>
      </c>
      <c r="E20" s="9">
        <v>3700</v>
      </c>
      <c r="F20" s="10"/>
      <c r="G20" s="10"/>
      <c r="H20" s="11"/>
      <c r="I20" s="11"/>
      <c r="J20" s="11"/>
      <c r="K20" s="11"/>
    </row>
    <row r="21" spans="1:11" ht="105" customHeight="1">
      <c r="A21" s="6" t="s">
        <v>42</v>
      </c>
      <c r="B21" s="6" t="s">
        <v>43</v>
      </c>
      <c r="C21" s="15" t="s">
        <v>39</v>
      </c>
      <c r="D21" s="15" t="s">
        <v>36</v>
      </c>
      <c r="E21" s="9">
        <v>2900</v>
      </c>
      <c r="F21" s="10"/>
      <c r="G21" s="10"/>
      <c r="H21" s="11"/>
      <c r="I21" s="11"/>
      <c r="J21" s="11"/>
      <c r="K21" s="11"/>
    </row>
    <row r="22" spans="1:11" ht="31.5" customHeight="1">
      <c r="A22" s="6" t="s">
        <v>44</v>
      </c>
      <c r="B22" s="6" t="s">
        <v>45</v>
      </c>
      <c r="C22" s="15" t="s">
        <v>19</v>
      </c>
      <c r="D22" s="15" t="s">
        <v>36</v>
      </c>
      <c r="E22" s="9">
        <v>480</v>
      </c>
      <c r="F22" s="10"/>
      <c r="G22" s="10"/>
      <c r="H22" s="11"/>
      <c r="I22" s="11"/>
      <c r="J22" s="11"/>
      <c r="K22" s="11"/>
    </row>
    <row r="23" spans="1:11" ht="70.5" customHeight="1">
      <c r="A23" s="6" t="s">
        <v>46</v>
      </c>
      <c r="B23" s="6" t="s">
        <v>47</v>
      </c>
      <c r="C23" s="15" t="s">
        <v>19</v>
      </c>
      <c r="D23" s="15" t="s">
        <v>36</v>
      </c>
      <c r="E23" s="9">
        <v>20</v>
      </c>
      <c r="F23" s="10"/>
      <c r="G23" s="10"/>
      <c r="H23" s="11"/>
      <c r="I23" s="11"/>
      <c r="J23" s="11"/>
      <c r="K23" s="11"/>
    </row>
    <row r="24" spans="1:11" ht="104.25" customHeight="1">
      <c r="A24" s="6" t="s">
        <v>48</v>
      </c>
      <c r="B24" s="6" t="s">
        <v>49</v>
      </c>
      <c r="C24" s="15" t="s">
        <v>19</v>
      </c>
      <c r="D24" s="15" t="s">
        <v>36</v>
      </c>
      <c r="E24" s="9">
        <v>2350</v>
      </c>
      <c r="F24" s="10"/>
      <c r="G24" s="10"/>
      <c r="H24" s="11"/>
      <c r="I24" s="11"/>
      <c r="J24" s="11"/>
      <c r="K24" s="11"/>
    </row>
    <row r="25" spans="1:11" ht="77.25" customHeight="1">
      <c r="A25" s="6" t="s">
        <v>50</v>
      </c>
      <c r="B25" s="6" t="s">
        <v>51</v>
      </c>
      <c r="C25" s="15" t="s">
        <v>19</v>
      </c>
      <c r="D25" s="15" t="s">
        <v>36</v>
      </c>
      <c r="E25" s="9">
        <v>9300</v>
      </c>
      <c r="F25" s="10"/>
      <c r="G25" s="10"/>
      <c r="H25" s="11"/>
      <c r="I25" s="11"/>
      <c r="J25" s="11"/>
      <c r="K25" s="11"/>
    </row>
    <row r="26" spans="1:11" ht="118.5" customHeight="1">
      <c r="A26" s="6" t="s">
        <v>52</v>
      </c>
      <c r="B26" s="6" t="s">
        <v>53</v>
      </c>
      <c r="C26" s="15" t="s">
        <v>54</v>
      </c>
      <c r="D26" s="15" t="s">
        <v>36</v>
      </c>
      <c r="E26" s="9">
        <v>3600</v>
      </c>
      <c r="F26" s="10"/>
      <c r="G26" s="10"/>
      <c r="H26" s="11"/>
      <c r="I26" s="11"/>
      <c r="J26" s="11"/>
      <c r="K26" s="11"/>
    </row>
    <row r="27" spans="1:11" ht="141" customHeight="1">
      <c r="A27" s="6" t="s">
        <v>55</v>
      </c>
      <c r="B27" s="6" t="s">
        <v>56</v>
      </c>
      <c r="C27" s="15" t="s">
        <v>54</v>
      </c>
      <c r="D27" s="15" t="s">
        <v>36</v>
      </c>
      <c r="E27" s="9">
        <v>13200</v>
      </c>
      <c r="F27" s="10"/>
      <c r="G27" s="10"/>
      <c r="H27" s="11"/>
      <c r="I27" s="11"/>
      <c r="J27" s="11"/>
      <c r="K27" s="11"/>
    </row>
    <row r="28" spans="1:11" ht="125.25" customHeight="1">
      <c r="A28" s="6" t="s">
        <v>57</v>
      </c>
      <c r="B28" s="6" t="s">
        <v>58</v>
      </c>
      <c r="C28" s="15" t="s">
        <v>54</v>
      </c>
      <c r="D28" s="15" t="s">
        <v>36</v>
      </c>
      <c r="E28" s="9">
        <v>8000</v>
      </c>
      <c r="F28" s="10"/>
      <c r="G28" s="10"/>
      <c r="H28" s="11"/>
      <c r="I28" s="11"/>
      <c r="J28" s="11"/>
      <c r="K28" s="11"/>
    </row>
    <row r="29" spans="1:11" ht="57.75" customHeight="1">
      <c r="A29" s="6" t="s">
        <v>59</v>
      </c>
      <c r="B29" s="6" t="s">
        <v>60</v>
      </c>
      <c r="C29" s="15" t="s">
        <v>19</v>
      </c>
      <c r="D29" s="15" t="s">
        <v>61</v>
      </c>
      <c r="E29" s="9">
        <v>5000</v>
      </c>
      <c r="F29" s="10"/>
      <c r="G29" s="10"/>
      <c r="H29" s="11"/>
      <c r="I29" s="11"/>
      <c r="J29" s="11"/>
      <c r="K29" s="11"/>
    </row>
    <row r="30" spans="1:11" ht="69.75" customHeight="1">
      <c r="A30" s="6" t="s">
        <v>62</v>
      </c>
      <c r="B30" s="6" t="s">
        <v>63</v>
      </c>
      <c r="C30" s="15" t="s">
        <v>19</v>
      </c>
      <c r="D30" s="15" t="s">
        <v>61</v>
      </c>
      <c r="E30" s="9">
        <v>9900</v>
      </c>
      <c r="F30" s="10"/>
      <c r="G30" s="10"/>
      <c r="H30" s="11"/>
      <c r="I30" s="11"/>
      <c r="J30" s="11"/>
      <c r="K30" s="11"/>
    </row>
    <row r="31" spans="1:11" ht="72" customHeight="1">
      <c r="A31" s="6" t="s">
        <v>64</v>
      </c>
      <c r="B31" s="6" t="s">
        <v>65</v>
      </c>
      <c r="C31" s="15" t="s">
        <v>19</v>
      </c>
      <c r="D31" s="15" t="s">
        <v>61</v>
      </c>
      <c r="E31" s="9">
        <v>13000</v>
      </c>
      <c r="F31" s="10"/>
      <c r="G31" s="10"/>
      <c r="H31" s="11"/>
      <c r="I31" s="11"/>
      <c r="J31" s="11"/>
      <c r="K31" s="11"/>
    </row>
    <row r="32" spans="1:11" ht="54.75" customHeight="1">
      <c r="A32" s="6" t="s">
        <v>66</v>
      </c>
      <c r="B32" s="6" t="s">
        <v>67</v>
      </c>
      <c r="C32" s="15" t="s">
        <v>19</v>
      </c>
      <c r="D32" s="15" t="s">
        <v>61</v>
      </c>
      <c r="E32" s="9">
        <v>30</v>
      </c>
      <c r="F32" s="10"/>
      <c r="G32" s="10"/>
      <c r="H32" s="11"/>
      <c r="I32" s="11"/>
      <c r="J32" s="11"/>
      <c r="K32" s="11"/>
    </row>
    <row r="33" spans="1:11" ht="96.75" customHeight="1">
      <c r="A33" s="6" t="s">
        <v>68</v>
      </c>
      <c r="B33" s="6" t="s">
        <v>69</v>
      </c>
      <c r="C33" s="15" t="s">
        <v>70</v>
      </c>
      <c r="D33" s="15" t="s">
        <v>61</v>
      </c>
      <c r="E33" s="9">
        <v>240</v>
      </c>
      <c r="F33" s="10"/>
      <c r="G33" s="10"/>
      <c r="H33" s="11"/>
      <c r="I33" s="11"/>
      <c r="J33" s="11"/>
      <c r="K33" s="11"/>
    </row>
    <row r="34" spans="1:11" ht="102" customHeight="1">
      <c r="A34" s="6" t="s">
        <v>71</v>
      </c>
      <c r="B34" s="6" t="s">
        <v>72</v>
      </c>
      <c r="C34" s="15" t="s">
        <v>70</v>
      </c>
      <c r="D34" s="15" t="s">
        <v>61</v>
      </c>
      <c r="E34" s="9">
        <v>1700</v>
      </c>
      <c r="F34" s="10"/>
      <c r="G34" s="10"/>
      <c r="H34" s="11"/>
      <c r="I34" s="11"/>
      <c r="J34" s="11"/>
      <c r="K34" s="11"/>
    </row>
    <row r="35" spans="1:11" ht="131.25" customHeight="1">
      <c r="A35" s="6" t="s">
        <v>73</v>
      </c>
      <c r="B35" s="6" t="s">
        <v>74</v>
      </c>
      <c r="C35" s="15" t="s">
        <v>19</v>
      </c>
      <c r="D35" s="15" t="s">
        <v>61</v>
      </c>
      <c r="E35" s="9">
        <v>1000</v>
      </c>
      <c r="F35" s="10"/>
      <c r="G35" s="10"/>
      <c r="H35" s="11"/>
      <c r="I35" s="11"/>
      <c r="J35" s="11"/>
      <c r="K35" s="11"/>
    </row>
    <row r="36" spans="1:11" ht="129" customHeight="1">
      <c r="A36" s="6" t="s">
        <v>75</v>
      </c>
      <c r="B36" s="6" t="s">
        <v>76</v>
      </c>
      <c r="C36" s="15" t="s">
        <v>19</v>
      </c>
      <c r="D36" s="15" t="s">
        <v>61</v>
      </c>
      <c r="E36" s="9">
        <v>5700</v>
      </c>
      <c r="F36" s="10"/>
      <c r="G36" s="10"/>
      <c r="H36" s="11"/>
      <c r="I36" s="11"/>
      <c r="J36" s="11"/>
      <c r="K36" s="11"/>
    </row>
    <row r="37" spans="1:11" ht="123.75" customHeight="1">
      <c r="A37" s="6" t="s">
        <v>77</v>
      </c>
      <c r="B37" s="6" t="s">
        <v>78</v>
      </c>
      <c r="C37" s="15" t="s">
        <v>19</v>
      </c>
      <c r="D37" s="15" t="s">
        <v>61</v>
      </c>
      <c r="E37" s="9">
        <v>220</v>
      </c>
      <c r="F37" s="10"/>
      <c r="G37" s="10"/>
      <c r="H37" s="11"/>
      <c r="I37" s="11"/>
      <c r="J37" s="11"/>
      <c r="K37" s="11"/>
    </row>
    <row r="38" spans="1:11" ht="129" customHeight="1">
      <c r="A38" s="6" t="s">
        <v>79</v>
      </c>
      <c r="B38" s="6" t="s">
        <v>80</v>
      </c>
      <c r="C38" s="15" t="s">
        <v>19</v>
      </c>
      <c r="D38" s="15" t="s">
        <v>61</v>
      </c>
      <c r="E38" s="9">
        <v>3100</v>
      </c>
      <c r="F38" s="10"/>
      <c r="G38" s="10"/>
      <c r="H38" s="11"/>
      <c r="I38" s="11"/>
      <c r="J38" s="11"/>
      <c r="K38" s="11"/>
    </row>
    <row r="39" spans="1:11" ht="141.75" customHeight="1">
      <c r="A39" s="6" t="s">
        <v>81</v>
      </c>
      <c r="B39" s="6" t="s">
        <v>82</v>
      </c>
      <c r="C39" s="15" t="s">
        <v>19</v>
      </c>
      <c r="D39" s="15" t="s">
        <v>61</v>
      </c>
      <c r="E39" s="9">
        <v>2900</v>
      </c>
      <c r="F39" s="10"/>
      <c r="G39" s="10"/>
      <c r="H39" s="11"/>
      <c r="I39" s="11"/>
      <c r="J39" s="11"/>
      <c r="K39" s="11"/>
    </row>
    <row r="40" spans="1:11" ht="113.25" customHeight="1">
      <c r="A40" s="6" t="s">
        <v>83</v>
      </c>
      <c r="B40" s="6" t="s">
        <v>84</v>
      </c>
      <c r="C40" s="15" t="s">
        <v>19</v>
      </c>
      <c r="D40" s="15" t="s">
        <v>61</v>
      </c>
      <c r="E40" s="9">
        <v>650</v>
      </c>
      <c r="F40" s="10"/>
      <c r="G40" s="10"/>
      <c r="H40" s="11"/>
      <c r="I40" s="11"/>
      <c r="J40" s="11"/>
      <c r="K40" s="11"/>
    </row>
    <row r="41" spans="1:11" ht="20.25" customHeight="1">
      <c r="A41" s="16"/>
      <c r="B41" s="16" t="s">
        <v>21</v>
      </c>
      <c r="C41" s="16"/>
      <c r="D41" s="16"/>
      <c r="E41" s="16"/>
      <c r="F41" s="16"/>
      <c r="G41" s="17">
        <f>SUM(G18:G40)</f>
        <v>0</v>
      </c>
      <c r="H41" s="11"/>
      <c r="I41" s="11">
        <f>SUM(I18:I40)</f>
        <v>0</v>
      </c>
      <c r="J41" s="11"/>
      <c r="K41" s="11"/>
    </row>
    <row r="42" spans="1:11" ht="15" customHeight="1">
      <c r="A42" s="18"/>
      <c r="B42" s="19"/>
      <c r="C42" s="19"/>
      <c r="D42" s="19"/>
      <c r="E42" s="19"/>
      <c r="F42" s="19"/>
      <c r="G42" s="19"/>
      <c r="H42" s="19"/>
      <c r="I42" s="19"/>
      <c r="J42" s="19"/>
      <c r="K42" s="19"/>
    </row>
    <row r="43" spans="1:11" ht="13.5" customHeight="1">
      <c r="A43" s="18"/>
      <c r="B43" s="19" t="s">
        <v>22</v>
      </c>
      <c r="C43" s="19"/>
      <c r="D43" s="19"/>
      <c r="E43" s="19"/>
      <c r="F43" s="19"/>
      <c r="G43" s="19"/>
      <c r="H43" s="19"/>
      <c r="I43" s="19"/>
      <c r="J43" s="19"/>
      <c r="K43" s="19"/>
    </row>
    <row r="44" spans="1:11" ht="15" customHeight="1">
      <c r="A44" s="18"/>
      <c r="B44" s="19" t="s">
        <v>94</v>
      </c>
      <c r="C44" s="19"/>
      <c r="D44" s="19"/>
      <c r="E44" s="19"/>
      <c r="F44" s="19"/>
      <c r="G44" s="19"/>
      <c r="H44" s="19"/>
      <c r="I44" s="19"/>
      <c r="J44" s="19"/>
      <c r="K44" s="19"/>
    </row>
    <row r="45" spans="1:11" ht="21" customHeight="1">
      <c r="A45" s="18"/>
      <c r="B45" s="19" t="s">
        <v>95</v>
      </c>
      <c r="C45" s="19"/>
      <c r="D45" s="19"/>
      <c r="E45" s="19"/>
      <c r="F45" s="19"/>
      <c r="G45" s="19"/>
      <c r="H45" s="19"/>
      <c r="I45" s="19"/>
      <c r="J45" s="19"/>
      <c r="K45" s="19"/>
    </row>
    <row r="46" spans="1:11" ht="15.75" customHeight="1">
      <c r="A46" s="18"/>
      <c r="B46" s="19" t="s">
        <v>96</v>
      </c>
      <c r="C46" s="19"/>
      <c r="D46" s="19"/>
      <c r="E46" s="19"/>
      <c r="F46" s="19"/>
      <c r="G46" s="19"/>
      <c r="H46" s="19"/>
      <c r="I46" s="19"/>
      <c r="J46" s="19"/>
      <c r="K46" s="19"/>
    </row>
    <row r="47" spans="2:11" ht="15.75" customHeight="1">
      <c r="B47" s="20"/>
      <c r="C47" s="20"/>
      <c r="D47" s="20"/>
      <c r="E47" s="20"/>
      <c r="F47" s="20"/>
      <c r="G47" s="20"/>
      <c r="H47" s="20"/>
      <c r="I47" s="20"/>
      <c r="J47" s="20"/>
      <c r="K47" s="20"/>
    </row>
    <row r="48" spans="2:11" ht="15.75" customHeight="1">
      <c r="B48" s="20"/>
      <c r="C48" s="20"/>
      <c r="D48" s="20"/>
      <c r="E48" s="20"/>
      <c r="F48" s="20"/>
      <c r="G48" s="20"/>
      <c r="H48" s="20"/>
      <c r="I48" s="20"/>
      <c r="J48" s="20"/>
      <c r="K48" s="20"/>
    </row>
    <row r="49" spans="2:11" ht="15.75" customHeight="1">
      <c r="B49" s="13" t="s">
        <v>27</v>
      </c>
      <c r="C49" s="20"/>
      <c r="D49" s="20"/>
      <c r="E49" s="20"/>
      <c r="F49" s="20"/>
      <c r="G49" s="20"/>
      <c r="H49" s="20"/>
      <c r="I49" s="20"/>
      <c r="J49" s="20"/>
      <c r="K49" s="20"/>
    </row>
    <row r="50" spans="2:11" ht="15.75" customHeight="1">
      <c r="B50" s="13"/>
      <c r="C50" s="20"/>
      <c r="D50" s="20"/>
      <c r="E50" s="20"/>
      <c r="F50" s="20"/>
      <c r="G50" s="20"/>
      <c r="H50" s="20"/>
      <c r="I50" s="20"/>
      <c r="J50" s="20"/>
      <c r="K50" s="20"/>
    </row>
    <row r="51" ht="15.75" customHeight="1">
      <c r="B51" s="2"/>
    </row>
    <row r="52" ht="15.75" customHeight="1">
      <c r="B52" s="2" t="s">
        <v>28</v>
      </c>
    </row>
    <row r="53" ht="15.75" customHeight="1">
      <c r="B53" s="2" t="s">
        <v>29</v>
      </c>
    </row>
    <row r="54" ht="15.75" customHeight="1"/>
    <row r="55" ht="15.75" customHeight="1"/>
    <row r="56" ht="15.75" customHeight="1"/>
    <row r="57" ht="15.75" customHeight="1"/>
    <row r="58" ht="15.75" customHeight="1"/>
    <row r="65536" ht="12.75" customHeight="1"/>
  </sheetData>
  <sheetProtection selectLockedCells="1" selectUnlockedCells="1"/>
  <mergeCells count="11">
    <mergeCell ref="G14:G17"/>
    <mergeCell ref="H14:H17"/>
    <mergeCell ref="I14:I17"/>
    <mergeCell ref="J14:J17"/>
    <mergeCell ref="K14:K17"/>
    <mergeCell ref="A14:A17"/>
    <mergeCell ref="B14:B17"/>
    <mergeCell ref="C14:C17"/>
    <mergeCell ref="D14:D17"/>
    <mergeCell ref="E14:E17"/>
    <mergeCell ref="F14:F1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2:J32"/>
  <sheetViews>
    <sheetView zoomScalePageLayoutView="0" workbookViewId="0" topLeftCell="A1">
      <selection activeCell="H10" sqref="H10"/>
    </sheetView>
  </sheetViews>
  <sheetFormatPr defaultColWidth="11.57421875" defaultRowHeight="12.75"/>
  <cols>
    <col min="1" max="1" width="3.8515625" style="0" customWidth="1"/>
    <col min="2" max="2" width="33.00390625" style="0" customWidth="1"/>
    <col min="3" max="3" width="11.57421875" style="0" customWidth="1"/>
    <col min="4" max="4" width="6.00390625" style="0" customWidth="1"/>
    <col min="5" max="5" width="6.28125" style="0" customWidth="1"/>
    <col min="6" max="7" width="11.57421875" style="0" customWidth="1"/>
    <col min="8" max="8" width="7.281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384</v>
      </c>
      <c r="I10" s="3"/>
      <c r="J10" s="3"/>
    </row>
    <row r="11" spans="1:10" ht="15.75" customHeight="1">
      <c r="A11" s="102" t="s">
        <v>7</v>
      </c>
      <c r="B11" s="105" t="s">
        <v>30</v>
      </c>
      <c r="C11" s="106" t="s">
        <v>9</v>
      </c>
      <c r="D11" s="106" t="s">
        <v>10</v>
      </c>
      <c r="E11" s="102" t="s">
        <v>11</v>
      </c>
      <c r="F11" s="102" t="s">
        <v>12</v>
      </c>
      <c r="G11" s="102" t="s">
        <v>13</v>
      </c>
      <c r="H11" s="102" t="s">
        <v>14</v>
      </c>
      <c r="I11" s="102" t="s">
        <v>15</v>
      </c>
      <c r="J11" s="4"/>
    </row>
    <row r="12" spans="1:10" ht="14.25" customHeight="1">
      <c r="A12" s="102"/>
      <c r="B12" s="105"/>
      <c r="C12" s="106"/>
      <c r="D12" s="106"/>
      <c r="E12" s="102"/>
      <c r="F12" s="102"/>
      <c r="G12" s="102"/>
      <c r="H12" s="102"/>
      <c r="I12" s="102"/>
      <c r="J12" s="102" t="s">
        <v>290</v>
      </c>
    </row>
    <row r="13" spans="1:10" ht="12.75">
      <c r="A13" s="102"/>
      <c r="B13" s="105"/>
      <c r="C13" s="106"/>
      <c r="D13" s="106"/>
      <c r="E13" s="102"/>
      <c r="F13" s="102"/>
      <c r="G13" s="102"/>
      <c r="H13" s="102"/>
      <c r="I13" s="102"/>
      <c r="J13" s="102"/>
    </row>
    <row r="14" spans="1:10" ht="28.5" customHeight="1">
      <c r="A14" s="102"/>
      <c r="B14" s="105"/>
      <c r="C14" s="106"/>
      <c r="D14" s="106"/>
      <c r="E14" s="102"/>
      <c r="F14" s="102"/>
      <c r="G14" s="102"/>
      <c r="H14" s="102"/>
      <c r="I14" s="102"/>
      <c r="J14" s="102"/>
    </row>
    <row r="15" spans="1:10" ht="184.5" customHeight="1">
      <c r="A15" s="6">
        <v>1</v>
      </c>
      <c r="B15" s="81" t="s">
        <v>291</v>
      </c>
      <c r="C15" s="8" t="s">
        <v>292</v>
      </c>
      <c r="D15" s="8" t="s">
        <v>293</v>
      </c>
      <c r="E15" s="6">
        <v>5</v>
      </c>
      <c r="F15" s="6"/>
      <c r="G15" s="82"/>
      <c r="H15" s="82"/>
      <c r="I15" s="82"/>
      <c r="J15" s="4"/>
    </row>
    <row r="16" spans="1:10" ht="182.25" customHeight="1">
      <c r="A16" s="6"/>
      <c r="B16" s="81" t="s">
        <v>294</v>
      </c>
      <c r="C16" s="8" t="s">
        <v>292</v>
      </c>
      <c r="D16" s="8" t="s">
        <v>293</v>
      </c>
      <c r="E16" s="6">
        <v>5</v>
      </c>
      <c r="F16" s="6"/>
      <c r="G16" s="82"/>
      <c r="H16" s="82"/>
      <c r="I16" s="82"/>
      <c r="J16" s="4"/>
    </row>
    <row r="17" spans="1:10" ht="114" customHeight="1">
      <c r="A17" s="6">
        <v>2</v>
      </c>
      <c r="B17" s="83" t="s">
        <v>295</v>
      </c>
      <c r="C17" s="8" t="s">
        <v>292</v>
      </c>
      <c r="D17" s="8" t="s">
        <v>293</v>
      </c>
      <c r="E17" s="9">
        <v>1</v>
      </c>
      <c r="F17" s="10"/>
      <c r="G17" s="82"/>
      <c r="H17" s="82"/>
      <c r="I17" s="82"/>
      <c r="J17" s="11"/>
    </row>
    <row r="18" spans="1:10" ht="16.5" customHeight="1">
      <c r="A18" s="104" t="s">
        <v>21</v>
      </c>
      <c r="B18" s="104"/>
      <c r="C18" s="104"/>
      <c r="D18" s="6"/>
      <c r="E18" s="6"/>
      <c r="F18" s="11"/>
      <c r="G18" s="10">
        <f>SUM(G15:G17)</f>
        <v>0</v>
      </c>
      <c r="H18" s="11"/>
      <c r="I18" s="11">
        <f>SUM(I15:I17)</f>
        <v>0</v>
      </c>
      <c r="J18" s="11"/>
    </row>
    <row r="20" spans="2:7" ht="13.5">
      <c r="B20" s="12" t="s">
        <v>22</v>
      </c>
      <c r="C20" s="12"/>
      <c r="D20" s="12"/>
      <c r="E20" s="12"/>
      <c r="F20" s="12"/>
      <c r="G20" s="12"/>
    </row>
    <row r="21" spans="2:7" ht="13.5">
      <c r="B21" s="12" t="s">
        <v>23</v>
      </c>
      <c r="C21" s="12"/>
      <c r="D21" s="12"/>
      <c r="E21" s="12"/>
      <c r="F21" s="12"/>
      <c r="G21" s="12"/>
    </row>
    <row r="22" spans="2:7" ht="13.5">
      <c r="B22" s="12" t="s">
        <v>24</v>
      </c>
      <c r="C22" s="12"/>
      <c r="D22" s="12"/>
      <c r="E22" s="12"/>
      <c r="F22" s="12"/>
      <c r="G22" s="12"/>
    </row>
    <row r="23" spans="2:7" ht="13.5">
      <c r="B23" s="12" t="s">
        <v>25</v>
      </c>
      <c r="C23" s="12"/>
      <c r="D23" s="12"/>
      <c r="E23" s="12"/>
      <c r="F23" s="12"/>
      <c r="G23" s="12"/>
    </row>
    <row r="24" spans="2:7" ht="13.5">
      <c r="B24" s="12" t="s">
        <v>26</v>
      </c>
      <c r="C24" s="12"/>
      <c r="D24" s="12"/>
      <c r="E24" s="12"/>
      <c r="F24" s="12"/>
      <c r="G24" s="12"/>
    </row>
    <row r="27" ht="13.5">
      <c r="B27" s="13"/>
    </row>
    <row r="28" ht="13.5">
      <c r="B28" s="2" t="s">
        <v>27</v>
      </c>
    </row>
    <row r="29" ht="13.5">
      <c r="B29" s="2"/>
    </row>
    <row r="30" ht="13.5">
      <c r="B30" s="2"/>
    </row>
    <row r="31" ht="13.5">
      <c r="B31" s="2" t="s">
        <v>28</v>
      </c>
    </row>
    <row r="32" ht="13.5">
      <c r="B32" s="2" t="s">
        <v>29</v>
      </c>
    </row>
  </sheetData>
  <sheetProtection selectLockedCells="1" selectUnlockedCells="1"/>
  <mergeCells count="11">
    <mergeCell ref="A18:C18"/>
    <mergeCell ref="A11:A14"/>
    <mergeCell ref="B11:B14"/>
    <mergeCell ref="C11:C14"/>
    <mergeCell ref="D11:D14"/>
    <mergeCell ref="E11:E14"/>
    <mergeCell ref="F11:F14"/>
    <mergeCell ref="G11:G14"/>
    <mergeCell ref="H11:H14"/>
    <mergeCell ref="I11:I14"/>
    <mergeCell ref="J12:J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2:J38"/>
  <sheetViews>
    <sheetView zoomScalePageLayoutView="0" workbookViewId="0" topLeftCell="A1">
      <selection activeCell="H10" sqref="H10"/>
    </sheetView>
  </sheetViews>
  <sheetFormatPr defaultColWidth="11.57421875" defaultRowHeight="12.75"/>
  <cols>
    <col min="1" max="1" width="3.8515625" style="0" customWidth="1"/>
    <col min="2" max="2" width="27.57421875" style="0" customWidth="1"/>
    <col min="3" max="3" width="11.57421875" style="0" customWidth="1"/>
    <col min="4" max="4" width="8.421875" style="0" customWidth="1"/>
    <col min="5" max="5" width="7.281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385</v>
      </c>
      <c r="I10" s="3"/>
      <c r="J10" s="3"/>
    </row>
    <row r="11" spans="1:10" ht="15.75" customHeight="1">
      <c r="A11" s="102" t="s">
        <v>7</v>
      </c>
      <c r="B11" s="105" t="s">
        <v>30</v>
      </c>
      <c r="C11" s="106" t="s">
        <v>9</v>
      </c>
      <c r="D11" s="106" t="s">
        <v>10</v>
      </c>
      <c r="E11" s="102" t="s">
        <v>11</v>
      </c>
      <c r="F11" s="102" t="s">
        <v>12</v>
      </c>
      <c r="G11" s="102" t="s">
        <v>13</v>
      </c>
      <c r="H11" s="102" t="s">
        <v>14</v>
      </c>
      <c r="I11" s="102" t="s">
        <v>15</v>
      </c>
      <c r="J11" s="120" t="s">
        <v>296</v>
      </c>
    </row>
    <row r="12" spans="1:10" ht="14.25" customHeight="1">
      <c r="A12" s="102"/>
      <c r="B12" s="105"/>
      <c r="C12" s="106"/>
      <c r="D12" s="106"/>
      <c r="E12" s="102"/>
      <c r="F12" s="102"/>
      <c r="G12" s="102"/>
      <c r="H12" s="102"/>
      <c r="I12" s="102"/>
      <c r="J12" s="120"/>
    </row>
    <row r="13" spans="1:10" ht="12.75">
      <c r="A13" s="102"/>
      <c r="B13" s="105"/>
      <c r="C13" s="106"/>
      <c r="D13" s="106"/>
      <c r="E13" s="102"/>
      <c r="F13" s="102"/>
      <c r="G13" s="102"/>
      <c r="H13" s="102"/>
      <c r="I13" s="102"/>
      <c r="J13" s="120"/>
    </row>
    <row r="14" spans="1:10" ht="7.5" customHeight="1">
      <c r="A14" s="102"/>
      <c r="B14" s="105"/>
      <c r="C14" s="106"/>
      <c r="D14" s="106"/>
      <c r="E14" s="102"/>
      <c r="F14" s="102"/>
      <c r="G14" s="102"/>
      <c r="H14" s="102"/>
      <c r="I14" s="102"/>
      <c r="J14" s="120"/>
    </row>
    <row r="15" spans="1:10" ht="137.25" customHeight="1">
      <c r="A15" s="81">
        <v>1</v>
      </c>
      <c r="B15" s="81" t="s">
        <v>297</v>
      </c>
      <c r="C15" s="84" t="s">
        <v>19</v>
      </c>
      <c r="D15" s="84" t="s">
        <v>20</v>
      </c>
      <c r="E15" s="85">
        <v>10</v>
      </c>
      <c r="F15" s="86"/>
      <c r="G15" s="87"/>
      <c r="H15" s="87"/>
      <c r="I15" s="87"/>
      <c r="J15" s="87"/>
    </row>
    <row r="16" spans="1:10" ht="128.25" customHeight="1">
      <c r="A16" s="81">
        <v>2</v>
      </c>
      <c r="B16" s="81" t="s">
        <v>298</v>
      </c>
      <c r="C16" s="84" t="s">
        <v>19</v>
      </c>
      <c r="D16" s="84" t="s">
        <v>20</v>
      </c>
      <c r="E16" s="85">
        <v>10</v>
      </c>
      <c r="F16" s="85"/>
      <c r="G16" s="87"/>
      <c r="H16" s="87"/>
      <c r="I16" s="87"/>
      <c r="J16" s="87"/>
    </row>
    <row r="17" spans="1:10" ht="161.25" customHeight="1">
      <c r="A17" s="81">
        <v>3</v>
      </c>
      <c r="B17" s="81" t="s">
        <v>299</v>
      </c>
      <c r="C17" s="84" t="s">
        <v>19</v>
      </c>
      <c r="D17" s="84" t="s">
        <v>20</v>
      </c>
      <c r="E17" s="85">
        <v>120</v>
      </c>
      <c r="F17" s="87"/>
      <c r="G17" s="87"/>
      <c r="H17" s="87"/>
      <c r="I17" s="87"/>
      <c r="J17" s="87"/>
    </row>
    <row r="18" spans="1:10" ht="150" customHeight="1">
      <c r="A18" s="81">
        <v>4</v>
      </c>
      <c r="B18" s="81" t="s">
        <v>300</v>
      </c>
      <c r="C18" s="84" t="s">
        <v>19</v>
      </c>
      <c r="D18" s="84" t="s">
        <v>20</v>
      </c>
      <c r="E18" s="85">
        <v>20</v>
      </c>
      <c r="F18" s="87"/>
      <c r="G18" s="87"/>
      <c r="H18" s="87"/>
      <c r="I18" s="87"/>
      <c r="J18" s="87"/>
    </row>
    <row r="19" spans="1:10" ht="150" customHeight="1">
      <c r="A19" s="81">
        <v>5</v>
      </c>
      <c r="B19" s="81" t="s">
        <v>301</v>
      </c>
      <c r="C19" s="84" t="s">
        <v>19</v>
      </c>
      <c r="D19" s="84" t="s">
        <v>20</v>
      </c>
      <c r="E19" s="85">
        <v>120</v>
      </c>
      <c r="F19" s="87"/>
      <c r="G19" s="87"/>
      <c r="H19" s="87"/>
      <c r="I19" s="87"/>
      <c r="J19" s="87"/>
    </row>
    <row r="20" spans="1:10" ht="131.25" customHeight="1">
      <c r="A20" s="81">
        <v>6</v>
      </c>
      <c r="B20" s="81" t="s">
        <v>302</v>
      </c>
      <c r="C20" s="84" t="s">
        <v>19</v>
      </c>
      <c r="D20" s="84" t="s">
        <v>20</v>
      </c>
      <c r="E20" s="85">
        <v>100</v>
      </c>
      <c r="F20" s="87"/>
      <c r="G20" s="87"/>
      <c r="H20" s="87"/>
      <c r="I20" s="87"/>
      <c r="J20" s="87"/>
    </row>
    <row r="21" spans="1:10" ht="129" customHeight="1">
      <c r="A21" s="81">
        <v>7</v>
      </c>
      <c r="B21" s="81" t="s">
        <v>303</v>
      </c>
      <c r="C21" s="84" t="s">
        <v>19</v>
      </c>
      <c r="D21" s="84" t="s">
        <v>20</v>
      </c>
      <c r="E21" s="85">
        <v>100</v>
      </c>
      <c r="F21" s="87"/>
      <c r="G21" s="87"/>
      <c r="H21" s="87"/>
      <c r="I21" s="87"/>
      <c r="J21" s="87"/>
    </row>
    <row r="22" spans="1:10" ht="129" customHeight="1">
      <c r="A22" s="81">
        <v>8</v>
      </c>
      <c r="B22" s="81" t="s">
        <v>304</v>
      </c>
      <c r="C22" s="84" t="s">
        <v>19</v>
      </c>
      <c r="D22" s="84" t="s">
        <v>20</v>
      </c>
      <c r="E22" s="85">
        <v>100</v>
      </c>
      <c r="F22" s="87"/>
      <c r="G22" s="87"/>
      <c r="H22" s="87"/>
      <c r="I22" s="87"/>
      <c r="J22" s="87"/>
    </row>
    <row r="23" spans="1:10" ht="165">
      <c r="A23" s="81">
        <v>9</v>
      </c>
      <c r="B23" s="81" t="s">
        <v>305</v>
      </c>
      <c r="C23" s="84" t="s">
        <v>19</v>
      </c>
      <c r="D23" s="84" t="s">
        <v>20</v>
      </c>
      <c r="E23" s="85">
        <v>10</v>
      </c>
      <c r="F23" s="87"/>
      <c r="G23" s="87"/>
      <c r="H23" s="87"/>
      <c r="I23" s="87"/>
      <c r="J23" s="87"/>
    </row>
    <row r="24" spans="1:10" ht="12.75">
      <c r="A24" s="88"/>
      <c r="B24" s="88" t="s">
        <v>306</v>
      </c>
      <c r="C24" s="88"/>
      <c r="D24" s="88"/>
      <c r="E24" s="88"/>
      <c r="F24" s="88"/>
      <c r="G24" s="89">
        <f>SUM(G15:G23)</f>
        <v>0</v>
      </c>
      <c r="H24" s="89"/>
      <c r="I24" s="89">
        <f>SUM(I15:I23)</f>
        <v>0</v>
      </c>
      <c r="J24" s="88"/>
    </row>
    <row r="26" spans="2:7" ht="13.5">
      <c r="B26" s="12" t="s">
        <v>22</v>
      </c>
      <c r="C26" s="12"/>
      <c r="D26" s="12"/>
      <c r="E26" s="12"/>
      <c r="F26" s="12"/>
      <c r="G26" s="12"/>
    </row>
    <row r="27" spans="2:7" ht="13.5">
      <c r="B27" s="12" t="s">
        <v>23</v>
      </c>
      <c r="C27" s="12"/>
      <c r="D27" s="12"/>
      <c r="E27" s="12"/>
      <c r="F27" s="12"/>
      <c r="G27" s="12"/>
    </row>
    <row r="28" spans="2:7" ht="13.5">
      <c r="B28" s="12" t="s">
        <v>24</v>
      </c>
      <c r="C28" s="12"/>
      <c r="D28" s="12"/>
      <c r="E28" s="12"/>
      <c r="F28" s="12"/>
      <c r="G28" s="12"/>
    </row>
    <row r="29" spans="2:7" ht="13.5">
      <c r="B29" s="12" t="s">
        <v>25</v>
      </c>
      <c r="C29" s="12"/>
      <c r="D29" s="12"/>
      <c r="E29" s="12"/>
      <c r="F29" s="12"/>
      <c r="G29" s="12"/>
    </row>
    <row r="30" spans="2:7" ht="13.5">
      <c r="B30" s="12" t="s">
        <v>26</v>
      </c>
      <c r="C30" s="12"/>
      <c r="D30" s="12"/>
      <c r="E30" s="12"/>
      <c r="F30" s="12"/>
      <c r="G30" s="12"/>
    </row>
    <row r="33" ht="13.5">
      <c r="B33" s="13"/>
    </row>
    <row r="34" ht="13.5">
      <c r="B34" s="2" t="s">
        <v>27</v>
      </c>
    </row>
    <row r="35" ht="13.5">
      <c r="B35" s="2"/>
    </row>
    <row r="36" ht="13.5">
      <c r="B36" s="2"/>
    </row>
    <row r="37" ht="13.5">
      <c r="B37" s="2" t="s">
        <v>28</v>
      </c>
    </row>
    <row r="38" ht="13.5">
      <c r="B38" s="2" t="s">
        <v>29</v>
      </c>
    </row>
  </sheetData>
  <sheetProtection selectLockedCells="1" selectUnlockedCells="1"/>
  <mergeCells count="10">
    <mergeCell ref="G11:G14"/>
    <mergeCell ref="H11:H14"/>
    <mergeCell ref="I11:I14"/>
    <mergeCell ref="J11:J14"/>
    <mergeCell ref="A11:A14"/>
    <mergeCell ref="B11:B14"/>
    <mergeCell ref="C11:C14"/>
    <mergeCell ref="D11:D14"/>
    <mergeCell ref="E11:E14"/>
    <mergeCell ref="F11:F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2:K29"/>
  <sheetViews>
    <sheetView zoomScalePageLayoutView="0" workbookViewId="0" topLeftCell="A4">
      <selection activeCell="A17" sqref="A17"/>
    </sheetView>
  </sheetViews>
  <sheetFormatPr defaultColWidth="11.57421875" defaultRowHeight="14.25" customHeight="1"/>
  <cols>
    <col min="1" max="1" width="4.140625" style="0" customWidth="1"/>
    <col min="2" max="2" width="19.421875" style="0" customWidth="1"/>
    <col min="3" max="4" width="11.57421875" style="0" customWidth="1"/>
    <col min="5" max="5" width="8.140625" style="0" customWidth="1"/>
    <col min="6" max="9" width="11.57421875" style="0" customWidth="1"/>
    <col min="10" max="10" width="10.28125" style="0" customWidth="1"/>
  </cols>
  <sheetData>
    <row r="2" ht="15.75" customHeight="1">
      <c r="C2"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307</v>
      </c>
    </row>
    <row r="11" spans="1:11" ht="28.5" customHeight="1">
      <c r="A11" s="102" t="s">
        <v>7</v>
      </c>
      <c r="B11" s="105" t="s">
        <v>308</v>
      </c>
      <c r="C11" s="106" t="s">
        <v>9</v>
      </c>
      <c r="D11" s="106" t="s">
        <v>10</v>
      </c>
      <c r="E11" s="102" t="s">
        <v>11</v>
      </c>
      <c r="F11" s="102" t="s">
        <v>12</v>
      </c>
      <c r="G11" s="102" t="s">
        <v>13</v>
      </c>
      <c r="H11" s="102" t="s">
        <v>14</v>
      </c>
      <c r="I11" s="102" t="s">
        <v>15</v>
      </c>
      <c r="J11" s="108" t="s">
        <v>260</v>
      </c>
      <c r="K11" s="108" t="s">
        <v>17</v>
      </c>
    </row>
    <row r="12" spans="1:11" ht="31.5" customHeight="1">
      <c r="A12" s="102"/>
      <c r="B12" s="105"/>
      <c r="C12" s="106"/>
      <c r="D12" s="106"/>
      <c r="E12" s="102"/>
      <c r="F12" s="102"/>
      <c r="G12" s="102"/>
      <c r="H12" s="102"/>
      <c r="I12" s="102"/>
      <c r="J12" s="102"/>
      <c r="K12" s="102"/>
    </row>
    <row r="13" spans="1:11" ht="17.25" customHeight="1">
      <c r="A13" s="102"/>
      <c r="B13" s="105"/>
      <c r="C13" s="106"/>
      <c r="D13" s="106"/>
      <c r="E13" s="102"/>
      <c r="F13" s="102"/>
      <c r="G13" s="102"/>
      <c r="H13" s="102"/>
      <c r="I13" s="102"/>
      <c r="J13" s="102"/>
      <c r="K13" s="102"/>
    </row>
    <row r="14" spans="1:11" ht="18" customHeight="1">
      <c r="A14" s="102"/>
      <c r="B14" s="105"/>
      <c r="C14" s="106"/>
      <c r="D14" s="106"/>
      <c r="E14" s="102"/>
      <c r="F14" s="102"/>
      <c r="G14" s="102"/>
      <c r="H14" s="102"/>
      <c r="I14" s="102"/>
      <c r="J14" s="102"/>
      <c r="K14" s="102"/>
    </row>
    <row r="15" spans="1:11" ht="75" customHeight="1">
      <c r="A15" s="6" t="s">
        <v>34</v>
      </c>
      <c r="B15" s="6" t="s">
        <v>309</v>
      </c>
      <c r="C15" s="6" t="s">
        <v>183</v>
      </c>
      <c r="D15" s="8" t="s">
        <v>61</v>
      </c>
      <c r="E15" s="90">
        <v>12</v>
      </c>
      <c r="F15" s="10"/>
      <c r="G15" s="10"/>
      <c r="H15" s="11"/>
      <c r="I15" s="11"/>
      <c r="J15" s="11"/>
      <c r="K15" s="11"/>
    </row>
    <row r="16" spans="1:11" ht="16.5" customHeight="1">
      <c r="A16" s="16"/>
      <c r="B16" s="121" t="s">
        <v>21</v>
      </c>
      <c r="C16" s="121"/>
      <c r="D16" s="121"/>
      <c r="E16" s="16"/>
      <c r="F16" s="16"/>
      <c r="G16" s="89">
        <f>SUM(G15)</f>
        <v>0</v>
      </c>
      <c r="H16" s="89"/>
      <c r="I16" s="89">
        <f>SUM(I15)</f>
        <v>0</v>
      </c>
      <c r="J16" s="89"/>
      <c r="K16" s="89"/>
    </row>
    <row r="17" spans="1:11" ht="15.75" customHeight="1">
      <c r="A17" s="91"/>
      <c r="B17" s="91"/>
      <c r="C17" s="91"/>
      <c r="D17" s="91"/>
      <c r="E17" s="91"/>
      <c r="F17" s="91"/>
      <c r="G17" s="91"/>
      <c r="H17" s="91"/>
      <c r="I17" s="19"/>
      <c r="J17" s="19"/>
      <c r="K17" s="19"/>
    </row>
    <row r="18" spans="1:11" ht="15.75" customHeight="1">
      <c r="A18" s="91"/>
      <c r="B18" s="91"/>
      <c r="C18" s="91"/>
      <c r="D18" s="91"/>
      <c r="E18" s="91"/>
      <c r="F18" s="91"/>
      <c r="G18" s="91"/>
      <c r="H18" s="91"/>
      <c r="I18" s="19"/>
      <c r="J18" s="19"/>
      <c r="K18" s="19"/>
    </row>
    <row r="19" spans="1:11" ht="15.75" customHeight="1">
      <c r="A19" s="91"/>
      <c r="B19" s="91" t="s">
        <v>22</v>
      </c>
      <c r="C19" s="91"/>
      <c r="D19" s="91"/>
      <c r="E19" s="91"/>
      <c r="F19" s="91"/>
      <c r="G19" s="91"/>
      <c r="H19" s="91"/>
      <c r="I19" s="19"/>
      <c r="J19" s="19"/>
      <c r="K19" s="19"/>
    </row>
    <row r="20" spans="1:11" ht="15.75" customHeight="1">
      <c r="A20" s="91"/>
      <c r="B20" s="91" t="s">
        <v>94</v>
      </c>
      <c r="C20" s="91"/>
      <c r="D20" s="91"/>
      <c r="E20" s="91"/>
      <c r="F20" s="91"/>
      <c r="G20" s="91"/>
      <c r="H20" s="91"/>
      <c r="I20" s="19"/>
      <c r="J20" s="19"/>
      <c r="K20" s="19"/>
    </row>
    <row r="21" spans="1:11" ht="15.75" customHeight="1">
      <c r="A21" s="91"/>
      <c r="B21" s="91" t="s">
        <v>95</v>
      </c>
      <c r="C21" s="91"/>
      <c r="D21" s="91"/>
      <c r="E21" s="91"/>
      <c r="F21" s="91"/>
      <c r="G21" s="91"/>
      <c r="H21" s="91"/>
      <c r="I21" s="19"/>
      <c r="J21" s="19"/>
      <c r="K21" s="19"/>
    </row>
    <row r="22" spans="1:11" ht="15.75" customHeight="1">
      <c r="A22" s="91"/>
      <c r="B22" s="91" t="s">
        <v>96</v>
      </c>
      <c r="C22" s="91"/>
      <c r="D22" s="91"/>
      <c r="E22" s="91"/>
      <c r="F22" s="91"/>
      <c r="G22" s="91"/>
      <c r="H22" s="91"/>
      <c r="I22" s="19"/>
      <c r="J22" s="19"/>
      <c r="K22" s="19"/>
    </row>
    <row r="23" spans="1:11" ht="15.75" customHeight="1">
      <c r="A23" s="92"/>
      <c r="B23" s="91"/>
      <c r="C23" s="91"/>
      <c r="D23" s="91"/>
      <c r="E23" s="91"/>
      <c r="F23" s="91"/>
      <c r="G23" s="91"/>
      <c r="H23" s="91"/>
      <c r="I23" s="20"/>
      <c r="J23" s="20"/>
      <c r="K23" s="20"/>
    </row>
    <row r="24" spans="1:11" ht="15.75" customHeight="1">
      <c r="A24" s="92"/>
      <c r="B24" s="91"/>
      <c r="C24" s="91"/>
      <c r="D24" s="91"/>
      <c r="E24" s="91"/>
      <c r="F24" s="91"/>
      <c r="G24" s="91"/>
      <c r="H24" s="91"/>
      <c r="I24" s="20"/>
      <c r="J24" s="20"/>
      <c r="K24" s="20"/>
    </row>
    <row r="25" spans="1:11" ht="15.75" customHeight="1">
      <c r="A25" s="92"/>
      <c r="B25" s="93" t="s">
        <v>27</v>
      </c>
      <c r="C25" s="91"/>
      <c r="D25" s="91"/>
      <c r="E25" s="91"/>
      <c r="F25" s="91"/>
      <c r="G25" s="91"/>
      <c r="H25" s="91"/>
      <c r="I25" s="20"/>
      <c r="J25" s="20"/>
      <c r="K25" s="20"/>
    </row>
    <row r="26" spans="1:11" ht="15.75" customHeight="1">
      <c r="A26" s="92"/>
      <c r="B26" s="93"/>
      <c r="C26" s="91"/>
      <c r="D26" s="91"/>
      <c r="E26" s="91"/>
      <c r="F26" s="91"/>
      <c r="G26" s="91"/>
      <c r="H26" s="91"/>
      <c r="I26" s="20"/>
      <c r="J26" s="20"/>
      <c r="K26" s="20"/>
    </row>
    <row r="27" spans="1:8" ht="15" customHeight="1">
      <c r="A27" s="92"/>
      <c r="B27" s="94"/>
      <c r="C27" s="92"/>
      <c r="D27" s="92"/>
      <c r="E27" s="92"/>
      <c r="F27" s="92"/>
      <c r="G27" s="92"/>
      <c r="H27" s="92"/>
    </row>
    <row r="28" spans="1:8" ht="15" customHeight="1">
      <c r="A28" s="92"/>
      <c r="B28" s="94" t="s">
        <v>28</v>
      </c>
      <c r="C28" s="92"/>
      <c r="D28" s="92"/>
      <c r="E28" s="92"/>
      <c r="F28" s="92"/>
      <c r="G28" s="92"/>
      <c r="H28" s="92"/>
    </row>
    <row r="29" spans="1:8" ht="15" customHeight="1">
      <c r="A29" s="92"/>
      <c r="B29" s="94" t="s">
        <v>29</v>
      </c>
      <c r="C29" s="92"/>
      <c r="D29" s="92"/>
      <c r="E29" s="92"/>
      <c r="F29" s="92"/>
      <c r="G29" s="92"/>
      <c r="H29" s="92"/>
    </row>
    <row r="65536" ht="12.75" customHeight="1"/>
  </sheetData>
  <sheetProtection selectLockedCells="1" selectUnlockedCells="1"/>
  <mergeCells count="12">
    <mergeCell ref="G11:G14"/>
    <mergeCell ref="H11:H14"/>
    <mergeCell ref="I11:I14"/>
    <mergeCell ref="J11:J14"/>
    <mergeCell ref="K11:K14"/>
    <mergeCell ref="B16:D16"/>
    <mergeCell ref="A11:A14"/>
    <mergeCell ref="B11:B14"/>
    <mergeCell ref="C11:C14"/>
    <mergeCell ref="D11:D14"/>
    <mergeCell ref="E11:E14"/>
    <mergeCell ref="F11:F14"/>
  </mergeCells>
  <printOptions/>
  <pageMargins left="0.7875" right="0.7875"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2:K37"/>
  <sheetViews>
    <sheetView zoomScalePageLayoutView="0" workbookViewId="0" topLeftCell="A1">
      <selection activeCell="H12" sqref="H12"/>
    </sheetView>
  </sheetViews>
  <sheetFormatPr defaultColWidth="9.140625" defaultRowHeight="14.25" customHeight="1"/>
  <cols>
    <col min="1" max="1" width="4.00390625" style="0" customWidth="1"/>
    <col min="2" max="2" width="33.7109375" style="0" customWidth="1"/>
    <col min="3" max="3" width="12.57421875" style="0" customWidth="1"/>
    <col min="4" max="4" width="12.7109375" style="0" customWidth="1"/>
    <col min="5" max="5" width="6.57421875" style="0" customWidth="1"/>
    <col min="7" max="7" width="10.8515625" style="0" customWidth="1"/>
    <col min="8" max="8" width="8.7109375" style="0" customWidth="1"/>
    <col min="9" max="9" width="10.8515625" style="0" customWidth="1"/>
    <col min="10" max="10" width="7.7109375" style="0" customWidth="1"/>
    <col min="11" max="11" width="10.71093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386</v>
      </c>
    </row>
    <row r="13" spans="1:11" ht="29.25" customHeight="1">
      <c r="A13" s="102" t="s">
        <v>7</v>
      </c>
      <c r="B13" s="105" t="s">
        <v>123</v>
      </c>
      <c r="C13" s="106" t="s">
        <v>9</v>
      </c>
      <c r="D13" s="106" t="s">
        <v>10</v>
      </c>
      <c r="E13" s="102" t="s">
        <v>11</v>
      </c>
      <c r="F13" s="102" t="s">
        <v>31</v>
      </c>
      <c r="G13" s="102" t="s">
        <v>32</v>
      </c>
      <c r="H13" s="102" t="s">
        <v>14</v>
      </c>
      <c r="I13" s="102" t="s">
        <v>15</v>
      </c>
      <c r="J13" s="108" t="s">
        <v>310</v>
      </c>
      <c r="K13" s="108" t="s">
        <v>17</v>
      </c>
    </row>
    <row r="14" spans="1:11" ht="28.5" customHeight="1">
      <c r="A14" s="102"/>
      <c r="B14" s="105"/>
      <c r="C14" s="106"/>
      <c r="D14" s="106"/>
      <c r="E14" s="102"/>
      <c r="F14" s="102"/>
      <c r="G14" s="102"/>
      <c r="H14" s="102"/>
      <c r="I14" s="102"/>
      <c r="J14" s="102"/>
      <c r="K14" s="102"/>
    </row>
    <row r="15" spans="1:11" ht="16.5" customHeight="1">
      <c r="A15" s="102"/>
      <c r="B15" s="105"/>
      <c r="C15" s="106"/>
      <c r="D15" s="106"/>
      <c r="E15" s="102"/>
      <c r="F15" s="102"/>
      <c r="G15" s="102"/>
      <c r="H15" s="102"/>
      <c r="I15" s="102"/>
      <c r="J15" s="102"/>
      <c r="K15" s="102"/>
    </row>
    <row r="16" spans="1:11" ht="19.5" customHeight="1">
      <c r="A16" s="102"/>
      <c r="B16" s="105"/>
      <c r="C16" s="106"/>
      <c r="D16" s="106"/>
      <c r="E16" s="102"/>
      <c r="F16" s="102"/>
      <c r="G16" s="102"/>
      <c r="H16" s="102"/>
      <c r="I16" s="102"/>
      <c r="J16" s="102"/>
      <c r="K16" s="102"/>
    </row>
    <row r="17" spans="1:11" ht="29.25" customHeight="1">
      <c r="A17" s="6" t="s">
        <v>34</v>
      </c>
      <c r="B17" s="6" t="s">
        <v>311</v>
      </c>
      <c r="C17" s="6" t="s">
        <v>312</v>
      </c>
      <c r="D17" s="15" t="s">
        <v>313</v>
      </c>
      <c r="E17" s="9">
        <v>10</v>
      </c>
      <c r="F17" s="10"/>
      <c r="G17" s="10"/>
      <c r="H17" s="11"/>
      <c r="I17" s="11"/>
      <c r="J17" s="11"/>
      <c r="K17" s="11"/>
    </row>
    <row r="18" spans="1:11" ht="53.25" customHeight="1">
      <c r="A18" s="6" t="s">
        <v>37</v>
      </c>
      <c r="B18" s="6" t="s">
        <v>314</v>
      </c>
      <c r="C18" s="6" t="s">
        <v>312</v>
      </c>
      <c r="D18" s="15" t="s">
        <v>313</v>
      </c>
      <c r="E18" s="9">
        <v>40</v>
      </c>
      <c r="F18" s="10"/>
      <c r="G18" s="10"/>
      <c r="H18" s="11"/>
      <c r="I18" s="11"/>
      <c r="J18" s="11"/>
      <c r="K18" s="11"/>
    </row>
    <row r="19" spans="1:11" ht="51.75" customHeight="1">
      <c r="A19" s="6" t="s">
        <v>42</v>
      </c>
      <c r="B19" s="6" t="s">
        <v>315</v>
      </c>
      <c r="C19" s="6" t="s">
        <v>312</v>
      </c>
      <c r="D19" s="15" t="s">
        <v>313</v>
      </c>
      <c r="E19" s="9">
        <v>10</v>
      </c>
      <c r="F19" s="10"/>
      <c r="G19" s="10"/>
      <c r="H19" s="11"/>
      <c r="I19" s="11"/>
      <c r="J19" s="11"/>
      <c r="K19" s="11"/>
    </row>
    <row r="20" spans="1:11" ht="93" customHeight="1">
      <c r="A20" s="6" t="s">
        <v>44</v>
      </c>
      <c r="B20" s="6" t="s">
        <v>316</v>
      </c>
      <c r="C20" s="6" t="s">
        <v>312</v>
      </c>
      <c r="D20" s="15" t="s">
        <v>313</v>
      </c>
      <c r="E20" s="9">
        <v>1600</v>
      </c>
      <c r="F20" s="10"/>
      <c r="G20" s="10"/>
      <c r="H20" s="11"/>
      <c r="I20" s="11"/>
      <c r="J20" s="11"/>
      <c r="K20" s="11"/>
    </row>
    <row r="21" spans="1:11" ht="110.25" customHeight="1">
      <c r="A21" s="6" t="s">
        <v>46</v>
      </c>
      <c r="B21" s="6" t="s">
        <v>317</v>
      </c>
      <c r="C21" s="6" t="s">
        <v>312</v>
      </c>
      <c r="D21" s="15" t="s">
        <v>313</v>
      </c>
      <c r="E21" s="9">
        <v>10</v>
      </c>
      <c r="F21" s="10"/>
      <c r="G21" s="10"/>
      <c r="H21" s="11"/>
      <c r="I21" s="11"/>
      <c r="J21" s="11"/>
      <c r="K21" s="11"/>
    </row>
    <row r="22" spans="1:11" ht="120.75" customHeight="1">
      <c r="A22" s="6" t="s">
        <v>48</v>
      </c>
      <c r="B22" s="6" t="s">
        <v>318</v>
      </c>
      <c r="C22" s="66" t="s">
        <v>319</v>
      </c>
      <c r="D22" s="15" t="s">
        <v>320</v>
      </c>
      <c r="E22" s="9">
        <v>2600</v>
      </c>
      <c r="F22" s="10"/>
      <c r="G22" s="10"/>
      <c r="H22" s="11"/>
      <c r="I22" s="11"/>
      <c r="J22" s="11"/>
      <c r="K22" s="11"/>
    </row>
    <row r="23" spans="1:11" ht="84.75" customHeight="1">
      <c r="A23" s="6" t="s">
        <v>50</v>
      </c>
      <c r="B23" s="6" t="s">
        <v>321</v>
      </c>
      <c r="C23" s="66" t="s">
        <v>319</v>
      </c>
      <c r="D23" s="15" t="s">
        <v>313</v>
      </c>
      <c r="E23" s="9">
        <v>250</v>
      </c>
      <c r="F23" s="10"/>
      <c r="G23" s="10"/>
      <c r="H23" s="11"/>
      <c r="I23" s="11"/>
      <c r="J23" s="11"/>
      <c r="K23" s="11"/>
    </row>
    <row r="24" spans="1:11" ht="64.5" customHeight="1">
      <c r="A24" s="6" t="s">
        <v>52</v>
      </c>
      <c r="B24" s="6" t="s">
        <v>322</v>
      </c>
      <c r="C24" s="66" t="s">
        <v>319</v>
      </c>
      <c r="D24" s="15" t="s">
        <v>313</v>
      </c>
      <c r="E24" s="9">
        <v>600</v>
      </c>
      <c r="F24" s="10"/>
      <c r="G24" s="10"/>
      <c r="H24" s="11"/>
      <c r="I24" s="11"/>
      <c r="J24" s="11"/>
      <c r="K24" s="11"/>
    </row>
    <row r="25" spans="1:11" ht="15.75" customHeight="1">
      <c r="A25" s="104" t="s">
        <v>21</v>
      </c>
      <c r="B25" s="104"/>
      <c r="C25" s="104"/>
      <c r="D25" s="6"/>
      <c r="E25" s="21"/>
      <c r="F25" s="11"/>
      <c r="G25" s="11">
        <f>SUM(G17:G24)</f>
        <v>0</v>
      </c>
      <c r="H25" s="11"/>
      <c r="I25" s="11">
        <f>SUM(I17:I24)</f>
        <v>0</v>
      </c>
      <c r="J25" s="11"/>
      <c r="K25" s="11"/>
    </row>
    <row r="26" spans="1:8" ht="15.75" customHeight="1">
      <c r="A26" s="12"/>
      <c r="B26" s="12"/>
      <c r="C26" s="12"/>
      <c r="D26" s="12"/>
      <c r="E26" s="12"/>
      <c r="F26" s="12"/>
      <c r="G26" s="12"/>
      <c r="H26" s="12"/>
    </row>
    <row r="27" spans="1:8" ht="15.75" customHeight="1">
      <c r="A27" s="12"/>
      <c r="B27" s="12" t="s">
        <v>109</v>
      </c>
      <c r="C27" s="12"/>
      <c r="D27" s="12"/>
      <c r="E27" s="12"/>
      <c r="F27" s="12"/>
      <c r="G27" s="12"/>
      <c r="H27" s="12"/>
    </row>
    <row r="28" spans="1:8" ht="15.75" customHeight="1">
      <c r="A28" s="12"/>
      <c r="B28" s="12" t="s">
        <v>110</v>
      </c>
      <c r="C28" s="12"/>
      <c r="D28" s="12"/>
      <c r="E28" s="12"/>
      <c r="F28" s="12"/>
      <c r="G28" s="12"/>
      <c r="H28" s="12"/>
    </row>
    <row r="29" spans="1:8" ht="15.75" customHeight="1">
      <c r="A29" s="12"/>
      <c r="B29" s="12" t="s">
        <v>111</v>
      </c>
      <c r="C29" s="12"/>
      <c r="D29" s="12"/>
      <c r="E29" s="12"/>
      <c r="F29" s="12"/>
      <c r="G29" s="12"/>
      <c r="H29" s="12"/>
    </row>
    <row r="30" spans="1:8" ht="15.75" customHeight="1">
      <c r="A30" s="12"/>
      <c r="B30" s="12" t="s">
        <v>112</v>
      </c>
      <c r="C30" s="12"/>
      <c r="D30" s="12"/>
      <c r="E30" s="12"/>
      <c r="F30" s="12"/>
      <c r="G30" s="12"/>
      <c r="H30" s="12"/>
    </row>
    <row r="31" spans="1:8" ht="15.75" customHeight="1">
      <c r="A31" s="12"/>
      <c r="B31" s="12" t="s">
        <v>26</v>
      </c>
      <c r="C31" s="12"/>
      <c r="D31" s="12"/>
      <c r="E31" s="12"/>
      <c r="F31" s="12"/>
      <c r="G31" s="12"/>
      <c r="H31" s="12"/>
    </row>
    <row r="34" ht="15.75" customHeight="1">
      <c r="B34" s="2" t="s">
        <v>27</v>
      </c>
    </row>
    <row r="35" ht="15.75" customHeight="1">
      <c r="B35" s="2"/>
    </row>
    <row r="36" ht="15.75" customHeight="1">
      <c r="B36" s="2" t="s">
        <v>28</v>
      </c>
    </row>
    <row r="37" ht="15.75" customHeight="1">
      <c r="B37" s="2" t="s">
        <v>29</v>
      </c>
    </row>
    <row r="65534" ht="12.75" customHeight="1"/>
    <row r="65535" ht="12.75" customHeight="1"/>
    <row r="65536" ht="12.75" customHeight="1"/>
  </sheetData>
  <sheetProtection selectLockedCells="1" selectUnlockedCells="1"/>
  <mergeCells count="12">
    <mergeCell ref="K13:K16"/>
    <mergeCell ref="A25:C25"/>
    <mergeCell ref="A13:A16"/>
    <mergeCell ref="B13:B16"/>
    <mergeCell ref="C13:C16"/>
    <mergeCell ref="D13:D16"/>
    <mergeCell ref="E13:E16"/>
    <mergeCell ref="F13:F16"/>
    <mergeCell ref="G13:G16"/>
    <mergeCell ref="H13:H16"/>
    <mergeCell ref="I13:I16"/>
    <mergeCell ref="J13: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2:K40"/>
  <sheetViews>
    <sheetView zoomScalePageLayoutView="0" workbookViewId="0" topLeftCell="A23">
      <selection activeCell="H12" sqref="H12"/>
    </sheetView>
  </sheetViews>
  <sheetFormatPr defaultColWidth="9.140625" defaultRowHeight="14.25" customHeight="1"/>
  <cols>
    <col min="1" max="1" width="4.140625" style="0" customWidth="1"/>
    <col min="2" max="2" width="27.28125" style="0" customWidth="1"/>
    <col min="3" max="3" width="10.57421875" style="0" customWidth="1"/>
    <col min="4" max="4" width="15.57421875" style="0" customWidth="1"/>
    <col min="5" max="5" width="6.00390625" style="0" customWidth="1"/>
    <col min="6" max="6" width="7.57421875" style="0" customWidth="1"/>
    <col min="11" max="11" width="10.85156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387</v>
      </c>
    </row>
    <row r="13" spans="1:11" ht="32.25" customHeight="1">
      <c r="A13" s="102" t="s">
        <v>7</v>
      </c>
      <c r="B13" s="105" t="s">
        <v>97</v>
      </c>
      <c r="C13" s="106" t="s">
        <v>9</v>
      </c>
      <c r="D13" s="106" t="s">
        <v>10</v>
      </c>
      <c r="E13" s="102" t="s">
        <v>11</v>
      </c>
      <c r="F13" s="102" t="s">
        <v>31</v>
      </c>
      <c r="G13" s="102" t="s">
        <v>32</v>
      </c>
      <c r="H13" s="102" t="s">
        <v>14</v>
      </c>
      <c r="I13" s="102" t="s">
        <v>15</v>
      </c>
      <c r="J13" s="108" t="s">
        <v>310</v>
      </c>
      <c r="K13" s="108" t="s">
        <v>17</v>
      </c>
    </row>
    <row r="14" spans="1:11" ht="33.75" customHeight="1">
      <c r="A14" s="102"/>
      <c r="B14" s="105"/>
      <c r="C14" s="106"/>
      <c r="D14" s="106"/>
      <c r="E14" s="102"/>
      <c r="F14" s="102"/>
      <c r="G14" s="102"/>
      <c r="H14" s="102"/>
      <c r="I14" s="102"/>
      <c r="J14" s="102"/>
      <c r="K14" s="102"/>
    </row>
    <row r="15" spans="1:11" ht="18" customHeight="1" hidden="1">
      <c r="A15" s="102"/>
      <c r="B15" s="105"/>
      <c r="C15" s="106"/>
      <c r="D15" s="106"/>
      <c r="E15" s="102"/>
      <c r="F15" s="102"/>
      <c r="G15" s="102"/>
      <c r="H15" s="102"/>
      <c r="I15" s="102"/>
      <c r="J15" s="102"/>
      <c r="K15" s="102"/>
    </row>
    <row r="16" spans="1:11" ht="15.75" customHeight="1" hidden="1">
      <c r="A16" s="102"/>
      <c r="B16" s="105"/>
      <c r="C16" s="106"/>
      <c r="D16" s="106"/>
      <c r="E16" s="102"/>
      <c r="F16" s="102"/>
      <c r="G16" s="102"/>
      <c r="H16" s="102"/>
      <c r="I16" s="102"/>
      <c r="J16" s="102"/>
      <c r="K16" s="102"/>
    </row>
    <row r="17" spans="1:11" ht="54.75" customHeight="1">
      <c r="A17" s="9" t="s">
        <v>34</v>
      </c>
      <c r="B17" s="6" t="s">
        <v>323</v>
      </c>
      <c r="C17" s="95" t="s">
        <v>319</v>
      </c>
      <c r="D17" s="15" t="s">
        <v>324</v>
      </c>
      <c r="E17" s="9">
        <v>1800</v>
      </c>
      <c r="F17" s="10"/>
      <c r="G17" s="10"/>
      <c r="H17" s="11"/>
      <c r="I17" s="11"/>
      <c r="J17" s="11"/>
      <c r="K17" s="11"/>
    </row>
    <row r="18" spans="1:11" ht="26.25" customHeight="1">
      <c r="A18" s="9" t="s">
        <v>37</v>
      </c>
      <c r="B18" s="6" t="s">
        <v>325</v>
      </c>
      <c r="C18" s="96" t="s">
        <v>319</v>
      </c>
      <c r="D18" s="15" t="s">
        <v>326</v>
      </c>
      <c r="E18" s="9">
        <v>150</v>
      </c>
      <c r="F18" s="10"/>
      <c r="G18" s="10"/>
      <c r="H18" s="11"/>
      <c r="I18" s="11"/>
      <c r="J18" s="11"/>
      <c r="K18" s="11"/>
    </row>
    <row r="19" spans="1:11" ht="28.5" customHeight="1">
      <c r="A19" s="9" t="s">
        <v>40</v>
      </c>
      <c r="B19" s="6" t="s">
        <v>327</v>
      </c>
      <c r="C19" s="96" t="s">
        <v>319</v>
      </c>
      <c r="D19" s="15" t="s">
        <v>326</v>
      </c>
      <c r="E19" s="9">
        <v>10</v>
      </c>
      <c r="F19" s="10"/>
      <c r="G19" s="10"/>
      <c r="H19" s="11"/>
      <c r="I19" s="11"/>
      <c r="J19" s="11"/>
      <c r="K19" s="11"/>
    </row>
    <row r="20" spans="1:11" ht="55.5" customHeight="1">
      <c r="A20" s="9" t="s">
        <v>42</v>
      </c>
      <c r="B20" s="6" t="s">
        <v>328</v>
      </c>
      <c r="C20" s="96" t="s">
        <v>319</v>
      </c>
      <c r="D20" s="15" t="s">
        <v>320</v>
      </c>
      <c r="E20" s="9">
        <v>600</v>
      </c>
      <c r="F20" s="10"/>
      <c r="G20" s="10"/>
      <c r="H20" s="11"/>
      <c r="I20" s="11"/>
      <c r="J20" s="11"/>
      <c r="K20" s="11"/>
    </row>
    <row r="21" spans="1:11" ht="54.75" customHeight="1">
      <c r="A21" s="9" t="s">
        <v>44</v>
      </c>
      <c r="B21" s="6" t="s">
        <v>329</v>
      </c>
      <c r="C21" s="96" t="s">
        <v>319</v>
      </c>
      <c r="D21" s="15" t="s">
        <v>320</v>
      </c>
      <c r="E21" s="9">
        <v>1200</v>
      </c>
      <c r="F21" s="10"/>
      <c r="G21" s="10"/>
      <c r="H21" s="11"/>
      <c r="I21" s="11"/>
      <c r="J21" s="11"/>
      <c r="K21" s="11"/>
    </row>
    <row r="22" spans="1:11" ht="53.25" customHeight="1">
      <c r="A22" s="9" t="s">
        <v>46</v>
      </c>
      <c r="B22" s="6" t="s">
        <v>330</v>
      </c>
      <c r="C22" s="95" t="s">
        <v>319</v>
      </c>
      <c r="D22" s="15" t="s">
        <v>320</v>
      </c>
      <c r="E22" s="9">
        <v>1200</v>
      </c>
      <c r="F22" s="10"/>
      <c r="G22" s="10"/>
      <c r="H22" s="11"/>
      <c r="I22" s="11"/>
      <c r="J22" s="11"/>
      <c r="K22" s="11"/>
    </row>
    <row r="23" spans="1:11" ht="54" customHeight="1">
      <c r="A23" s="9" t="s">
        <v>48</v>
      </c>
      <c r="B23" s="6" t="s">
        <v>331</v>
      </c>
      <c r="C23" s="96" t="s">
        <v>319</v>
      </c>
      <c r="D23" s="15" t="s">
        <v>332</v>
      </c>
      <c r="E23" s="9">
        <v>420</v>
      </c>
      <c r="F23" s="10"/>
      <c r="G23" s="10"/>
      <c r="H23" s="11"/>
      <c r="I23" s="11"/>
      <c r="J23" s="11"/>
      <c r="K23" s="11"/>
    </row>
    <row r="24" spans="1:11" ht="53.25" customHeight="1">
      <c r="A24" s="9" t="s">
        <v>50</v>
      </c>
      <c r="B24" s="6" t="s">
        <v>333</v>
      </c>
      <c r="C24" s="96" t="s">
        <v>319</v>
      </c>
      <c r="D24" s="15" t="s">
        <v>332</v>
      </c>
      <c r="E24" s="9">
        <v>330</v>
      </c>
      <c r="F24" s="10"/>
      <c r="G24" s="10"/>
      <c r="H24" s="11"/>
      <c r="I24" s="11"/>
      <c r="J24" s="11"/>
      <c r="K24" s="11"/>
    </row>
    <row r="25" spans="1:11" ht="23.25" customHeight="1">
      <c r="A25" s="9" t="s">
        <v>52</v>
      </c>
      <c r="B25" s="6" t="s">
        <v>334</v>
      </c>
      <c r="C25" s="96" t="s">
        <v>319</v>
      </c>
      <c r="D25" s="15" t="s">
        <v>326</v>
      </c>
      <c r="E25" s="9">
        <v>300</v>
      </c>
      <c r="F25" s="10"/>
      <c r="G25" s="10"/>
      <c r="H25" s="11"/>
      <c r="I25" s="11"/>
      <c r="J25" s="11"/>
      <c r="K25" s="11"/>
    </row>
    <row r="26" spans="1:11" ht="23.25" customHeight="1">
      <c r="A26" s="9" t="s">
        <v>55</v>
      </c>
      <c r="B26" s="6" t="s">
        <v>335</v>
      </c>
      <c r="C26" s="95" t="s">
        <v>319</v>
      </c>
      <c r="D26" s="15" t="s">
        <v>326</v>
      </c>
      <c r="E26" s="9">
        <v>1100</v>
      </c>
      <c r="F26" s="10"/>
      <c r="G26" s="10"/>
      <c r="H26" s="11"/>
      <c r="I26" s="11"/>
      <c r="J26" s="11"/>
      <c r="K26" s="11"/>
    </row>
    <row r="27" spans="1:11" ht="15.75" customHeight="1">
      <c r="A27" s="104" t="s">
        <v>21</v>
      </c>
      <c r="B27" s="104"/>
      <c r="C27" s="104"/>
      <c r="D27" s="6"/>
      <c r="E27" s="21"/>
      <c r="F27" s="11"/>
      <c r="G27" s="11">
        <f>SUM(G17:G26)</f>
        <v>0</v>
      </c>
      <c r="H27" s="11"/>
      <c r="I27" s="11">
        <f>SUM(I17:I26)</f>
        <v>0</v>
      </c>
      <c r="J27" s="11"/>
      <c r="K27" s="11"/>
    </row>
    <row r="28" spans="2:7" ht="15.75" customHeight="1">
      <c r="B28" s="12"/>
      <c r="C28" s="12"/>
      <c r="D28" s="12"/>
      <c r="E28" s="12"/>
      <c r="F28" s="12"/>
      <c r="G28" s="12"/>
    </row>
    <row r="29" spans="2:7" ht="15.75" customHeight="1">
      <c r="B29" s="12"/>
      <c r="C29" s="12"/>
      <c r="D29" s="12"/>
      <c r="E29" s="12"/>
      <c r="F29" s="12"/>
      <c r="G29" s="12"/>
    </row>
    <row r="30" spans="2:7" ht="15.75" customHeight="1">
      <c r="B30" s="63" t="s">
        <v>336</v>
      </c>
      <c r="C30" s="63"/>
      <c r="D30" s="63"/>
      <c r="E30" s="63"/>
      <c r="F30" s="63"/>
      <c r="G30" s="63"/>
    </row>
    <row r="31" spans="2:7" ht="15.75" customHeight="1">
      <c r="B31" s="64" t="s">
        <v>337</v>
      </c>
      <c r="C31" s="63"/>
      <c r="D31" s="63"/>
      <c r="E31" s="63"/>
      <c r="F31" s="63"/>
      <c r="G31" s="63"/>
    </row>
    <row r="32" spans="2:7" ht="52.5" customHeight="1">
      <c r="B32" s="122" t="s">
        <v>338</v>
      </c>
      <c r="C32" s="122"/>
      <c r="D32" s="122"/>
      <c r="E32" s="63"/>
      <c r="F32" s="63"/>
      <c r="G32" s="63"/>
    </row>
    <row r="33" spans="2:7" ht="15.75" customHeight="1">
      <c r="B33" s="12" t="s">
        <v>249</v>
      </c>
      <c r="C33" s="12"/>
      <c r="D33" s="12"/>
      <c r="E33" s="12"/>
      <c r="F33" s="12"/>
      <c r="G33" s="12"/>
    </row>
    <row r="34" spans="2:7" ht="15.75" customHeight="1">
      <c r="B34" s="12" t="s">
        <v>250</v>
      </c>
      <c r="C34" s="12"/>
      <c r="D34" s="12"/>
      <c r="E34" s="12"/>
      <c r="F34" s="12"/>
      <c r="G34" s="12"/>
    </row>
    <row r="35" spans="2:7" ht="15.75" customHeight="1">
      <c r="B35" s="12" t="s">
        <v>251</v>
      </c>
      <c r="C35" s="12"/>
      <c r="D35" s="12"/>
      <c r="E35" s="12"/>
      <c r="F35" s="12"/>
      <c r="G35" s="12"/>
    </row>
    <row r="36" spans="2:7" ht="15.75" customHeight="1">
      <c r="B36" s="12" t="s">
        <v>252</v>
      </c>
      <c r="C36" s="12"/>
      <c r="D36" s="12"/>
      <c r="E36" s="12"/>
      <c r="F36" s="12"/>
      <c r="G36" s="12"/>
    </row>
    <row r="37" spans="2:7" ht="15.75" customHeight="1">
      <c r="B37" s="12" t="s">
        <v>207</v>
      </c>
      <c r="C37" s="12"/>
      <c r="D37" s="12"/>
      <c r="E37" s="12"/>
      <c r="F37" s="12"/>
      <c r="G37" s="12"/>
    </row>
    <row r="40" ht="15.75" customHeight="1">
      <c r="B40" s="2" t="s">
        <v>27</v>
      </c>
    </row>
    <row r="65536" ht="12.75" customHeight="1"/>
  </sheetData>
  <sheetProtection selectLockedCells="1" selectUnlockedCells="1"/>
  <mergeCells count="13">
    <mergeCell ref="B32:D32"/>
    <mergeCell ref="G13:G16"/>
    <mergeCell ref="H13:H16"/>
    <mergeCell ref="I13:I16"/>
    <mergeCell ref="J13:J16"/>
    <mergeCell ref="K13:K16"/>
    <mergeCell ref="A27:C27"/>
    <mergeCell ref="A13:A16"/>
    <mergeCell ref="B13:B16"/>
    <mergeCell ref="C13:C16"/>
    <mergeCell ref="D13:D16"/>
    <mergeCell ref="E13:E16"/>
    <mergeCell ref="F13:F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EV34"/>
  <sheetViews>
    <sheetView zoomScalePageLayoutView="0" workbookViewId="0" topLeftCell="EL1">
      <selection activeCell="EN47" sqref="EN47"/>
    </sheetView>
  </sheetViews>
  <sheetFormatPr defaultColWidth="11.57421875" defaultRowHeight="14.25" customHeight="1"/>
  <cols>
    <col min="1" max="1" width="4.7109375" style="0" customWidth="1"/>
    <col min="2" max="2" width="32.28125" style="0" customWidth="1"/>
    <col min="3" max="3" width="11.57421875" style="0" customWidth="1"/>
    <col min="4" max="4" width="13.28125" style="0" customWidth="1"/>
    <col min="5" max="5" width="8.140625" style="0" customWidth="1"/>
    <col min="6" max="6" width="7.28125" style="0" customWidth="1"/>
    <col min="7" max="7" width="11.57421875" style="0" customWidth="1"/>
    <col min="8" max="8" width="8.28125" style="0" customWidth="1"/>
    <col min="9" max="9" width="9.28125" style="0" customWidth="1"/>
    <col min="10" max="10" width="6.7109375" style="0" customWidth="1"/>
    <col min="11" max="11" width="8.28125" style="0" customWidth="1"/>
    <col min="12" max="142" width="11.57421875" style="0" customWidth="1"/>
    <col min="143" max="143" width="15.421875" style="0" customWidth="1"/>
  </cols>
  <sheetData>
    <row r="1" ht="14.25" customHeight="1">
      <c r="EN1" s="1" t="s">
        <v>0</v>
      </c>
    </row>
    <row r="2" ht="15.75" customHeight="1">
      <c r="C2" s="1" t="s">
        <v>0</v>
      </c>
    </row>
    <row r="3" spans="143:144" ht="14.25" customHeight="1">
      <c r="EM3" s="2" t="s">
        <v>1</v>
      </c>
      <c r="EN3" s="2" t="s">
        <v>2</v>
      </c>
    </row>
    <row r="4" spans="2:143" ht="15.75" customHeight="1">
      <c r="B4" s="2" t="s">
        <v>1</v>
      </c>
      <c r="C4" s="2" t="s">
        <v>2</v>
      </c>
      <c r="EM4" s="2"/>
    </row>
    <row r="5" spans="2:144" ht="15.75" customHeight="1">
      <c r="B5" s="2"/>
      <c r="EM5" s="2" t="s">
        <v>3</v>
      </c>
      <c r="EN5" s="2" t="s">
        <v>2</v>
      </c>
    </row>
    <row r="6" spans="2:143" ht="15.75" customHeight="1">
      <c r="B6" s="2" t="s">
        <v>3</v>
      </c>
      <c r="C6" s="2" t="s">
        <v>2</v>
      </c>
      <c r="EM6" s="2"/>
    </row>
    <row r="7" spans="2:146" ht="15.75" customHeight="1">
      <c r="B7" s="2"/>
      <c r="EM7" s="2" t="s">
        <v>4</v>
      </c>
      <c r="EP7" s="2" t="s">
        <v>5</v>
      </c>
    </row>
    <row r="8" spans="2:143" ht="15.75" customHeight="1">
      <c r="B8" s="2" t="s">
        <v>4</v>
      </c>
      <c r="E8" s="2" t="s">
        <v>5</v>
      </c>
      <c r="EM8" s="2"/>
    </row>
    <row r="9" spans="2:143" ht="15.75" customHeight="1">
      <c r="B9" s="2"/>
      <c r="EM9" s="2"/>
    </row>
    <row r="10" spans="2:143" ht="15.75" customHeight="1">
      <c r="B10" s="2"/>
      <c r="EM10" s="2" t="s">
        <v>6</v>
      </c>
    </row>
    <row r="11" spans="2:149" ht="15.75" customHeight="1">
      <c r="B11" s="2" t="s">
        <v>6</v>
      </c>
      <c r="ES11" s="3" t="s">
        <v>396</v>
      </c>
    </row>
    <row r="12" spans="8:152" ht="14.25" customHeight="1">
      <c r="H12" s="3" t="s">
        <v>395</v>
      </c>
      <c r="EL12" s="123" t="s">
        <v>7</v>
      </c>
      <c r="EM12" s="125" t="s">
        <v>339</v>
      </c>
      <c r="EN12" s="126" t="s">
        <v>9</v>
      </c>
      <c r="EO12" s="126" t="s">
        <v>10</v>
      </c>
      <c r="EP12" s="123" t="s">
        <v>11</v>
      </c>
      <c r="EQ12" s="123" t="s">
        <v>31</v>
      </c>
      <c r="ER12" s="123" t="s">
        <v>32</v>
      </c>
      <c r="ES12" s="123" t="s">
        <v>14</v>
      </c>
      <c r="ET12" s="112" t="s">
        <v>15</v>
      </c>
      <c r="EU12" s="127" t="s">
        <v>340</v>
      </c>
      <c r="EV12" s="127" t="s">
        <v>17</v>
      </c>
    </row>
    <row r="13" spans="1:152" ht="14.25" customHeight="1">
      <c r="A13" s="123" t="s">
        <v>7</v>
      </c>
      <c r="B13" s="125" t="s">
        <v>339</v>
      </c>
      <c r="C13" s="126" t="s">
        <v>9</v>
      </c>
      <c r="D13" s="126" t="s">
        <v>10</v>
      </c>
      <c r="E13" s="123" t="s">
        <v>11</v>
      </c>
      <c r="F13" s="123" t="s">
        <v>31</v>
      </c>
      <c r="G13" s="123" t="s">
        <v>32</v>
      </c>
      <c r="H13" s="123" t="s">
        <v>14</v>
      </c>
      <c r="I13" s="112" t="s">
        <v>15</v>
      </c>
      <c r="J13" s="127" t="s">
        <v>340</v>
      </c>
      <c r="K13" s="127" t="s">
        <v>17</v>
      </c>
      <c r="EL13" s="123"/>
      <c r="EM13" s="125"/>
      <c r="EN13" s="126"/>
      <c r="EO13" s="126"/>
      <c r="EP13" s="123"/>
      <c r="EQ13" s="123"/>
      <c r="ER13" s="123"/>
      <c r="ES13" s="123"/>
      <c r="ET13" s="112"/>
      <c r="EU13" s="112"/>
      <c r="EV13" s="112"/>
    </row>
    <row r="14" spans="1:152" ht="14.25" customHeight="1">
      <c r="A14" s="123"/>
      <c r="B14" s="125"/>
      <c r="C14" s="126"/>
      <c r="D14" s="126"/>
      <c r="E14" s="123"/>
      <c r="F14" s="123"/>
      <c r="G14" s="123"/>
      <c r="H14" s="123"/>
      <c r="I14" s="112"/>
      <c r="J14" s="112"/>
      <c r="K14" s="112"/>
      <c r="EL14" s="123"/>
      <c r="EM14" s="125"/>
      <c r="EN14" s="126"/>
      <c r="EO14" s="126"/>
      <c r="EP14" s="123"/>
      <c r="EQ14" s="123"/>
      <c r="ER14" s="123"/>
      <c r="ES14" s="123"/>
      <c r="ET14" s="112"/>
      <c r="EU14" s="112"/>
      <c r="EV14" s="112"/>
    </row>
    <row r="15" spans="1:152" ht="14.25" customHeight="1">
      <c r="A15" s="123"/>
      <c r="B15" s="125"/>
      <c r="C15" s="126"/>
      <c r="D15" s="126"/>
      <c r="E15" s="123"/>
      <c r="F15" s="123"/>
      <c r="G15" s="123"/>
      <c r="H15" s="123"/>
      <c r="I15" s="112"/>
      <c r="J15" s="112"/>
      <c r="K15" s="112"/>
      <c r="EL15" s="123"/>
      <c r="EM15" s="125"/>
      <c r="EN15" s="126"/>
      <c r="EO15" s="126"/>
      <c r="EP15" s="123"/>
      <c r="EQ15" s="123"/>
      <c r="ER15" s="123"/>
      <c r="ES15" s="123"/>
      <c r="ET15" s="112"/>
      <c r="EU15" s="112"/>
      <c r="EV15" s="112"/>
    </row>
    <row r="16" spans="1:152" ht="26.25" customHeight="1">
      <c r="A16" s="123"/>
      <c r="B16" s="125"/>
      <c r="C16" s="126"/>
      <c r="D16" s="126"/>
      <c r="E16" s="123"/>
      <c r="F16" s="123"/>
      <c r="G16" s="123"/>
      <c r="H16" s="123"/>
      <c r="I16" s="112"/>
      <c r="J16" s="112"/>
      <c r="K16" s="112"/>
      <c r="EL16" s="10" t="s">
        <v>34</v>
      </c>
      <c r="EM16" s="11" t="s">
        <v>343</v>
      </c>
      <c r="EN16" s="97" t="s">
        <v>319</v>
      </c>
      <c r="EO16" s="98" t="s">
        <v>344</v>
      </c>
      <c r="EP16" s="99">
        <v>1900</v>
      </c>
      <c r="EQ16" s="10"/>
      <c r="ER16" s="10"/>
      <c r="ES16" s="11"/>
      <c r="ET16" s="11"/>
      <c r="EU16" s="11"/>
      <c r="EV16" s="11"/>
    </row>
    <row r="17" spans="1:152" ht="36.75" customHeight="1">
      <c r="A17" s="10" t="s">
        <v>34</v>
      </c>
      <c r="B17" s="11" t="s">
        <v>343</v>
      </c>
      <c r="C17" s="97" t="s">
        <v>319</v>
      </c>
      <c r="D17" s="98" t="s">
        <v>344</v>
      </c>
      <c r="E17" s="99">
        <v>1900</v>
      </c>
      <c r="F17" s="10"/>
      <c r="G17" s="10"/>
      <c r="H17" s="11"/>
      <c r="I17" s="11"/>
      <c r="J17" s="11"/>
      <c r="K17" s="11"/>
      <c r="EL17" s="10" t="s">
        <v>37</v>
      </c>
      <c r="EM17" s="11" t="s">
        <v>345</v>
      </c>
      <c r="EN17" s="97" t="s">
        <v>319</v>
      </c>
      <c r="EO17" s="98" t="s">
        <v>344</v>
      </c>
      <c r="EP17" s="99">
        <v>7000</v>
      </c>
      <c r="EQ17" s="10"/>
      <c r="ER17" s="10"/>
      <c r="ES17" s="11"/>
      <c r="ET17" s="11"/>
      <c r="EU17" s="11"/>
      <c r="EV17" s="11"/>
    </row>
    <row r="18" spans="1:152" ht="15.75" customHeight="1">
      <c r="A18" s="10" t="s">
        <v>37</v>
      </c>
      <c r="B18" s="11" t="s">
        <v>345</v>
      </c>
      <c r="C18" s="97" t="s">
        <v>319</v>
      </c>
      <c r="D18" s="98" t="s">
        <v>344</v>
      </c>
      <c r="E18" s="99">
        <v>7000</v>
      </c>
      <c r="F18" s="10"/>
      <c r="G18" s="10"/>
      <c r="H18" s="11"/>
      <c r="I18" s="11"/>
      <c r="J18" s="11"/>
      <c r="K18" s="11"/>
      <c r="EL18" s="10" t="s">
        <v>40</v>
      </c>
      <c r="EM18" s="11" t="s">
        <v>346</v>
      </c>
      <c r="EN18" s="97" t="s">
        <v>319</v>
      </c>
      <c r="EO18" s="98" t="s">
        <v>344</v>
      </c>
      <c r="EP18" s="99">
        <v>4500</v>
      </c>
      <c r="EQ18" s="10"/>
      <c r="ER18" s="10"/>
      <c r="ES18" s="11"/>
      <c r="ET18" s="11"/>
      <c r="EU18" s="11"/>
      <c r="EV18" s="11"/>
    </row>
    <row r="19" spans="1:152" ht="15.75" customHeight="1">
      <c r="A19" s="10" t="s">
        <v>40</v>
      </c>
      <c r="B19" s="11" t="s">
        <v>346</v>
      </c>
      <c r="C19" s="97" t="s">
        <v>319</v>
      </c>
      <c r="D19" s="98" t="s">
        <v>344</v>
      </c>
      <c r="E19" s="99">
        <v>4500</v>
      </c>
      <c r="F19" s="10"/>
      <c r="G19" s="10"/>
      <c r="H19" s="11"/>
      <c r="I19" s="11"/>
      <c r="J19" s="11"/>
      <c r="K19" s="11"/>
      <c r="EL19" s="10" t="s">
        <v>42</v>
      </c>
      <c r="EM19" s="11" t="s">
        <v>347</v>
      </c>
      <c r="EN19" s="11" t="s">
        <v>348</v>
      </c>
      <c r="EO19" s="98" t="s">
        <v>36</v>
      </c>
      <c r="EP19" s="99">
        <v>65</v>
      </c>
      <c r="EQ19" s="10"/>
      <c r="ER19" s="10"/>
      <c r="ES19" s="11"/>
      <c r="ET19" s="11"/>
      <c r="EU19" s="11"/>
      <c r="EV19" s="11"/>
    </row>
    <row r="20" spans="1:152" ht="27.75" customHeight="1">
      <c r="A20" s="10" t="s">
        <v>42</v>
      </c>
      <c r="B20" s="11" t="s">
        <v>347</v>
      </c>
      <c r="C20" s="11" t="s">
        <v>348</v>
      </c>
      <c r="D20" s="98" t="s">
        <v>36</v>
      </c>
      <c r="E20" s="99">
        <v>65</v>
      </c>
      <c r="F20" s="10"/>
      <c r="G20" s="10"/>
      <c r="H20" s="11"/>
      <c r="I20" s="11"/>
      <c r="J20" s="11"/>
      <c r="K20" s="11"/>
      <c r="EL20" s="124" t="s">
        <v>21</v>
      </c>
      <c r="EM20" s="124"/>
      <c r="EN20" s="124"/>
      <c r="EO20" s="11"/>
      <c r="EP20" s="69"/>
      <c r="EQ20" s="11"/>
      <c r="ER20" s="11">
        <f>SUM(ER16:ER19)</f>
        <v>0</v>
      </c>
      <c r="ES20" s="11"/>
      <c r="ET20" s="11">
        <f>SUM(ET16:ET19)</f>
        <v>0</v>
      </c>
      <c r="EU20" s="11"/>
      <c r="EV20" s="11"/>
    </row>
    <row r="21" spans="1:148" ht="15.75" customHeight="1">
      <c r="A21" s="124" t="s">
        <v>21</v>
      </c>
      <c r="B21" s="124"/>
      <c r="C21" s="124"/>
      <c r="D21" s="11"/>
      <c r="E21" s="69"/>
      <c r="F21" s="11"/>
      <c r="G21" s="11">
        <f>SUM(G17:G20)</f>
        <v>0</v>
      </c>
      <c r="H21" s="11"/>
      <c r="I21" s="11">
        <f>SUM(I17:I20)</f>
        <v>0</v>
      </c>
      <c r="J21" s="11"/>
      <c r="K21" s="11"/>
      <c r="EM21" s="12"/>
      <c r="EN21" s="12"/>
      <c r="EO21" s="12"/>
      <c r="EP21" s="12"/>
      <c r="EQ21" s="12"/>
      <c r="ER21" s="12"/>
    </row>
    <row r="22" spans="2:148" ht="16.5" customHeight="1">
      <c r="B22" s="12"/>
      <c r="C22" s="12"/>
      <c r="D22" s="12"/>
      <c r="E22" s="12"/>
      <c r="F22" s="12"/>
      <c r="G22" s="12"/>
      <c r="EM22" s="12"/>
      <c r="EN22" s="12"/>
      <c r="EO22" s="12"/>
      <c r="EP22" s="12"/>
      <c r="EQ22" s="12"/>
      <c r="ER22" s="12"/>
    </row>
    <row r="23" spans="2:148" ht="15.75" customHeight="1">
      <c r="B23" s="12"/>
      <c r="C23" s="12"/>
      <c r="D23" s="12"/>
      <c r="E23" s="12"/>
      <c r="F23" s="12"/>
      <c r="G23" s="12"/>
      <c r="EM23" s="63"/>
      <c r="EN23" s="63"/>
      <c r="EO23" s="63"/>
      <c r="EP23" s="63"/>
      <c r="EQ23" s="63"/>
      <c r="ER23" s="63"/>
    </row>
    <row r="24" spans="2:148" ht="15.75" customHeight="1">
      <c r="B24" s="63"/>
      <c r="C24" s="63"/>
      <c r="D24" s="63"/>
      <c r="E24" s="63"/>
      <c r="F24" s="63"/>
      <c r="G24" s="63"/>
      <c r="EM24" s="64"/>
      <c r="EN24" s="63"/>
      <c r="EO24" s="63"/>
      <c r="EP24" s="63"/>
      <c r="EQ24" s="63"/>
      <c r="ER24" s="63"/>
    </row>
    <row r="25" spans="2:148" ht="15.75" customHeight="1">
      <c r="B25" s="64"/>
      <c r="C25" s="63"/>
      <c r="D25" s="63"/>
      <c r="E25" s="63"/>
      <c r="F25" s="63"/>
      <c r="G25" s="63"/>
      <c r="EM25" s="65"/>
      <c r="EN25" s="63"/>
      <c r="EO25" s="63"/>
      <c r="EP25" s="63"/>
      <c r="EQ25" s="63"/>
      <c r="ER25" s="63"/>
    </row>
    <row r="26" spans="2:148" ht="15.75" customHeight="1">
      <c r="B26" s="65"/>
      <c r="C26" s="63"/>
      <c r="D26" s="63"/>
      <c r="E26" s="63"/>
      <c r="F26" s="63"/>
      <c r="G26" s="63"/>
      <c r="EM26" s="12" t="s">
        <v>249</v>
      </c>
      <c r="EN26" s="12"/>
      <c r="EO26" s="12"/>
      <c r="EP26" s="12"/>
      <c r="EQ26" s="12"/>
      <c r="ER26" s="12"/>
    </row>
    <row r="27" spans="2:148" ht="15.75" customHeight="1">
      <c r="B27" s="12" t="s">
        <v>249</v>
      </c>
      <c r="C27" s="12"/>
      <c r="D27" s="12"/>
      <c r="E27" s="12"/>
      <c r="F27" s="12"/>
      <c r="G27" s="12"/>
      <c r="EM27" s="12" t="s">
        <v>250</v>
      </c>
      <c r="EN27" s="12"/>
      <c r="EO27" s="12"/>
      <c r="EP27" s="12"/>
      <c r="EQ27" s="12"/>
      <c r="ER27" s="12"/>
    </row>
    <row r="28" spans="2:148" ht="15.75" customHeight="1">
      <c r="B28" s="12" t="s">
        <v>250</v>
      </c>
      <c r="C28" s="12"/>
      <c r="D28" s="12"/>
      <c r="E28" s="12"/>
      <c r="F28" s="12"/>
      <c r="G28" s="12"/>
      <c r="EM28" s="12" t="s">
        <v>251</v>
      </c>
      <c r="EN28" s="12"/>
      <c r="EO28" s="12"/>
      <c r="EP28" s="12"/>
      <c r="EQ28" s="12"/>
      <c r="ER28" s="12"/>
    </row>
    <row r="29" spans="2:148" ht="15.75" customHeight="1">
      <c r="B29" s="12" t="s">
        <v>251</v>
      </c>
      <c r="C29" s="12"/>
      <c r="D29" s="12"/>
      <c r="E29" s="12"/>
      <c r="F29" s="12"/>
      <c r="G29" s="12"/>
      <c r="EM29" s="12" t="s">
        <v>252</v>
      </c>
      <c r="EN29" s="12"/>
      <c r="EO29" s="12"/>
      <c r="EP29" s="12"/>
      <c r="EQ29" s="12"/>
      <c r="ER29" s="12"/>
    </row>
    <row r="30" spans="2:148" ht="15.75" customHeight="1">
      <c r="B30" s="12" t="s">
        <v>252</v>
      </c>
      <c r="C30" s="12"/>
      <c r="D30" s="12"/>
      <c r="E30" s="12"/>
      <c r="F30" s="12"/>
      <c r="G30" s="12"/>
      <c r="EM30" s="12" t="s">
        <v>207</v>
      </c>
      <c r="EN30" s="12"/>
      <c r="EO30" s="12"/>
      <c r="EP30" s="12"/>
      <c r="EQ30" s="12"/>
      <c r="ER30" s="12"/>
    </row>
    <row r="31" spans="2:7" ht="15.75" customHeight="1">
      <c r="B31" s="12" t="s">
        <v>207</v>
      </c>
      <c r="C31" s="12"/>
      <c r="D31" s="12"/>
      <c r="E31" s="12"/>
      <c r="F31" s="12"/>
      <c r="G31" s="12"/>
    </row>
    <row r="32" ht="15.75" customHeight="1"/>
    <row r="33" ht="14.25" customHeight="1">
      <c r="EM33" s="2" t="s">
        <v>27</v>
      </c>
    </row>
    <row r="34" ht="14.25" customHeight="1">
      <c r="B34" s="2" t="s">
        <v>27</v>
      </c>
    </row>
    <row r="35" ht="15.75" customHeight="1"/>
    <row r="65535" ht="12.75" customHeight="1"/>
    <row r="65536" ht="12.75" customHeight="1"/>
  </sheetData>
  <sheetProtection selectLockedCells="1" selectUnlockedCells="1"/>
  <mergeCells count="24">
    <mergeCell ref="EV12:EV15"/>
    <mergeCell ref="EL20:EN20"/>
    <mergeCell ref="EP12:EP15"/>
    <mergeCell ref="EQ12:EQ15"/>
    <mergeCell ref="ER12:ER15"/>
    <mergeCell ref="ES12:ES15"/>
    <mergeCell ref="ET12:ET15"/>
    <mergeCell ref="EU12:EU15"/>
    <mergeCell ref="G13:G16"/>
    <mergeCell ref="H13:H16"/>
    <mergeCell ref="EL12:EL15"/>
    <mergeCell ref="EM12:EM15"/>
    <mergeCell ref="EN12:EN15"/>
    <mergeCell ref="EO12:EO15"/>
    <mergeCell ref="I13:I16"/>
    <mergeCell ref="J13:J16"/>
    <mergeCell ref="K13:K16"/>
    <mergeCell ref="F13:F16"/>
    <mergeCell ref="A21:C21"/>
    <mergeCell ref="A13:A16"/>
    <mergeCell ref="B13:B16"/>
    <mergeCell ref="C13:C16"/>
    <mergeCell ref="D13:D16"/>
    <mergeCell ref="E13:E16"/>
  </mergeCells>
  <printOptions/>
  <pageMargins left="0.7875" right="0.7875"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K30"/>
  <sheetViews>
    <sheetView zoomScalePageLayoutView="0" workbookViewId="0" topLeftCell="A13">
      <selection activeCell="A18" sqref="A18"/>
    </sheetView>
  </sheetViews>
  <sheetFormatPr defaultColWidth="9.140625" defaultRowHeight="14.25" customHeight="1"/>
  <cols>
    <col min="1" max="1" width="4.7109375" style="0" customWidth="1"/>
    <col min="2" max="2" width="30.140625" style="0" customWidth="1"/>
    <col min="3" max="3" width="11.7109375" style="0" customWidth="1"/>
    <col min="4" max="4" width="12.28125" style="0" customWidth="1"/>
    <col min="5" max="5" width="5.421875" style="0" customWidth="1"/>
    <col min="6" max="6" width="6.57421875" style="0" customWidth="1"/>
    <col min="8" max="8" width="8.7109375" style="0" customWidth="1"/>
    <col min="9" max="9" width="10.00390625" style="0" customWidth="1"/>
    <col min="11" max="11" width="11.42187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row>
    <row r="10" ht="15.75" customHeight="1">
      <c r="B10" s="2" t="s">
        <v>6</v>
      </c>
    </row>
    <row r="11" spans="8:11" ht="14.25" customHeight="1">
      <c r="H11" s="3" t="s">
        <v>349</v>
      </c>
      <c r="I11" s="14"/>
      <c r="J11" s="14"/>
      <c r="K11" s="14"/>
    </row>
    <row r="12" spans="1:11" ht="29.25" customHeight="1">
      <c r="A12" s="102" t="s">
        <v>7</v>
      </c>
      <c r="B12" s="105" t="s">
        <v>97</v>
      </c>
      <c r="C12" s="106" t="s">
        <v>9</v>
      </c>
      <c r="D12" s="106" t="s">
        <v>10</v>
      </c>
      <c r="E12" s="102" t="s">
        <v>11</v>
      </c>
      <c r="F12" s="102" t="s">
        <v>31</v>
      </c>
      <c r="G12" s="102" t="s">
        <v>32</v>
      </c>
      <c r="H12" s="102" t="s">
        <v>14</v>
      </c>
      <c r="I12" s="102" t="s">
        <v>15</v>
      </c>
      <c r="J12" s="108" t="s">
        <v>350</v>
      </c>
      <c r="K12" s="108" t="s">
        <v>17</v>
      </c>
    </row>
    <row r="13" spans="1:11" ht="27.75" customHeight="1">
      <c r="A13" s="102"/>
      <c r="B13" s="105"/>
      <c r="C13" s="106"/>
      <c r="D13" s="106"/>
      <c r="E13" s="102"/>
      <c r="F13" s="102"/>
      <c r="G13" s="102"/>
      <c r="H13" s="102"/>
      <c r="I13" s="102"/>
      <c r="J13" s="102"/>
      <c r="K13" s="102"/>
    </row>
    <row r="14" spans="1:11" ht="36.75" customHeight="1">
      <c r="A14" s="102"/>
      <c r="B14" s="105"/>
      <c r="C14" s="106"/>
      <c r="D14" s="106"/>
      <c r="E14" s="102"/>
      <c r="F14" s="102"/>
      <c r="G14" s="102"/>
      <c r="H14" s="102"/>
      <c r="I14" s="102"/>
      <c r="J14" s="102"/>
      <c r="K14" s="102"/>
    </row>
    <row r="15" spans="1:11" ht="17.25" customHeight="1" hidden="1">
      <c r="A15" s="102"/>
      <c r="B15" s="105"/>
      <c r="C15" s="106"/>
      <c r="D15" s="106"/>
      <c r="E15" s="102"/>
      <c r="F15" s="4"/>
      <c r="G15" s="102"/>
      <c r="H15" s="102"/>
      <c r="I15" s="102"/>
      <c r="J15" s="102"/>
      <c r="K15" s="102"/>
    </row>
    <row r="16" spans="1:11" ht="132" customHeight="1">
      <c r="A16" s="6" t="s">
        <v>34</v>
      </c>
      <c r="B16" s="6" t="s">
        <v>351</v>
      </c>
      <c r="C16" s="8" t="s">
        <v>266</v>
      </c>
      <c r="D16" s="8" t="s">
        <v>352</v>
      </c>
      <c r="E16" s="8">
        <v>1560</v>
      </c>
      <c r="F16" s="100"/>
      <c r="G16" s="100"/>
      <c r="H16" s="100"/>
      <c r="I16" s="100"/>
      <c r="J16" s="100"/>
      <c r="K16" s="100"/>
    </row>
    <row r="17" spans="1:11" ht="15.75" customHeight="1">
      <c r="A17" s="104" t="s">
        <v>21</v>
      </c>
      <c r="B17" s="104"/>
      <c r="C17" s="104"/>
      <c r="D17" s="8"/>
      <c r="E17" s="5"/>
      <c r="F17" s="100"/>
      <c r="G17" s="100">
        <f>SUM(G16)</f>
        <v>0</v>
      </c>
      <c r="H17" s="100"/>
      <c r="I17" s="100">
        <f>SUM(I16)</f>
        <v>0</v>
      </c>
      <c r="J17" s="100"/>
      <c r="K17" s="100"/>
    </row>
    <row r="18" spans="2:11" ht="15.75" customHeight="1">
      <c r="B18" s="73" t="s">
        <v>353</v>
      </c>
      <c r="C18" s="12"/>
      <c r="D18" s="12"/>
      <c r="E18" s="12"/>
      <c r="F18" s="12"/>
      <c r="G18" s="12"/>
      <c r="H18" s="12"/>
      <c r="I18" s="12"/>
      <c r="J18" s="12"/>
      <c r="K18" s="12"/>
    </row>
    <row r="19" spans="2:11" ht="15.75" customHeight="1">
      <c r="B19" s="12" t="s">
        <v>22</v>
      </c>
      <c r="C19" s="12"/>
      <c r="D19" s="12"/>
      <c r="E19" s="12"/>
      <c r="F19" s="12"/>
      <c r="G19" s="12"/>
      <c r="H19" s="12"/>
      <c r="I19" s="12"/>
      <c r="J19" s="12"/>
      <c r="K19" s="12"/>
    </row>
    <row r="20" spans="2:11" ht="15.75" customHeight="1">
      <c r="B20" s="12" t="s">
        <v>354</v>
      </c>
      <c r="C20" s="12"/>
      <c r="D20" s="12"/>
      <c r="E20" s="12"/>
      <c r="F20" s="12"/>
      <c r="G20" s="12"/>
      <c r="H20" s="12"/>
      <c r="I20" s="12"/>
      <c r="J20" s="12"/>
      <c r="K20" s="12"/>
    </row>
    <row r="21" spans="2:11" ht="15.75" customHeight="1">
      <c r="B21" s="12" t="s">
        <v>355</v>
      </c>
      <c r="C21" s="12"/>
      <c r="D21" s="12"/>
      <c r="E21" s="12"/>
      <c r="F21" s="12"/>
      <c r="G21" s="12"/>
      <c r="H21" s="12"/>
      <c r="I21" s="12"/>
      <c r="J21" s="12"/>
      <c r="K21" s="12"/>
    </row>
    <row r="22" spans="2:11" ht="15.75" customHeight="1">
      <c r="B22" s="12" t="s">
        <v>207</v>
      </c>
      <c r="C22" s="12"/>
      <c r="D22" s="12"/>
      <c r="E22" s="12"/>
      <c r="F22" s="12"/>
      <c r="G22" s="12"/>
      <c r="H22" s="12"/>
      <c r="I22" s="12"/>
      <c r="J22" s="12"/>
      <c r="K22" s="12"/>
    </row>
    <row r="23" spans="2:11" ht="15.75" customHeight="1">
      <c r="B23" s="12"/>
      <c r="C23" s="12"/>
      <c r="D23" s="12"/>
      <c r="E23" s="12"/>
      <c r="F23" s="12"/>
      <c r="G23" s="12"/>
      <c r="H23" s="12"/>
      <c r="I23" s="12"/>
      <c r="J23" s="12"/>
      <c r="K23" s="12"/>
    </row>
    <row r="24" spans="2:11" ht="15.75" customHeight="1">
      <c r="B24" s="12"/>
      <c r="C24" s="12"/>
      <c r="D24" s="12"/>
      <c r="E24" s="12"/>
      <c r="F24" s="12"/>
      <c r="G24" s="12"/>
      <c r="H24" s="12"/>
      <c r="I24" s="12"/>
      <c r="J24" s="12"/>
      <c r="K24" s="12"/>
    </row>
    <row r="25" ht="15.75" customHeight="1">
      <c r="B25" s="13"/>
    </row>
    <row r="26" ht="15.75" customHeight="1">
      <c r="B26" s="2" t="s">
        <v>27</v>
      </c>
    </row>
    <row r="27" ht="15.75" customHeight="1">
      <c r="B27" s="2"/>
    </row>
    <row r="28" ht="15.75" customHeight="1">
      <c r="B28" s="2"/>
    </row>
    <row r="29" ht="15.75" customHeight="1">
      <c r="B29" s="2" t="s">
        <v>28</v>
      </c>
    </row>
    <row r="30" ht="15.75" customHeight="1">
      <c r="B30" s="2" t="s">
        <v>29</v>
      </c>
    </row>
    <row r="65536" ht="12.75" customHeight="1"/>
  </sheetData>
  <sheetProtection selectLockedCells="1" selectUnlockedCells="1"/>
  <mergeCells count="12">
    <mergeCell ref="K12:K15"/>
    <mergeCell ref="A17:C17"/>
    <mergeCell ref="A12:A15"/>
    <mergeCell ref="B12:B15"/>
    <mergeCell ref="C12:C15"/>
    <mergeCell ref="D12:D15"/>
    <mergeCell ref="E12:E15"/>
    <mergeCell ref="F12:F14"/>
    <mergeCell ref="G12:G15"/>
    <mergeCell ref="H12:H15"/>
    <mergeCell ref="I12:I15"/>
    <mergeCell ref="J12: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4:J32"/>
  <sheetViews>
    <sheetView zoomScalePageLayoutView="0" workbookViewId="0" topLeftCell="A16">
      <selection activeCell="H12" sqref="H12"/>
    </sheetView>
  </sheetViews>
  <sheetFormatPr defaultColWidth="11.57421875" defaultRowHeight="12.75"/>
  <cols>
    <col min="1" max="1" width="3.00390625" style="0" customWidth="1"/>
    <col min="2" max="2" width="25.8515625" style="0" customWidth="1"/>
    <col min="3" max="3" width="11.57421875" style="0" customWidth="1"/>
    <col min="4" max="4" width="6.57421875" style="0" customWidth="1"/>
    <col min="5" max="5" width="6.00390625" style="0" customWidth="1"/>
    <col min="6" max="7" width="11.57421875" style="0" customWidth="1"/>
    <col min="8" max="8" width="6.8515625" style="0" customWidth="1"/>
    <col min="9" max="9" width="11.57421875" style="0" customWidth="1"/>
    <col min="10" max="10" width="10.8515625" style="0" customWidth="1"/>
  </cols>
  <sheetData>
    <row r="4" ht="13.5">
      <c r="C4" s="1" t="s">
        <v>0</v>
      </c>
    </row>
    <row r="5" spans="2:3" ht="13.5">
      <c r="B5" s="2" t="s">
        <v>1</v>
      </c>
      <c r="C5" s="2" t="s">
        <v>2</v>
      </c>
    </row>
    <row r="6" ht="13.5">
      <c r="B6" s="2"/>
    </row>
    <row r="7" spans="2:3" ht="13.5">
      <c r="B7" s="2" t="s">
        <v>3</v>
      </c>
      <c r="C7" s="2" t="s">
        <v>2</v>
      </c>
    </row>
    <row r="8" ht="13.5">
      <c r="B8" s="2"/>
    </row>
    <row r="9" spans="2:5" ht="13.5">
      <c r="B9" s="2" t="s">
        <v>4</v>
      </c>
      <c r="E9" s="2" t="s">
        <v>5</v>
      </c>
    </row>
    <row r="10" ht="13.5">
      <c r="B10" s="2"/>
    </row>
    <row r="11" ht="13.5">
      <c r="B11" s="2" t="s">
        <v>6</v>
      </c>
    </row>
    <row r="12" spans="8:10" ht="12.75">
      <c r="H12" s="3" t="s">
        <v>388</v>
      </c>
      <c r="I12" s="3"/>
      <c r="J12" s="3"/>
    </row>
    <row r="13" spans="1:10" ht="14.25" customHeight="1">
      <c r="A13" s="102" t="s">
        <v>7</v>
      </c>
      <c r="B13" s="105" t="s">
        <v>30</v>
      </c>
      <c r="C13" s="106" t="s">
        <v>9</v>
      </c>
      <c r="D13" s="106" t="s">
        <v>10</v>
      </c>
      <c r="E13" s="102" t="s">
        <v>11</v>
      </c>
      <c r="F13" s="102" t="s">
        <v>12</v>
      </c>
      <c r="G13" s="102" t="s">
        <v>13</v>
      </c>
      <c r="H13" s="102" t="s">
        <v>14</v>
      </c>
      <c r="I13" s="102" t="s">
        <v>15</v>
      </c>
      <c r="J13" s="128" t="s">
        <v>356</v>
      </c>
    </row>
    <row r="14" spans="1:10" ht="12.75">
      <c r="A14" s="102"/>
      <c r="B14" s="105"/>
      <c r="C14" s="106"/>
      <c r="D14" s="106"/>
      <c r="E14" s="102"/>
      <c r="F14" s="102"/>
      <c r="G14" s="102"/>
      <c r="H14" s="102"/>
      <c r="I14" s="102"/>
      <c r="J14" s="128"/>
    </row>
    <row r="15" spans="1:10" ht="12.75">
      <c r="A15" s="102"/>
      <c r="B15" s="105"/>
      <c r="C15" s="106"/>
      <c r="D15" s="106"/>
      <c r="E15" s="102"/>
      <c r="F15" s="102"/>
      <c r="G15" s="102"/>
      <c r="H15" s="102"/>
      <c r="I15" s="102"/>
      <c r="J15" s="128"/>
    </row>
    <row r="16" spans="1:10" ht="36" customHeight="1">
      <c r="A16" s="102"/>
      <c r="B16" s="105"/>
      <c r="C16" s="106"/>
      <c r="D16" s="106"/>
      <c r="E16" s="102"/>
      <c r="F16" s="102"/>
      <c r="G16" s="102"/>
      <c r="H16" s="102"/>
      <c r="I16" s="102"/>
      <c r="J16" s="128"/>
    </row>
    <row r="17" spans="1:10" ht="192.75">
      <c r="A17" s="6">
        <v>1</v>
      </c>
      <c r="B17" s="83" t="s">
        <v>357</v>
      </c>
      <c r="C17" s="8" t="s">
        <v>292</v>
      </c>
      <c r="D17" s="8" t="s">
        <v>358</v>
      </c>
      <c r="E17" s="9">
        <v>2</v>
      </c>
      <c r="F17" s="10"/>
      <c r="G17" s="10"/>
      <c r="H17" s="11"/>
      <c r="I17" s="11"/>
      <c r="J17" s="11"/>
    </row>
    <row r="18" spans="1:10" ht="16.5" customHeight="1">
      <c r="A18" s="104" t="s">
        <v>21</v>
      </c>
      <c r="B18" s="104"/>
      <c r="C18" s="104"/>
      <c r="D18" s="6"/>
      <c r="E18" s="6"/>
      <c r="F18" s="11"/>
      <c r="G18" s="10">
        <f>SUM(G17:G17)</f>
        <v>0</v>
      </c>
      <c r="H18" s="11"/>
      <c r="I18" s="11">
        <f>I17</f>
        <v>0</v>
      </c>
      <c r="J18" s="11"/>
    </row>
    <row r="20" spans="2:7" ht="13.5">
      <c r="B20" s="12" t="s">
        <v>22</v>
      </c>
      <c r="C20" s="12"/>
      <c r="D20" s="12"/>
      <c r="E20" s="12"/>
      <c r="F20" s="12"/>
      <c r="G20" s="12"/>
    </row>
    <row r="21" spans="2:7" ht="13.5">
      <c r="B21" s="12" t="s">
        <v>23</v>
      </c>
      <c r="C21" s="12"/>
      <c r="D21" s="12"/>
      <c r="E21" s="12"/>
      <c r="F21" s="12"/>
      <c r="G21" s="12"/>
    </row>
    <row r="22" spans="2:7" ht="13.5">
      <c r="B22" s="12" t="s">
        <v>24</v>
      </c>
      <c r="C22" s="12"/>
      <c r="D22" s="12"/>
      <c r="E22" s="12"/>
      <c r="F22" s="12"/>
      <c r="G22" s="12"/>
    </row>
    <row r="23" spans="2:7" ht="13.5">
      <c r="B23" s="12" t="s">
        <v>25</v>
      </c>
      <c r="C23" s="12"/>
      <c r="D23" s="12"/>
      <c r="E23" s="12"/>
      <c r="F23" s="12"/>
      <c r="G23" s="12"/>
    </row>
    <row r="24" spans="2:7" ht="13.5">
      <c r="B24" s="12" t="s">
        <v>26</v>
      </c>
      <c r="C24" s="12"/>
      <c r="D24" s="12"/>
      <c r="E24" s="12"/>
      <c r="F24" s="12"/>
      <c r="G24" s="12"/>
    </row>
    <row r="27" ht="13.5">
      <c r="B27" s="13"/>
    </row>
    <row r="28" ht="13.5">
      <c r="B28" s="2" t="s">
        <v>27</v>
      </c>
    </row>
    <row r="29" ht="13.5">
      <c r="B29" s="2"/>
    </row>
    <row r="30" ht="13.5">
      <c r="B30" s="2"/>
    </row>
    <row r="31" ht="13.5">
      <c r="B31" s="2" t="s">
        <v>28</v>
      </c>
    </row>
    <row r="32" ht="13.5">
      <c r="B32" s="2" t="s">
        <v>29</v>
      </c>
    </row>
  </sheetData>
  <sheetProtection selectLockedCells="1" selectUnlockedCells="1"/>
  <mergeCells count="11">
    <mergeCell ref="A18:C18"/>
    <mergeCell ref="A13:A16"/>
    <mergeCell ref="B13:B16"/>
    <mergeCell ref="C13:C16"/>
    <mergeCell ref="D13:D16"/>
    <mergeCell ref="E13:E16"/>
    <mergeCell ref="F13:F16"/>
    <mergeCell ref="G13:G16"/>
    <mergeCell ref="H13:H16"/>
    <mergeCell ref="I13:I16"/>
    <mergeCell ref="J13:J1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2:J30"/>
  <sheetViews>
    <sheetView zoomScalePageLayoutView="0" workbookViewId="0" topLeftCell="A1">
      <selection activeCell="H10" sqref="H10"/>
    </sheetView>
  </sheetViews>
  <sheetFormatPr defaultColWidth="11.57421875" defaultRowHeight="12.75"/>
  <cols>
    <col min="1" max="1" width="4.28125" style="0" customWidth="1"/>
    <col min="2" max="2" width="25.28125" style="0" customWidth="1"/>
    <col min="3" max="3" width="11.57421875" style="0" customWidth="1"/>
    <col min="4" max="4" width="6.140625" style="0" customWidth="1"/>
    <col min="5" max="5" width="6.57421875" style="0" customWidth="1"/>
    <col min="6" max="7" width="11.57421875" style="0" customWidth="1"/>
    <col min="8" max="8" width="7.85156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389</v>
      </c>
      <c r="I10" s="3"/>
      <c r="J10" s="3"/>
    </row>
    <row r="11" spans="1:10" ht="15.75" customHeight="1">
      <c r="A11" s="102" t="s">
        <v>7</v>
      </c>
      <c r="B11" s="105" t="s">
        <v>30</v>
      </c>
      <c r="C11" s="106" t="s">
        <v>9</v>
      </c>
      <c r="D11" s="106" t="s">
        <v>10</v>
      </c>
      <c r="E11" s="102" t="s">
        <v>11</v>
      </c>
      <c r="F11" s="102" t="s">
        <v>12</v>
      </c>
      <c r="G11" s="102" t="s">
        <v>13</v>
      </c>
      <c r="H11" s="102" t="s">
        <v>14</v>
      </c>
      <c r="I11" s="102" t="s">
        <v>15</v>
      </c>
      <c r="J11" s="120" t="s">
        <v>359</v>
      </c>
    </row>
    <row r="12" spans="1:10" ht="14.25" customHeight="1">
      <c r="A12" s="102"/>
      <c r="B12" s="105"/>
      <c r="C12" s="106"/>
      <c r="D12" s="106"/>
      <c r="E12" s="102"/>
      <c r="F12" s="102"/>
      <c r="G12" s="102"/>
      <c r="H12" s="102"/>
      <c r="I12" s="102"/>
      <c r="J12" s="120"/>
    </row>
    <row r="13" spans="1:10" ht="12.75">
      <c r="A13" s="102"/>
      <c r="B13" s="105"/>
      <c r="C13" s="106"/>
      <c r="D13" s="106"/>
      <c r="E13" s="102"/>
      <c r="F13" s="102"/>
      <c r="G13" s="102"/>
      <c r="H13" s="102"/>
      <c r="I13" s="102"/>
      <c r="J13" s="120"/>
    </row>
    <row r="14" spans="1:10" ht="35.25" customHeight="1">
      <c r="A14" s="102"/>
      <c r="B14" s="105"/>
      <c r="C14" s="106"/>
      <c r="D14" s="106"/>
      <c r="E14" s="102"/>
      <c r="F14" s="102"/>
      <c r="G14" s="102"/>
      <c r="H14" s="102"/>
      <c r="I14" s="102"/>
      <c r="J14" s="120"/>
    </row>
    <row r="15" spans="1:10" ht="54.75">
      <c r="A15" s="6">
        <v>1</v>
      </c>
      <c r="B15" s="83" t="s">
        <v>360</v>
      </c>
      <c r="C15" s="6" t="s">
        <v>19</v>
      </c>
      <c r="D15" s="8" t="s">
        <v>61</v>
      </c>
      <c r="E15" s="90">
        <v>72</v>
      </c>
      <c r="F15" s="10"/>
      <c r="G15" s="10"/>
      <c r="H15" s="11"/>
      <c r="I15" s="11"/>
      <c r="J15" s="11"/>
    </row>
    <row r="16" spans="1:10" ht="16.5" customHeight="1">
      <c r="A16" s="104" t="s">
        <v>21</v>
      </c>
      <c r="B16" s="104"/>
      <c r="C16" s="104"/>
      <c r="D16" s="6"/>
      <c r="E16" s="6"/>
      <c r="F16" s="11"/>
      <c r="G16" s="10">
        <f>SUM(G15:G15)</f>
        <v>0</v>
      </c>
      <c r="H16" s="11"/>
      <c r="I16" s="11">
        <f>SUM(I15)</f>
        <v>0</v>
      </c>
      <c r="J16" s="11"/>
    </row>
    <row r="18" spans="2:7" ht="13.5">
      <c r="B18" s="12" t="s">
        <v>22</v>
      </c>
      <c r="C18" s="12"/>
      <c r="D18" s="12"/>
      <c r="E18" s="12"/>
      <c r="F18" s="12"/>
      <c r="G18" s="12"/>
    </row>
    <row r="19" spans="2:7" ht="13.5">
      <c r="B19" s="12" t="s">
        <v>23</v>
      </c>
      <c r="C19" s="12"/>
      <c r="D19" s="12"/>
      <c r="E19" s="12"/>
      <c r="F19" s="12"/>
      <c r="G19" s="12"/>
    </row>
    <row r="20" spans="2:7" ht="13.5">
      <c r="B20" s="12" t="s">
        <v>24</v>
      </c>
      <c r="C20" s="12"/>
      <c r="D20" s="12"/>
      <c r="E20" s="12"/>
      <c r="F20" s="12"/>
      <c r="G20" s="12"/>
    </row>
    <row r="21" spans="2:7" ht="13.5">
      <c r="B21" s="12" t="s">
        <v>25</v>
      </c>
      <c r="C21" s="12"/>
      <c r="D21" s="12"/>
      <c r="E21" s="12"/>
      <c r="F21" s="12"/>
      <c r="G21" s="12"/>
    </row>
    <row r="22" spans="2:7" ht="13.5">
      <c r="B22" s="12" t="s">
        <v>26</v>
      </c>
      <c r="C22" s="12"/>
      <c r="D22" s="12"/>
      <c r="E22" s="12"/>
      <c r="F22" s="12"/>
      <c r="G22" s="12"/>
    </row>
    <row r="25" ht="13.5">
      <c r="B25" s="13"/>
    </row>
    <row r="26" ht="13.5">
      <c r="B26" s="2" t="s">
        <v>27</v>
      </c>
    </row>
    <row r="27" ht="13.5">
      <c r="B27" s="2"/>
    </row>
    <row r="28" ht="13.5">
      <c r="B28" s="2"/>
    </row>
    <row r="29" ht="13.5">
      <c r="B29" s="2" t="s">
        <v>28</v>
      </c>
    </row>
    <row r="30" ht="13.5">
      <c r="B30" s="2" t="s">
        <v>29</v>
      </c>
    </row>
  </sheetData>
  <sheetProtection selectLockedCells="1" selectUnlockedCells="1"/>
  <mergeCells count="11">
    <mergeCell ref="A16:C16"/>
    <mergeCell ref="A11:A14"/>
    <mergeCell ref="B11:B14"/>
    <mergeCell ref="C11:C14"/>
    <mergeCell ref="D11:D14"/>
    <mergeCell ref="E11:E14"/>
    <mergeCell ref="F11:F14"/>
    <mergeCell ref="G11:G14"/>
    <mergeCell ref="H11:H14"/>
    <mergeCell ref="I11:I14"/>
    <mergeCell ref="J11:J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2:J30"/>
  <sheetViews>
    <sheetView zoomScalePageLayoutView="0" workbookViewId="0" topLeftCell="A16">
      <selection activeCell="J3" sqref="J3"/>
    </sheetView>
  </sheetViews>
  <sheetFormatPr defaultColWidth="11.57421875" defaultRowHeight="12.75"/>
  <cols>
    <col min="1" max="1" width="3.8515625" style="0" customWidth="1"/>
    <col min="2" max="2" width="26.57421875" style="0" customWidth="1"/>
    <col min="3" max="7" width="11.57421875" style="0" customWidth="1"/>
    <col min="8" max="8" width="8.28125" style="0" customWidth="1"/>
    <col min="9" max="9" width="10.1406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390</v>
      </c>
      <c r="I10" s="3"/>
      <c r="J10" s="3"/>
    </row>
    <row r="11" spans="1:10" ht="15.75" customHeight="1">
      <c r="A11" s="102" t="s">
        <v>7</v>
      </c>
      <c r="B11" s="105" t="s">
        <v>97</v>
      </c>
      <c r="C11" s="106" t="s">
        <v>9</v>
      </c>
      <c r="D11" s="106" t="s">
        <v>10</v>
      </c>
      <c r="E11" s="102" t="s">
        <v>11</v>
      </c>
      <c r="F11" s="102" t="s">
        <v>12</v>
      </c>
      <c r="G11" s="102" t="s">
        <v>13</v>
      </c>
      <c r="H11" s="102" t="s">
        <v>14</v>
      </c>
      <c r="I11" s="102" t="s">
        <v>15</v>
      </c>
      <c r="J11" s="120" t="s">
        <v>361</v>
      </c>
    </row>
    <row r="12" spans="1:10" ht="14.25" customHeight="1">
      <c r="A12" s="102"/>
      <c r="B12" s="105"/>
      <c r="C12" s="106"/>
      <c r="D12" s="106"/>
      <c r="E12" s="102"/>
      <c r="F12" s="102"/>
      <c r="G12" s="102"/>
      <c r="H12" s="102"/>
      <c r="I12" s="102"/>
      <c r="J12" s="120"/>
    </row>
    <row r="13" spans="1:10" ht="12.75">
      <c r="A13" s="102"/>
      <c r="B13" s="105"/>
      <c r="C13" s="106"/>
      <c r="D13" s="106"/>
      <c r="E13" s="102"/>
      <c r="F13" s="102"/>
      <c r="G13" s="102"/>
      <c r="H13" s="102"/>
      <c r="I13" s="102"/>
      <c r="J13" s="120"/>
    </row>
    <row r="14" spans="1:10" ht="25.5" customHeight="1">
      <c r="A14" s="102"/>
      <c r="B14" s="105"/>
      <c r="C14" s="106"/>
      <c r="D14" s="106"/>
      <c r="E14" s="102"/>
      <c r="F14" s="102"/>
      <c r="G14" s="102"/>
      <c r="H14" s="102"/>
      <c r="I14" s="102"/>
      <c r="J14" s="120"/>
    </row>
    <row r="15" spans="1:10" ht="126.75" customHeight="1">
      <c r="A15" s="6">
        <v>1</v>
      </c>
      <c r="B15" s="83" t="s">
        <v>362</v>
      </c>
      <c r="C15" s="8" t="s">
        <v>183</v>
      </c>
      <c r="D15" s="8" t="s">
        <v>358</v>
      </c>
      <c r="E15" s="9">
        <v>60</v>
      </c>
      <c r="F15" s="10"/>
      <c r="G15" s="10"/>
      <c r="H15" s="11"/>
      <c r="I15" s="11"/>
      <c r="J15" s="11"/>
    </row>
    <row r="16" spans="1:10" ht="16.5" customHeight="1">
      <c r="A16" s="104" t="s">
        <v>21</v>
      </c>
      <c r="B16" s="104"/>
      <c r="C16" s="104"/>
      <c r="D16" s="6"/>
      <c r="E16" s="6"/>
      <c r="F16" s="11"/>
      <c r="G16" s="10">
        <f>SUM(G15:G15)</f>
        <v>0</v>
      </c>
      <c r="H16" s="11"/>
      <c r="I16" s="11">
        <f>SUM(I15:I15)</f>
        <v>0</v>
      </c>
      <c r="J16" s="11"/>
    </row>
    <row r="18" spans="2:7" ht="13.5">
      <c r="B18" s="12" t="s">
        <v>22</v>
      </c>
      <c r="C18" s="12"/>
      <c r="D18" s="12"/>
      <c r="E18" s="12"/>
      <c r="F18" s="12"/>
      <c r="G18" s="12"/>
    </row>
    <row r="19" spans="2:7" ht="13.5">
      <c r="B19" s="12" t="s">
        <v>23</v>
      </c>
      <c r="C19" s="12"/>
      <c r="D19" s="12"/>
      <c r="E19" s="12"/>
      <c r="F19" s="12"/>
      <c r="G19" s="12"/>
    </row>
    <row r="20" spans="2:7" ht="13.5">
      <c r="B20" s="12" t="s">
        <v>24</v>
      </c>
      <c r="C20" s="12"/>
      <c r="D20" s="12"/>
      <c r="E20" s="12"/>
      <c r="F20" s="12"/>
      <c r="G20" s="12"/>
    </row>
    <row r="21" spans="2:7" ht="13.5">
      <c r="B21" s="12" t="s">
        <v>25</v>
      </c>
      <c r="C21" s="12"/>
      <c r="D21" s="12"/>
      <c r="E21" s="12"/>
      <c r="F21" s="12"/>
      <c r="G21" s="12"/>
    </row>
    <row r="22" spans="2:7" ht="13.5">
      <c r="B22" s="12" t="s">
        <v>26</v>
      </c>
      <c r="C22" s="12"/>
      <c r="D22" s="12"/>
      <c r="E22" s="12"/>
      <c r="F22" s="12"/>
      <c r="G22" s="12"/>
    </row>
    <row r="25" ht="13.5">
      <c r="B25" s="13"/>
    </row>
    <row r="26" ht="13.5">
      <c r="B26" s="2" t="s">
        <v>27</v>
      </c>
    </row>
    <row r="27" ht="13.5">
      <c r="B27" s="2"/>
    </row>
    <row r="28" ht="13.5">
      <c r="B28" s="2"/>
    </row>
    <row r="29" ht="13.5">
      <c r="B29" s="2" t="s">
        <v>28</v>
      </c>
    </row>
    <row r="30" ht="13.5">
      <c r="B30" s="2" t="s">
        <v>29</v>
      </c>
    </row>
  </sheetData>
  <sheetProtection selectLockedCells="1" selectUnlockedCells="1"/>
  <mergeCells count="11">
    <mergeCell ref="A16:C16"/>
    <mergeCell ref="A11:A14"/>
    <mergeCell ref="B11:B14"/>
    <mergeCell ref="C11:C14"/>
    <mergeCell ref="D11:D14"/>
    <mergeCell ref="E11:E14"/>
    <mergeCell ref="F11:F14"/>
    <mergeCell ref="G11:G14"/>
    <mergeCell ref="H11:H14"/>
    <mergeCell ref="I11:I14"/>
    <mergeCell ref="J11:J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2:K40"/>
  <sheetViews>
    <sheetView zoomScalePageLayoutView="0" workbookViewId="0" topLeftCell="A2">
      <selection activeCell="H11" sqref="H11"/>
    </sheetView>
  </sheetViews>
  <sheetFormatPr defaultColWidth="9.140625" defaultRowHeight="14.25" customHeight="1"/>
  <cols>
    <col min="1" max="1" width="4.28125" style="0" customWidth="1"/>
    <col min="2" max="2" width="41.28125" style="0" customWidth="1"/>
    <col min="3" max="3" width="11.421875" style="0" customWidth="1"/>
    <col min="4" max="5" width="6.00390625" style="0" customWidth="1"/>
    <col min="6" max="6" width="7.8515625" style="0" customWidth="1"/>
    <col min="7" max="7" width="9.57421875" style="0" customWidth="1"/>
    <col min="8" max="8" width="7.28125" style="0" customWidth="1"/>
    <col min="9" max="9" width="9.421875" style="0" customWidth="1"/>
    <col min="11" max="11" width="10.5742187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t="s">
        <v>6</v>
      </c>
    </row>
    <row r="11" ht="14.25" customHeight="1">
      <c r="H11" s="3" t="s">
        <v>369</v>
      </c>
    </row>
    <row r="12" spans="1:11" ht="30" customHeight="1">
      <c r="A12" s="102" t="s">
        <v>7</v>
      </c>
      <c r="B12" s="105" t="s">
        <v>97</v>
      </c>
      <c r="C12" s="106" t="s">
        <v>9</v>
      </c>
      <c r="D12" s="106" t="s">
        <v>10</v>
      </c>
      <c r="E12" s="102" t="s">
        <v>11</v>
      </c>
      <c r="F12" s="102" t="s">
        <v>12</v>
      </c>
      <c r="G12" s="102" t="s">
        <v>32</v>
      </c>
      <c r="H12" s="102" t="s">
        <v>14</v>
      </c>
      <c r="I12" s="102" t="s">
        <v>15</v>
      </c>
      <c r="J12" s="102" t="s">
        <v>98</v>
      </c>
      <c r="K12" s="102" t="s">
        <v>17</v>
      </c>
    </row>
    <row r="13" spans="1:11" ht="16.5" customHeight="1">
      <c r="A13" s="102"/>
      <c r="B13" s="105"/>
      <c r="C13" s="106"/>
      <c r="D13" s="106"/>
      <c r="E13" s="102"/>
      <c r="F13" s="102"/>
      <c r="G13" s="102"/>
      <c r="H13" s="102"/>
      <c r="I13" s="102"/>
      <c r="J13" s="102"/>
      <c r="K13" s="102"/>
    </row>
    <row r="14" spans="1:11" ht="36" customHeight="1">
      <c r="A14" s="102"/>
      <c r="B14" s="105"/>
      <c r="C14" s="106"/>
      <c r="D14" s="106"/>
      <c r="E14" s="102"/>
      <c r="F14" s="102"/>
      <c r="G14" s="102"/>
      <c r="H14" s="102"/>
      <c r="I14" s="102"/>
      <c r="J14" s="102"/>
      <c r="K14" s="102"/>
    </row>
    <row r="15" spans="1:11" ht="27" customHeight="1" hidden="1">
      <c r="A15" s="102"/>
      <c r="B15" s="105"/>
      <c r="C15" s="106"/>
      <c r="D15" s="106"/>
      <c r="E15" s="102"/>
      <c r="F15" s="102"/>
      <c r="G15" s="102"/>
      <c r="H15" s="102"/>
      <c r="I15" s="102"/>
      <c r="J15" s="102"/>
      <c r="K15" s="102"/>
    </row>
    <row r="16" spans="1:11" ht="113.25" customHeight="1">
      <c r="A16" s="6" t="s">
        <v>34</v>
      </c>
      <c r="B16" s="6" t="s">
        <v>99</v>
      </c>
      <c r="C16" s="6" t="s">
        <v>19</v>
      </c>
      <c r="D16" s="15" t="s">
        <v>61</v>
      </c>
      <c r="E16" s="9">
        <v>200</v>
      </c>
      <c r="F16" s="10"/>
      <c r="G16" s="10"/>
      <c r="H16" s="11"/>
      <c r="I16" s="11"/>
      <c r="J16" s="11"/>
      <c r="K16" s="11"/>
    </row>
    <row r="17" spans="1:11" ht="135.75" customHeight="1">
      <c r="A17" s="6" t="s">
        <v>37</v>
      </c>
      <c r="B17" s="6" t="s">
        <v>100</v>
      </c>
      <c r="C17" s="6" t="s">
        <v>19</v>
      </c>
      <c r="D17" s="15" t="s">
        <v>61</v>
      </c>
      <c r="E17" s="9">
        <v>30</v>
      </c>
      <c r="F17" s="10"/>
      <c r="G17" s="10"/>
      <c r="H17" s="11"/>
      <c r="I17" s="11"/>
      <c r="J17" s="11"/>
      <c r="K17" s="11"/>
    </row>
    <row r="18" spans="1:11" ht="107.25" customHeight="1">
      <c r="A18" s="6" t="s">
        <v>40</v>
      </c>
      <c r="B18" s="6" t="s">
        <v>101</v>
      </c>
      <c r="C18" s="6" t="s">
        <v>19</v>
      </c>
      <c r="D18" s="15" t="s">
        <v>61</v>
      </c>
      <c r="E18" s="9">
        <v>320</v>
      </c>
      <c r="F18" s="10"/>
      <c r="G18" s="10"/>
      <c r="H18" s="11"/>
      <c r="I18" s="11"/>
      <c r="J18" s="11"/>
      <c r="K18" s="11"/>
    </row>
    <row r="19" spans="1:11" ht="84.75" customHeight="1">
      <c r="A19" s="6" t="s">
        <v>42</v>
      </c>
      <c r="B19" s="6" t="s">
        <v>102</v>
      </c>
      <c r="C19" s="6" t="s">
        <v>19</v>
      </c>
      <c r="D19" s="15" t="s">
        <v>61</v>
      </c>
      <c r="E19" s="9">
        <v>80</v>
      </c>
      <c r="F19" s="10"/>
      <c r="G19" s="10"/>
      <c r="H19" s="11"/>
      <c r="I19" s="11"/>
      <c r="J19" s="11"/>
      <c r="K19" s="11"/>
    </row>
    <row r="20" spans="1:11" ht="84.75" customHeight="1">
      <c r="A20" s="6" t="s">
        <v>44</v>
      </c>
      <c r="B20" s="6" t="s">
        <v>103</v>
      </c>
      <c r="C20" s="6" t="s">
        <v>19</v>
      </c>
      <c r="D20" s="15" t="s">
        <v>61</v>
      </c>
      <c r="E20" s="9">
        <v>80</v>
      </c>
      <c r="F20" s="10"/>
      <c r="G20" s="10"/>
      <c r="H20" s="11"/>
      <c r="I20" s="11"/>
      <c r="J20" s="11"/>
      <c r="K20" s="11"/>
    </row>
    <row r="21" spans="1:11" ht="81" customHeight="1">
      <c r="A21" s="6" t="s">
        <v>46</v>
      </c>
      <c r="B21" s="7" t="s">
        <v>104</v>
      </c>
      <c r="C21" s="6" t="s">
        <v>19</v>
      </c>
      <c r="D21" s="15" t="s">
        <v>61</v>
      </c>
      <c r="E21" s="9">
        <v>80</v>
      </c>
      <c r="F21" s="10"/>
      <c r="G21" s="10"/>
      <c r="H21" s="11"/>
      <c r="I21" s="11"/>
      <c r="J21" s="11"/>
      <c r="K21" s="11"/>
    </row>
    <row r="22" spans="1:11" ht="45.75" customHeight="1">
      <c r="A22" s="6" t="s">
        <v>48</v>
      </c>
      <c r="B22" s="7" t="s">
        <v>105</v>
      </c>
      <c r="C22" s="6" t="s">
        <v>19</v>
      </c>
      <c r="D22" s="15" t="s">
        <v>61</v>
      </c>
      <c r="E22" s="9">
        <v>350</v>
      </c>
      <c r="F22" s="10"/>
      <c r="G22" s="10"/>
      <c r="H22" s="11"/>
      <c r="I22" s="11"/>
      <c r="J22" s="11"/>
      <c r="K22" s="11"/>
    </row>
    <row r="23" spans="1:11" ht="45.75" customHeight="1">
      <c r="A23" s="6" t="s">
        <v>50</v>
      </c>
      <c r="B23" s="6" t="s">
        <v>106</v>
      </c>
      <c r="C23" s="6" t="s">
        <v>19</v>
      </c>
      <c r="D23" s="15" t="s">
        <v>61</v>
      </c>
      <c r="E23" s="9">
        <v>1000</v>
      </c>
      <c r="F23" s="10"/>
      <c r="G23" s="10"/>
      <c r="H23" s="11"/>
      <c r="I23" s="11"/>
      <c r="J23" s="11"/>
      <c r="K23" s="11"/>
    </row>
    <row r="24" spans="1:11" ht="45.75" customHeight="1">
      <c r="A24" s="6" t="s">
        <v>52</v>
      </c>
      <c r="B24" s="7" t="s">
        <v>107</v>
      </c>
      <c r="C24" s="6" t="s">
        <v>19</v>
      </c>
      <c r="D24" s="15" t="s">
        <v>61</v>
      </c>
      <c r="E24" s="9">
        <v>40</v>
      </c>
      <c r="F24" s="10"/>
      <c r="G24" s="10"/>
      <c r="H24" s="11"/>
      <c r="I24" s="11"/>
      <c r="J24" s="11"/>
      <c r="K24" s="11"/>
    </row>
    <row r="25" spans="1:11" ht="39.75" customHeight="1">
      <c r="A25" s="6" t="s">
        <v>55</v>
      </c>
      <c r="B25" s="7" t="s">
        <v>108</v>
      </c>
      <c r="C25" s="6" t="s">
        <v>19</v>
      </c>
      <c r="D25" s="15" t="s">
        <v>61</v>
      </c>
      <c r="E25" s="9">
        <v>20</v>
      </c>
      <c r="F25" s="10"/>
      <c r="G25" s="10"/>
      <c r="H25" s="11"/>
      <c r="I25" s="11"/>
      <c r="J25" s="11"/>
      <c r="K25" s="11"/>
    </row>
    <row r="26" spans="1:11" ht="15.75" customHeight="1">
      <c r="A26" s="104" t="s">
        <v>21</v>
      </c>
      <c r="B26" s="104"/>
      <c r="C26" s="104"/>
      <c r="D26" s="6"/>
      <c r="E26" s="21"/>
      <c r="F26" s="11"/>
      <c r="G26" s="10">
        <f>SUM(G16:G25)</f>
        <v>0</v>
      </c>
      <c r="H26" s="11"/>
      <c r="I26" s="11">
        <f>SUM(I16:I25)</f>
        <v>0</v>
      </c>
      <c r="J26" s="11"/>
      <c r="K26" s="11"/>
    </row>
    <row r="27" spans="1:8" ht="15.75" customHeight="1">
      <c r="A27" s="12"/>
      <c r="B27" s="12"/>
      <c r="C27" s="12"/>
      <c r="D27" s="12"/>
      <c r="E27" s="12"/>
      <c r="F27" s="12"/>
      <c r="G27" s="12"/>
      <c r="H27" s="12"/>
    </row>
    <row r="28" spans="1:8" ht="15.75" customHeight="1">
      <c r="A28" s="12"/>
      <c r="B28" s="12"/>
      <c r="C28" s="12"/>
      <c r="D28" s="12"/>
      <c r="E28" s="12"/>
      <c r="F28" s="12"/>
      <c r="G28" s="12"/>
      <c r="H28" s="12"/>
    </row>
    <row r="29" spans="1:8" ht="15.75" customHeight="1">
      <c r="A29" s="12"/>
      <c r="B29" s="12" t="s">
        <v>109</v>
      </c>
      <c r="C29" s="12"/>
      <c r="D29" s="12"/>
      <c r="E29" s="12"/>
      <c r="F29" s="12"/>
      <c r="G29" s="12"/>
      <c r="H29" s="12"/>
    </row>
    <row r="30" spans="1:8" ht="15.75" customHeight="1">
      <c r="A30" s="12"/>
      <c r="B30" s="12" t="s">
        <v>110</v>
      </c>
      <c r="C30" s="12"/>
      <c r="D30" s="12"/>
      <c r="E30" s="12"/>
      <c r="F30" s="12"/>
      <c r="G30" s="12"/>
      <c r="H30" s="12"/>
    </row>
    <row r="31" spans="1:8" ht="15.75" customHeight="1">
      <c r="A31" s="12"/>
      <c r="B31" s="12" t="s">
        <v>111</v>
      </c>
      <c r="C31" s="12"/>
      <c r="D31" s="12"/>
      <c r="E31" s="12"/>
      <c r="F31" s="12"/>
      <c r="G31" s="12"/>
      <c r="H31" s="12"/>
    </row>
    <row r="32" spans="1:8" ht="15.75" customHeight="1">
      <c r="A32" s="12"/>
      <c r="B32" s="12" t="s">
        <v>112</v>
      </c>
      <c r="C32" s="12"/>
      <c r="D32" s="12"/>
      <c r="E32" s="12"/>
      <c r="F32" s="12"/>
      <c r="G32" s="12"/>
      <c r="H32" s="12"/>
    </row>
    <row r="33" spans="1:8" ht="15.75" customHeight="1">
      <c r="A33" s="12"/>
      <c r="B33" s="12" t="s">
        <v>26</v>
      </c>
      <c r="C33" s="12"/>
      <c r="D33" s="12"/>
      <c r="E33" s="12"/>
      <c r="F33" s="12"/>
      <c r="G33" s="12"/>
      <c r="H33" s="12"/>
    </row>
    <row r="36" ht="15.75" customHeight="1">
      <c r="B36" s="2" t="s">
        <v>27</v>
      </c>
    </row>
    <row r="37" ht="15.75" customHeight="1">
      <c r="B37" s="2"/>
    </row>
    <row r="38" ht="15.75" customHeight="1">
      <c r="B38" s="2"/>
    </row>
    <row r="39" ht="15.75" customHeight="1">
      <c r="B39" s="2" t="s">
        <v>28</v>
      </c>
    </row>
    <row r="40" ht="15.75" customHeight="1">
      <c r="B40" s="2" t="s">
        <v>29</v>
      </c>
    </row>
    <row r="65536" ht="12.75" customHeight="1"/>
  </sheetData>
  <sheetProtection selectLockedCells="1" selectUnlockedCells="1"/>
  <mergeCells count="12">
    <mergeCell ref="K12:K15"/>
    <mergeCell ref="A26:C26"/>
    <mergeCell ref="A12:A15"/>
    <mergeCell ref="B12:B15"/>
    <mergeCell ref="C12:C15"/>
    <mergeCell ref="D12:D15"/>
    <mergeCell ref="E12:E15"/>
    <mergeCell ref="F12:F15"/>
    <mergeCell ref="G12:G15"/>
    <mergeCell ref="H12:H15"/>
    <mergeCell ref="I12:I15"/>
    <mergeCell ref="J12: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2:J33"/>
  <sheetViews>
    <sheetView zoomScalePageLayoutView="0" workbookViewId="0" topLeftCell="A1">
      <selection activeCell="H11" sqref="H11"/>
    </sheetView>
  </sheetViews>
  <sheetFormatPr defaultColWidth="11.57421875" defaultRowHeight="12.75"/>
  <cols>
    <col min="1" max="1" width="4.57421875" style="0" customWidth="1"/>
    <col min="2" max="2" width="34.28125" style="0" customWidth="1"/>
    <col min="3" max="3" width="15.140625" style="0" customWidth="1"/>
    <col min="4" max="4" width="5.8515625" style="0" customWidth="1"/>
    <col min="5" max="5" width="7.7109375" style="0" customWidth="1"/>
  </cols>
  <sheetData>
    <row r="2" ht="13.5">
      <c r="C2" s="1" t="s">
        <v>0</v>
      </c>
    </row>
    <row r="4" spans="2:3" ht="13.5">
      <c r="B4" s="2" t="s">
        <v>1</v>
      </c>
      <c r="C4" s="2" t="s">
        <v>2</v>
      </c>
    </row>
    <row r="5" ht="13.5">
      <c r="B5" s="2"/>
    </row>
    <row r="6" spans="2:3" ht="13.5">
      <c r="B6" s="2" t="s">
        <v>3</v>
      </c>
      <c r="C6" s="2" t="s">
        <v>2</v>
      </c>
    </row>
    <row r="7" ht="13.5">
      <c r="B7" s="2"/>
    </row>
    <row r="8" spans="2:5" ht="13.5">
      <c r="B8" s="2" t="s">
        <v>4</v>
      </c>
      <c r="E8" s="2" t="s">
        <v>5</v>
      </c>
    </row>
    <row r="9" ht="13.5">
      <c r="B9" s="2"/>
    </row>
    <row r="10" ht="13.5">
      <c r="B10" s="2" t="s">
        <v>6</v>
      </c>
    </row>
    <row r="11" ht="12.75">
      <c r="H11" s="3" t="s">
        <v>391</v>
      </c>
    </row>
    <row r="12" spans="1:10" ht="14.25" customHeight="1">
      <c r="A12" s="102" t="s">
        <v>7</v>
      </c>
      <c r="B12" s="105" t="s">
        <v>97</v>
      </c>
      <c r="C12" s="106" t="s">
        <v>9</v>
      </c>
      <c r="D12" s="106" t="s">
        <v>10</v>
      </c>
      <c r="E12" s="102" t="s">
        <v>11</v>
      </c>
      <c r="F12" s="102" t="s">
        <v>12</v>
      </c>
      <c r="G12" s="102" t="s">
        <v>32</v>
      </c>
      <c r="H12" s="102" t="s">
        <v>14</v>
      </c>
      <c r="I12" s="102" t="s">
        <v>15</v>
      </c>
      <c r="J12" s="102" t="s">
        <v>33</v>
      </c>
    </row>
    <row r="13" spans="1:10" ht="12.75">
      <c r="A13" s="102"/>
      <c r="B13" s="105"/>
      <c r="C13" s="106"/>
      <c r="D13" s="106"/>
      <c r="E13" s="102"/>
      <c r="F13" s="102"/>
      <c r="G13" s="102"/>
      <c r="H13" s="102"/>
      <c r="I13" s="102"/>
      <c r="J13" s="102"/>
    </row>
    <row r="14" spans="1:10" ht="12.75">
      <c r="A14" s="102"/>
      <c r="B14" s="105"/>
      <c r="C14" s="106"/>
      <c r="D14" s="106"/>
      <c r="E14" s="102"/>
      <c r="F14" s="102"/>
      <c r="G14" s="102"/>
      <c r="H14" s="102"/>
      <c r="I14" s="102"/>
      <c r="J14" s="102"/>
    </row>
    <row r="15" spans="1:10" ht="12.75">
      <c r="A15" s="102"/>
      <c r="B15" s="105"/>
      <c r="C15" s="106"/>
      <c r="D15" s="106"/>
      <c r="E15" s="102"/>
      <c r="F15" s="102"/>
      <c r="G15" s="102"/>
      <c r="H15" s="102"/>
      <c r="I15" s="102"/>
      <c r="J15" s="102"/>
    </row>
    <row r="16" spans="1:10" ht="103.5" customHeight="1">
      <c r="A16" s="6" t="s">
        <v>34</v>
      </c>
      <c r="B16" s="81" t="s">
        <v>363</v>
      </c>
      <c r="C16" s="6" t="s">
        <v>19</v>
      </c>
      <c r="D16" s="15" t="s">
        <v>61</v>
      </c>
      <c r="E16" s="6">
        <v>20</v>
      </c>
      <c r="F16" s="70"/>
      <c r="G16" s="11"/>
      <c r="H16" s="11"/>
      <c r="I16" s="11"/>
      <c r="J16" s="4"/>
    </row>
    <row r="17" spans="1:10" ht="103.5" customHeight="1">
      <c r="A17" s="6" t="s">
        <v>37</v>
      </c>
      <c r="B17" s="81" t="s">
        <v>364</v>
      </c>
      <c r="C17" s="6" t="s">
        <v>19</v>
      </c>
      <c r="D17" s="15" t="s">
        <v>61</v>
      </c>
      <c r="E17" s="9">
        <v>40</v>
      </c>
      <c r="F17" s="71"/>
      <c r="G17" s="11"/>
      <c r="H17" s="11"/>
      <c r="I17" s="11"/>
      <c r="J17" s="11"/>
    </row>
    <row r="18" spans="1:10" ht="51" customHeight="1">
      <c r="A18" s="6" t="s">
        <v>40</v>
      </c>
      <c r="B18" s="81" t="s">
        <v>365</v>
      </c>
      <c r="C18" s="6" t="s">
        <v>19</v>
      </c>
      <c r="D18" s="15" t="s">
        <v>61</v>
      </c>
      <c r="E18" s="9">
        <v>6</v>
      </c>
      <c r="F18" s="71"/>
      <c r="G18" s="11"/>
      <c r="H18" s="11"/>
      <c r="I18" s="11"/>
      <c r="J18" s="11"/>
    </row>
    <row r="19" spans="1:10" ht="15.75" customHeight="1">
      <c r="A19" s="104" t="s">
        <v>21</v>
      </c>
      <c r="B19" s="104"/>
      <c r="C19" s="104"/>
      <c r="D19" s="6"/>
      <c r="E19" s="21"/>
      <c r="F19" s="11"/>
      <c r="G19" s="10">
        <f>SUM(G16:G18)</f>
        <v>0</v>
      </c>
      <c r="H19" s="11"/>
      <c r="I19" s="11">
        <f>SUM(I16:I18)</f>
        <v>0</v>
      </c>
      <c r="J19" s="11"/>
    </row>
    <row r="20" spans="1:8" ht="13.5">
      <c r="A20" s="12"/>
      <c r="B20" s="12"/>
      <c r="C20" s="12"/>
      <c r="D20" s="12"/>
      <c r="E20" s="12"/>
      <c r="F20" s="12"/>
      <c r="G20" s="12"/>
      <c r="H20" s="12"/>
    </row>
    <row r="21" spans="1:8" ht="13.5">
      <c r="A21" s="12"/>
      <c r="B21" s="12"/>
      <c r="C21" s="12"/>
      <c r="D21" s="12"/>
      <c r="E21" s="12"/>
      <c r="F21" s="12"/>
      <c r="G21" s="12"/>
      <c r="H21" s="12"/>
    </row>
    <row r="22" spans="1:8" ht="13.5">
      <c r="A22" s="12"/>
      <c r="B22" s="12" t="s">
        <v>109</v>
      </c>
      <c r="C22" s="12"/>
      <c r="D22" s="12"/>
      <c r="E22" s="12"/>
      <c r="F22" s="12"/>
      <c r="G22" s="12"/>
      <c r="H22" s="12"/>
    </row>
    <row r="23" spans="1:8" ht="13.5">
      <c r="A23" s="12"/>
      <c r="B23" s="12" t="s">
        <v>110</v>
      </c>
      <c r="C23" s="12"/>
      <c r="D23" s="12"/>
      <c r="E23" s="12"/>
      <c r="F23" s="12"/>
      <c r="G23" s="12"/>
      <c r="H23" s="12"/>
    </row>
    <row r="24" spans="1:8" ht="13.5">
      <c r="A24" s="12"/>
      <c r="B24" s="12" t="s">
        <v>111</v>
      </c>
      <c r="C24" s="12"/>
      <c r="D24" s="12"/>
      <c r="E24" s="12"/>
      <c r="F24" s="12"/>
      <c r="G24" s="12"/>
      <c r="H24" s="12"/>
    </row>
    <row r="25" spans="1:8" ht="13.5">
      <c r="A25" s="12"/>
      <c r="B25" s="12" t="s">
        <v>112</v>
      </c>
      <c r="C25" s="12"/>
      <c r="D25" s="12"/>
      <c r="E25" s="12"/>
      <c r="F25" s="12"/>
      <c r="G25" s="12"/>
      <c r="H25" s="12"/>
    </row>
    <row r="26" spans="1:8" ht="13.5">
      <c r="A26" s="12"/>
      <c r="B26" s="12" t="s">
        <v>26</v>
      </c>
      <c r="C26" s="12"/>
      <c r="D26" s="12"/>
      <c r="E26" s="12"/>
      <c r="F26" s="12"/>
      <c r="G26" s="12"/>
      <c r="H26" s="12"/>
    </row>
    <row r="29" ht="13.5">
      <c r="B29" s="2" t="s">
        <v>27</v>
      </c>
    </row>
    <row r="30" ht="13.5">
      <c r="B30" s="2"/>
    </row>
    <row r="31" ht="13.5">
      <c r="B31" s="2"/>
    </row>
    <row r="32" ht="13.5">
      <c r="B32" s="2" t="s">
        <v>28</v>
      </c>
    </row>
    <row r="33" ht="13.5">
      <c r="B33" s="2" t="s">
        <v>29</v>
      </c>
    </row>
  </sheetData>
  <sheetProtection selectLockedCells="1" selectUnlockedCells="1"/>
  <mergeCells count="11">
    <mergeCell ref="A19:C19"/>
    <mergeCell ref="A12:A15"/>
    <mergeCell ref="B12:B15"/>
    <mergeCell ref="C12:C15"/>
    <mergeCell ref="D12:D15"/>
    <mergeCell ref="E12:E15"/>
    <mergeCell ref="F12:F15"/>
    <mergeCell ref="G12:G15"/>
    <mergeCell ref="H12:H15"/>
    <mergeCell ref="I12:I15"/>
    <mergeCell ref="J12:J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J27"/>
  <sheetViews>
    <sheetView zoomScalePageLayoutView="0" workbookViewId="0" topLeftCell="A1">
      <selection activeCell="H11" sqref="H11"/>
    </sheetView>
  </sheetViews>
  <sheetFormatPr defaultColWidth="11.57421875" defaultRowHeight="12.75"/>
  <cols>
    <col min="1" max="1" width="4.7109375" style="0" customWidth="1"/>
    <col min="2" max="2" width="33.00390625" style="0" customWidth="1"/>
    <col min="3" max="3" width="18.421875" style="0" customWidth="1"/>
    <col min="4" max="4" width="5.28125" style="0" customWidth="1"/>
    <col min="5" max="5" width="6.8515625" style="0" customWidth="1"/>
  </cols>
  <sheetData>
    <row r="2" ht="13.5">
      <c r="C2" s="1" t="s">
        <v>0</v>
      </c>
    </row>
    <row r="4" spans="2:3" ht="13.5">
      <c r="B4" s="2" t="s">
        <v>1</v>
      </c>
      <c r="C4" s="2" t="s">
        <v>2</v>
      </c>
    </row>
    <row r="5" ht="13.5">
      <c r="B5" s="2"/>
    </row>
    <row r="6" spans="2:3" ht="13.5">
      <c r="B6" s="2" t="s">
        <v>3</v>
      </c>
      <c r="C6" s="2" t="s">
        <v>2</v>
      </c>
    </row>
    <row r="7" ht="13.5">
      <c r="B7" s="2"/>
    </row>
    <row r="8" spans="2:5" ht="13.5">
      <c r="B8" s="2" t="s">
        <v>4</v>
      </c>
      <c r="E8" s="2" t="s">
        <v>5</v>
      </c>
    </row>
    <row r="9" ht="13.5">
      <c r="B9" s="2"/>
    </row>
    <row r="10" ht="13.5">
      <c r="B10" s="2" t="s">
        <v>6</v>
      </c>
    </row>
    <row r="11" ht="12.75">
      <c r="H11" s="3" t="s">
        <v>392</v>
      </c>
    </row>
    <row r="12" spans="1:10" ht="14.25" customHeight="1">
      <c r="A12" s="102" t="s">
        <v>7</v>
      </c>
      <c r="B12" s="105" t="s">
        <v>97</v>
      </c>
      <c r="C12" s="106" t="s">
        <v>9</v>
      </c>
      <c r="D12" s="106" t="s">
        <v>10</v>
      </c>
      <c r="E12" s="102" t="s">
        <v>11</v>
      </c>
      <c r="F12" s="102" t="s">
        <v>12</v>
      </c>
      <c r="G12" s="102" t="s">
        <v>32</v>
      </c>
      <c r="H12" s="102" t="s">
        <v>14</v>
      </c>
      <c r="I12" s="102" t="s">
        <v>15</v>
      </c>
      <c r="J12" s="102" t="s">
        <v>33</v>
      </c>
    </row>
    <row r="13" spans="1:10" ht="12.75">
      <c r="A13" s="102"/>
      <c r="B13" s="105"/>
      <c r="C13" s="106"/>
      <c r="D13" s="106"/>
      <c r="E13" s="102"/>
      <c r="F13" s="102"/>
      <c r="G13" s="102"/>
      <c r="H13" s="102"/>
      <c r="I13" s="102"/>
      <c r="J13" s="102"/>
    </row>
    <row r="14" spans="1:10" ht="12.75">
      <c r="A14" s="102"/>
      <c r="B14" s="105"/>
      <c r="C14" s="106"/>
      <c r="D14" s="106"/>
      <c r="E14" s="102"/>
      <c r="F14" s="102"/>
      <c r="G14" s="102"/>
      <c r="H14" s="102"/>
      <c r="I14" s="102"/>
      <c r="J14" s="102"/>
    </row>
    <row r="15" spans="1:10" ht="12.75">
      <c r="A15" s="102"/>
      <c r="B15" s="105"/>
      <c r="C15" s="106"/>
      <c r="D15" s="106"/>
      <c r="E15" s="102"/>
      <c r="F15" s="102"/>
      <c r="G15" s="102"/>
      <c r="H15" s="102"/>
      <c r="I15" s="102"/>
      <c r="J15" s="102"/>
    </row>
    <row r="16" spans="1:10" ht="204" customHeight="1">
      <c r="A16" s="6" t="s">
        <v>34</v>
      </c>
      <c r="B16" s="101" t="s">
        <v>366</v>
      </c>
      <c r="C16" s="6" t="s">
        <v>19</v>
      </c>
      <c r="D16" s="15" t="s">
        <v>61</v>
      </c>
      <c r="E16" s="6">
        <v>144</v>
      </c>
      <c r="F16" s="70"/>
      <c r="G16" s="11"/>
      <c r="H16" s="11"/>
      <c r="I16" s="11"/>
      <c r="J16" s="4"/>
    </row>
    <row r="17" spans="1:10" ht="15.75" customHeight="1">
      <c r="A17" s="104" t="s">
        <v>21</v>
      </c>
      <c r="B17" s="104"/>
      <c r="C17" s="104"/>
      <c r="D17" s="6"/>
      <c r="E17" s="21"/>
      <c r="F17" s="11"/>
      <c r="G17" s="10">
        <f>SUM(G16)</f>
        <v>0</v>
      </c>
      <c r="H17" s="11"/>
      <c r="I17" s="11">
        <f>SUM(I16)</f>
        <v>0</v>
      </c>
      <c r="J17" s="11"/>
    </row>
    <row r="18" spans="1:8" ht="13.5">
      <c r="A18" s="12"/>
      <c r="B18" s="12"/>
      <c r="C18" s="12"/>
      <c r="D18" s="12"/>
      <c r="E18" s="12"/>
      <c r="F18" s="12"/>
      <c r="G18" s="12"/>
      <c r="H18" s="12"/>
    </row>
    <row r="19" spans="1:8" ht="13.5">
      <c r="A19" s="12"/>
      <c r="B19" s="12"/>
      <c r="C19" s="12"/>
      <c r="D19" s="12"/>
      <c r="E19" s="12"/>
      <c r="F19" s="12"/>
      <c r="G19" s="12"/>
      <c r="H19" s="12"/>
    </row>
    <row r="20" spans="1:8" ht="13.5">
      <c r="A20" s="12"/>
      <c r="B20" s="12" t="s">
        <v>109</v>
      </c>
      <c r="C20" s="12"/>
      <c r="D20" s="12"/>
      <c r="E20" s="12"/>
      <c r="F20" s="12"/>
      <c r="G20" s="12"/>
      <c r="H20" s="12"/>
    </row>
    <row r="21" spans="1:8" ht="13.5">
      <c r="A21" s="12"/>
      <c r="B21" s="12" t="s">
        <v>110</v>
      </c>
      <c r="C21" s="12"/>
      <c r="D21" s="12"/>
      <c r="E21" s="12"/>
      <c r="F21" s="12"/>
      <c r="G21" s="12"/>
      <c r="H21" s="12"/>
    </row>
    <row r="22" spans="1:8" ht="13.5">
      <c r="A22" s="12"/>
      <c r="B22" s="12" t="s">
        <v>111</v>
      </c>
      <c r="C22" s="12"/>
      <c r="D22" s="12"/>
      <c r="E22" s="12"/>
      <c r="F22" s="12"/>
      <c r="G22" s="12"/>
      <c r="H22" s="12"/>
    </row>
    <row r="23" spans="1:8" ht="13.5">
      <c r="A23" s="12"/>
      <c r="B23" s="12" t="s">
        <v>112</v>
      </c>
      <c r="C23" s="12"/>
      <c r="D23" s="12"/>
      <c r="E23" s="12"/>
      <c r="F23" s="12"/>
      <c r="G23" s="12"/>
      <c r="H23" s="12"/>
    </row>
    <row r="24" spans="1:8" ht="13.5">
      <c r="A24" s="12"/>
      <c r="B24" s="12" t="s">
        <v>26</v>
      </c>
      <c r="C24" s="12"/>
      <c r="D24" s="12"/>
      <c r="E24" s="12"/>
      <c r="F24" s="12"/>
      <c r="G24" s="12"/>
      <c r="H24" s="12"/>
    </row>
    <row r="27" ht="13.5">
      <c r="B27" s="2" t="s">
        <v>27</v>
      </c>
    </row>
  </sheetData>
  <sheetProtection selectLockedCells="1" selectUnlockedCells="1"/>
  <mergeCells count="11">
    <mergeCell ref="A17:C17"/>
    <mergeCell ref="A12:A15"/>
    <mergeCell ref="B12:B15"/>
    <mergeCell ref="C12:C15"/>
    <mergeCell ref="D12:D15"/>
    <mergeCell ref="E12:E15"/>
    <mergeCell ref="F12:F15"/>
    <mergeCell ref="G12:G15"/>
    <mergeCell ref="H12:H15"/>
    <mergeCell ref="I12:I15"/>
    <mergeCell ref="J12:J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2:J27"/>
  <sheetViews>
    <sheetView zoomScalePageLayoutView="0" workbookViewId="0" topLeftCell="A1">
      <selection activeCell="H11" sqref="H11"/>
    </sheetView>
  </sheetViews>
  <sheetFormatPr defaultColWidth="11.57421875" defaultRowHeight="12.75"/>
  <cols>
    <col min="1" max="1" width="6.28125" style="0" customWidth="1"/>
    <col min="2" max="2" width="32.28125" style="0" customWidth="1"/>
    <col min="3" max="3" width="11.57421875" style="0" customWidth="1"/>
    <col min="4" max="4" width="6.28125" style="0" customWidth="1"/>
  </cols>
  <sheetData>
    <row r="2" ht="13.5">
      <c r="C2" s="1" t="s">
        <v>0</v>
      </c>
    </row>
    <row r="4" spans="2:3" ht="13.5">
      <c r="B4" s="2" t="s">
        <v>1</v>
      </c>
      <c r="C4" s="2" t="s">
        <v>2</v>
      </c>
    </row>
    <row r="5" ht="13.5">
      <c r="B5" s="2"/>
    </row>
    <row r="6" spans="2:3" ht="13.5">
      <c r="B6" s="2" t="s">
        <v>3</v>
      </c>
      <c r="C6" s="2" t="s">
        <v>2</v>
      </c>
    </row>
    <row r="7" ht="13.5">
      <c r="B7" s="2"/>
    </row>
    <row r="8" spans="2:5" ht="13.5">
      <c r="B8" s="2" t="s">
        <v>4</v>
      </c>
      <c r="E8" s="2" t="s">
        <v>5</v>
      </c>
    </row>
    <row r="9" ht="13.5">
      <c r="B9" s="2"/>
    </row>
    <row r="10" ht="13.5">
      <c r="B10" s="2" t="s">
        <v>6</v>
      </c>
    </row>
    <row r="11" ht="12.75">
      <c r="H11" s="3" t="s">
        <v>393</v>
      </c>
    </row>
    <row r="12" spans="1:10" ht="14.25" customHeight="1">
      <c r="A12" s="102" t="s">
        <v>7</v>
      </c>
      <c r="B12" s="105" t="s">
        <v>97</v>
      </c>
      <c r="C12" s="106" t="s">
        <v>9</v>
      </c>
      <c r="D12" s="106" t="s">
        <v>10</v>
      </c>
      <c r="E12" s="102" t="s">
        <v>11</v>
      </c>
      <c r="F12" s="102" t="s">
        <v>12</v>
      </c>
      <c r="G12" s="102" t="s">
        <v>32</v>
      </c>
      <c r="H12" s="102" t="s">
        <v>14</v>
      </c>
      <c r="I12" s="102" t="s">
        <v>15</v>
      </c>
      <c r="J12" s="102" t="s">
        <v>33</v>
      </c>
    </row>
    <row r="13" spans="1:10" ht="12.75">
      <c r="A13" s="102"/>
      <c r="B13" s="105"/>
      <c r="C13" s="106"/>
      <c r="D13" s="106"/>
      <c r="E13" s="102"/>
      <c r="F13" s="102"/>
      <c r="G13" s="102"/>
      <c r="H13" s="102"/>
      <c r="I13" s="102"/>
      <c r="J13" s="102"/>
    </row>
    <row r="14" spans="1:10" ht="12.75">
      <c r="A14" s="102"/>
      <c r="B14" s="105"/>
      <c r="C14" s="106"/>
      <c r="D14" s="106"/>
      <c r="E14" s="102"/>
      <c r="F14" s="102"/>
      <c r="G14" s="102"/>
      <c r="H14" s="102"/>
      <c r="I14" s="102"/>
      <c r="J14" s="102"/>
    </row>
    <row r="15" spans="1:10" ht="12.75">
      <c r="A15" s="102"/>
      <c r="B15" s="105"/>
      <c r="C15" s="106"/>
      <c r="D15" s="106"/>
      <c r="E15" s="102"/>
      <c r="F15" s="102"/>
      <c r="G15" s="102"/>
      <c r="H15" s="102"/>
      <c r="I15" s="102"/>
      <c r="J15" s="102"/>
    </row>
    <row r="16" spans="1:10" ht="141" customHeight="1">
      <c r="A16" s="6" t="s">
        <v>34</v>
      </c>
      <c r="B16" s="101" t="s">
        <v>367</v>
      </c>
      <c r="C16" s="6" t="s">
        <v>19</v>
      </c>
      <c r="D16" s="15" t="s">
        <v>61</v>
      </c>
      <c r="E16" s="6">
        <v>8</v>
      </c>
      <c r="F16" s="70"/>
      <c r="G16" s="11"/>
      <c r="H16" s="11"/>
      <c r="I16" s="11"/>
      <c r="J16" s="4"/>
    </row>
    <row r="17" spans="1:10" ht="15.75" customHeight="1">
      <c r="A17" s="104" t="s">
        <v>21</v>
      </c>
      <c r="B17" s="104"/>
      <c r="C17" s="104"/>
      <c r="D17" s="6"/>
      <c r="E17" s="21"/>
      <c r="F17" s="11"/>
      <c r="G17" s="10">
        <f>SUM(G16)</f>
        <v>0</v>
      </c>
      <c r="H17" s="11"/>
      <c r="I17" s="11">
        <f>SUM(I16)</f>
        <v>0</v>
      </c>
      <c r="J17" s="11"/>
    </row>
    <row r="18" spans="1:8" ht="13.5">
      <c r="A18" s="12"/>
      <c r="B18" s="12"/>
      <c r="C18" s="12"/>
      <c r="D18" s="12"/>
      <c r="E18" s="12"/>
      <c r="F18" s="12"/>
      <c r="G18" s="12"/>
      <c r="H18" s="12"/>
    </row>
    <row r="19" spans="1:8" ht="13.5">
      <c r="A19" s="12"/>
      <c r="B19" s="12"/>
      <c r="C19" s="12"/>
      <c r="D19" s="12"/>
      <c r="E19" s="12"/>
      <c r="F19" s="12"/>
      <c r="G19" s="12"/>
      <c r="H19" s="12"/>
    </row>
    <row r="20" spans="1:8" ht="13.5">
      <c r="A20" s="12"/>
      <c r="B20" s="12" t="s">
        <v>109</v>
      </c>
      <c r="C20" s="12"/>
      <c r="D20" s="12"/>
      <c r="E20" s="12"/>
      <c r="F20" s="12"/>
      <c r="G20" s="12"/>
      <c r="H20" s="12"/>
    </row>
    <row r="21" spans="1:8" ht="13.5">
      <c r="A21" s="12"/>
      <c r="B21" s="12" t="s">
        <v>110</v>
      </c>
      <c r="C21" s="12"/>
      <c r="D21" s="12"/>
      <c r="E21" s="12"/>
      <c r="F21" s="12"/>
      <c r="G21" s="12"/>
      <c r="H21" s="12"/>
    </row>
    <row r="22" spans="1:8" ht="13.5">
      <c r="A22" s="12"/>
      <c r="B22" s="12" t="s">
        <v>111</v>
      </c>
      <c r="C22" s="12"/>
      <c r="D22" s="12"/>
      <c r="E22" s="12"/>
      <c r="F22" s="12"/>
      <c r="G22" s="12"/>
      <c r="H22" s="12"/>
    </row>
    <row r="23" spans="1:8" ht="13.5">
      <c r="A23" s="12"/>
      <c r="B23" s="12" t="s">
        <v>112</v>
      </c>
      <c r="C23" s="12"/>
      <c r="D23" s="12"/>
      <c r="E23" s="12"/>
      <c r="F23" s="12"/>
      <c r="G23" s="12"/>
      <c r="H23" s="12"/>
    </row>
    <row r="24" spans="1:8" ht="13.5">
      <c r="A24" s="12"/>
      <c r="B24" s="12" t="s">
        <v>26</v>
      </c>
      <c r="C24" s="12"/>
      <c r="D24" s="12"/>
      <c r="E24" s="12"/>
      <c r="F24" s="12"/>
      <c r="G24" s="12"/>
      <c r="H24" s="12"/>
    </row>
    <row r="27" ht="13.5">
      <c r="B27" s="2" t="s">
        <v>27</v>
      </c>
    </row>
  </sheetData>
  <sheetProtection selectLockedCells="1" selectUnlockedCells="1"/>
  <mergeCells count="11">
    <mergeCell ref="A17:C17"/>
    <mergeCell ref="A12:A15"/>
    <mergeCell ref="B12:B15"/>
    <mergeCell ref="C12:C15"/>
    <mergeCell ref="D12:D15"/>
    <mergeCell ref="E12:E15"/>
    <mergeCell ref="F12:F15"/>
    <mergeCell ref="G12:G15"/>
    <mergeCell ref="H12:H15"/>
    <mergeCell ref="I12:I15"/>
    <mergeCell ref="J12:J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K30"/>
  <sheetViews>
    <sheetView zoomScalePageLayoutView="0" workbookViewId="0" topLeftCell="A1">
      <selection activeCell="A17" sqref="A17:K20"/>
    </sheetView>
  </sheetViews>
  <sheetFormatPr defaultColWidth="9.140625" defaultRowHeight="12.75"/>
  <cols>
    <col min="2" max="2" width="14.57421875" style="0" customWidth="1"/>
    <col min="3" max="3" width="10.7109375" style="0" customWidth="1"/>
    <col min="4" max="4" width="11.7109375" style="0" customWidth="1"/>
  </cols>
  <sheetData>
    <row r="1" ht="13.5">
      <c r="C1"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row>
    <row r="10" ht="13.5">
      <c r="B10" s="2" t="s">
        <v>6</v>
      </c>
    </row>
    <row r="11" ht="12.75">
      <c r="H11" s="3" t="s">
        <v>394</v>
      </c>
    </row>
    <row r="12" spans="1:11" ht="12.75">
      <c r="A12" s="123" t="s">
        <v>7</v>
      </c>
      <c r="B12" s="125" t="s">
        <v>339</v>
      </c>
      <c r="C12" s="126" t="s">
        <v>9</v>
      </c>
      <c r="D12" s="126" t="s">
        <v>10</v>
      </c>
      <c r="E12" s="123" t="s">
        <v>11</v>
      </c>
      <c r="F12" s="123" t="s">
        <v>31</v>
      </c>
      <c r="G12" s="123" t="s">
        <v>32</v>
      </c>
      <c r="H12" s="123" t="s">
        <v>14</v>
      </c>
      <c r="I12" s="112" t="s">
        <v>15</v>
      </c>
      <c r="J12" s="127" t="s">
        <v>340</v>
      </c>
      <c r="K12" s="127" t="s">
        <v>17</v>
      </c>
    </row>
    <row r="13" spans="1:11" ht="12.75">
      <c r="A13" s="123"/>
      <c r="B13" s="125"/>
      <c r="C13" s="126"/>
      <c r="D13" s="126"/>
      <c r="E13" s="123"/>
      <c r="F13" s="123"/>
      <c r="G13" s="123"/>
      <c r="H13" s="123"/>
      <c r="I13" s="112"/>
      <c r="J13" s="112"/>
      <c r="K13" s="112"/>
    </row>
    <row r="14" spans="1:11" ht="12.75">
      <c r="A14" s="123"/>
      <c r="B14" s="125"/>
      <c r="C14" s="126"/>
      <c r="D14" s="126"/>
      <c r="E14" s="123"/>
      <c r="F14" s="123"/>
      <c r="G14" s="123"/>
      <c r="H14" s="123"/>
      <c r="I14" s="112"/>
      <c r="J14" s="112"/>
      <c r="K14" s="112"/>
    </row>
    <row r="15" spans="1:11" ht="12.75">
      <c r="A15" s="123"/>
      <c r="B15" s="125"/>
      <c r="C15" s="126"/>
      <c r="D15" s="126"/>
      <c r="E15" s="123"/>
      <c r="F15" s="123"/>
      <c r="G15" s="123"/>
      <c r="H15" s="123"/>
      <c r="I15" s="112"/>
      <c r="J15" s="112"/>
      <c r="K15" s="112"/>
    </row>
    <row r="16" spans="1:11" ht="41.25">
      <c r="A16" s="10" t="s">
        <v>34</v>
      </c>
      <c r="B16" s="11" t="s">
        <v>341</v>
      </c>
      <c r="C16" s="97" t="s">
        <v>319</v>
      </c>
      <c r="D16" s="98" t="s">
        <v>342</v>
      </c>
      <c r="E16" s="99">
        <v>260</v>
      </c>
      <c r="F16" s="10"/>
      <c r="G16" s="10"/>
      <c r="H16" s="11"/>
      <c r="I16" s="11"/>
      <c r="J16" s="11"/>
      <c r="K16" s="11"/>
    </row>
    <row r="17" spans="1:11" ht="13.5">
      <c r="A17" s="124" t="s">
        <v>21</v>
      </c>
      <c r="B17" s="124"/>
      <c r="C17" s="124"/>
      <c r="D17" s="11"/>
      <c r="E17" s="69"/>
      <c r="F17" s="11"/>
      <c r="G17" s="11">
        <f>SUM(G16:G16)</f>
        <v>0</v>
      </c>
      <c r="H17" s="11"/>
      <c r="I17" s="11">
        <f>SUM(I16:I16)</f>
        <v>0</v>
      </c>
      <c r="J17" s="11"/>
      <c r="K17" s="11"/>
    </row>
    <row r="18" spans="2:7" ht="13.5">
      <c r="B18" s="12"/>
      <c r="C18" s="12"/>
      <c r="D18" s="12"/>
      <c r="E18" s="12"/>
      <c r="F18" s="12"/>
      <c r="G18" s="12"/>
    </row>
    <row r="19" spans="2:7" ht="13.5">
      <c r="B19" s="12"/>
      <c r="C19" s="12"/>
      <c r="D19" s="12"/>
      <c r="E19" s="12"/>
      <c r="F19" s="12"/>
      <c r="G19" s="12"/>
    </row>
    <row r="20" spans="2:7" ht="13.5">
      <c r="B20" s="63"/>
      <c r="C20" s="63"/>
      <c r="D20" s="63"/>
      <c r="E20" s="63"/>
      <c r="F20" s="63"/>
      <c r="G20" s="63"/>
    </row>
    <row r="21" spans="2:7" ht="13.5">
      <c r="B21" s="64"/>
      <c r="C21" s="63"/>
      <c r="D21" s="63"/>
      <c r="E21" s="63"/>
      <c r="F21" s="63"/>
      <c r="G21" s="63"/>
    </row>
    <row r="22" spans="2:7" ht="13.5">
      <c r="B22" s="65"/>
      <c r="C22" s="63"/>
      <c r="D22" s="63"/>
      <c r="E22" s="63"/>
      <c r="F22" s="63"/>
      <c r="G22" s="63"/>
    </row>
    <row r="23" spans="2:7" ht="13.5">
      <c r="B23" s="12" t="s">
        <v>249</v>
      </c>
      <c r="C23" s="12"/>
      <c r="D23" s="12"/>
      <c r="E23" s="12"/>
      <c r="F23" s="12"/>
      <c r="G23" s="12"/>
    </row>
    <row r="24" spans="2:7" ht="13.5">
      <c r="B24" s="12" t="s">
        <v>250</v>
      </c>
      <c r="C24" s="12"/>
      <c r="D24" s="12"/>
      <c r="E24" s="12"/>
      <c r="F24" s="12"/>
      <c r="G24" s="12"/>
    </row>
    <row r="25" spans="2:7" ht="13.5">
      <c r="B25" s="12" t="s">
        <v>251</v>
      </c>
      <c r="C25" s="12"/>
      <c r="D25" s="12"/>
      <c r="E25" s="12"/>
      <c r="F25" s="12"/>
      <c r="G25" s="12"/>
    </row>
    <row r="26" spans="2:7" ht="13.5">
      <c r="B26" s="12" t="s">
        <v>252</v>
      </c>
      <c r="C26" s="12"/>
      <c r="D26" s="12"/>
      <c r="E26" s="12"/>
      <c r="F26" s="12"/>
      <c r="G26" s="12"/>
    </row>
    <row r="27" spans="2:7" ht="13.5">
      <c r="B27" s="12" t="s">
        <v>207</v>
      </c>
      <c r="C27" s="12"/>
      <c r="D27" s="12"/>
      <c r="E27" s="12"/>
      <c r="F27" s="12"/>
      <c r="G27" s="12"/>
    </row>
    <row r="30" ht="13.5">
      <c r="B30" s="2" t="s">
        <v>27</v>
      </c>
    </row>
  </sheetData>
  <sheetProtection/>
  <mergeCells count="12">
    <mergeCell ref="G12:G15"/>
    <mergeCell ref="H12:H15"/>
    <mergeCell ref="I12:I15"/>
    <mergeCell ref="J12:J15"/>
    <mergeCell ref="K12:K15"/>
    <mergeCell ref="A17:C17"/>
    <mergeCell ref="A12:A15"/>
    <mergeCell ref="B12:B15"/>
    <mergeCell ref="C12:C15"/>
    <mergeCell ref="D12:D15"/>
    <mergeCell ref="E12:E15"/>
    <mergeCell ref="F12:F1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D20" sqref="D20"/>
    </sheetView>
  </sheetViews>
  <sheetFormatPr defaultColWidth="9.140625" defaultRowHeight="12.75"/>
  <cols>
    <col min="1" max="1" width="5.00390625" style="0" customWidth="1"/>
    <col min="2" max="2" width="39.28125" style="0" customWidth="1"/>
    <col min="3" max="3" width="11.421875" style="0" customWidth="1"/>
    <col min="11" max="11" width="7.57421875" style="0" customWidth="1"/>
  </cols>
  <sheetData>
    <row r="1" ht="13.5">
      <c r="C1"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row>
    <row r="10" ht="13.5">
      <c r="B10" s="2" t="s">
        <v>6</v>
      </c>
    </row>
    <row r="12" spans="8:11" ht="12.75">
      <c r="H12" s="3" t="s">
        <v>402</v>
      </c>
      <c r="I12" s="14"/>
      <c r="J12" s="14"/>
      <c r="K12" s="14"/>
    </row>
    <row r="13" spans="1:11" ht="12.75">
      <c r="A13" s="102" t="s">
        <v>7</v>
      </c>
      <c r="B13" s="105" t="s">
        <v>30</v>
      </c>
      <c r="C13" s="106" t="s">
        <v>9</v>
      </c>
      <c r="D13" s="106" t="s">
        <v>10</v>
      </c>
      <c r="E13" s="102" t="s">
        <v>11</v>
      </c>
      <c r="F13" s="102" t="s">
        <v>31</v>
      </c>
      <c r="G13" s="102" t="s">
        <v>32</v>
      </c>
      <c r="H13" s="102" t="s">
        <v>14</v>
      </c>
      <c r="I13" s="102" t="s">
        <v>15</v>
      </c>
      <c r="J13" s="107" t="s">
        <v>33</v>
      </c>
      <c r="K13" s="107" t="s">
        <v>17</v>
      </c>
    </row>
    <row r="14" spans="1:11" ht="12.75">
      <c r="A14" s="102"/>
      <c r="B14" s="105"/>
      <c r="C14" s="106"/>
      <c r="D14" s="106"/>
      <c r="E14" s="102"/>
      <c r="F14" s="102"/>
      <c r="G14" s="102"/>
      <c r="H14" s="102"/>
      <c r="I14" s="102"/>
      <c r="J14" s="107"/>
      <c r="K14" s="107"/>
    </row>
    <row r="15" spans="1:11" ht="12.75">
      <c r="A15" s="102"/>
      <c r="B15" s="105"/>
      <c r="C15" s="106"/>
      <c r="D15" s="106"/>
      <c r="E15" s="102"/>
      <c r="F15" s="102"/>
      <c r="G15" s="102"/>
      <c r="H15" s="102"/>
      <c r="I15" s="102"/>
      <c r="J15" s="107"/>
      <c r="K15" s="107"/>
    </row>
    <row r="16" spans="1:11" ht="12.75">
      <c r="A16" s="102"/>
      <c r="B16" s="105"/>
      <c r="C16" s="106"/>
      <c r="D16" s="106"/>
      <c r="E16" s="102"/>
      <c r="F16" s="102"/>
      <c r="G16" s="102"/>
      <c r="H16" s="102"/>
      <c r="I16" s="102"/>
      <c r="J16" s="107"/>
      <c r="K16" s="107"/>
    </row>
    <row r="17" spans="1:11" ht="136.5" customHeight="1">
      <c r="A17" s="6" t="s">
        <v>403</v>
      </c>
      <c r="B17" s="6" t="s">
        <v>86</v>
      </c>
      <c r="C17" s="15" t="s">
        <v>19</v>
      </c>
      <c r="D17" s="15" t="s">
        <v>61</v>
      </c>
      <c r="E17" s="9">
        <v>500</v>
      </c>
      <c r="F17" s="10"/>
      <c r="G17" s="10"/>
      <c r="H17" s="11"/>
      <c r="I17" s="11"/>
      <c r="J17" s="11"/>
      <c r="K17" s="11"/>
    </row>
    <row r="18" spans="1:11" ht="135" customHeight="1">
      <c r="A18" s="6" t="s">
        <v>37</v>
      </c>
      <c r="B18" s="6" t="s">
        <v>88</v>
      </c>
      <c r="C18" s="15" t="s">
        <v>19</v>
      </c>
      <c r="D18" s="15" t="s">
        <v>61</v>
      </c>
      <c r="E18" s="9">
        <v>8100</v>
      </c>
      <c r="F18" s="10"/>
      <c r="G18" s="10"/>
      <c r="H18" s="11"/>
      <c r="I18" s="11"/>
      <c r="J18" s="11"/>
      <c r="K18" s="11"/>
    </row>
    <row r="19" spans="1:11" ht="138.75" customHeight="1">
      <c r="A19" s="6" t="s">
        <v>40</v>
      </c>
      <c r="B19" s="6" t="s">
        <v>90</v>
      </c>
      <c r="C19" s="15" t="s">
        <v>19</v>
      </c>
      <c r="D19" s="15" t="s">
        <v>61</v>
      </c>
      <c r="E19" s="8">
        <v>5250</v>
      </c>
      <c r="F19" s="10"/>
      <c r="G19" s="10"/>
      <c r="H19" s="11"/>
      <c r="I19" s="11"/>
      <c r="J19" s="11"/>
      <c r="K19" s="11"/>
    </row>
    <row r="20" spans="1:11" ht="138.75" customHeight="1">
      <c r="A20" s="6" t="s">
        <v>42</v>
      </c>
      <c r="B20" s="6" t="s">
        <v>92</v>
      </c>
      <c r="C20" s="15" t="s">
        <v>19</v>
      </c>
      <c r="D20" s="15" t="s">
        <v>61</v>
      </c>
      <c r="E20" s="9">
        <v>5000</v>
      </c>
      <c r="F20" s="10"/>
      <c r="G20" s="10"/>
      <c r="H20" s="11"/>
      <c r="I20" s="11"/>
      <c r="J20" s="11"/>
      <c r="K20" s="11"/>
    </row>
    <row r="21" spans="1:11" ht="131.25" customHeight="1">
      <c r="A21" s="6" t="s">
        <v>44</v>
      </c>
      <c r="B21" s="6" t="s">
        <v>93</v>
      </c>
      <c r="C21" s="15" t="s">
        <v>19</v>
      </c>
      <c r="D21" s="15" t="s">
        <v>61</v>
      </c>
      <c r="E21" s="9">
        <v>875</v>
      </c>
      <c r="F21" s="10"/>
      <c r="G21" s="10"/>
      <c r="H21" s="11"/>
      <c r="I21" s="11"/>
      <c r="J21" s="11"/>
      <c r="K21" s="11"/>
    </row>
    <row r="22" spans="1:11" ht="13.5">
      <c r="A22" s="16"/>
      <c r="B22" s="16" t="s">
        <v>21</v>
      </c>
      <c r="C22" s="16"/>
      <c r="D22" s="16"/>
      <c r="E22" s="16"/>
      <c r="F22" s="16"/>
      <c r="G22" s="17">
        <f>SUM(G17:G21)</f>
        <v>0</v>
      </c>
      <c r="H22" s="11"/>
      <c r="I22" s="11">
        <f>SUM(I17:I21)</f>
        <v>0</v>
      </c>
      <c r="J22" s="11"/>
      <c r="K22" s="11"/>
    </row>
    <row r="23" spans="1:11" ht="13.5">
      <c r="A23" s="18"/>
      <c r="B23" s="19"/>
      <c r="C23" s="19"/>
      <c r="D23" s="19"/>
      <c r="E23" s="19"/>
      <c r="F23" s="19"/>
      <c r="G23" s="19"/>
      <c r="H23" s="19"/>
      <c r="I23" s="19"/>
      <c r="J23" s="19"/>
      <c r="K23" s="19"/>
    </row>
    <row r="24" spans="1:11" ht="13.5">
      <c r="A24" s="18"/>
      <c r="B24" s="19" t="s">
        <v>22</v>
      </c>
      <c r="C24" s="19"/>
      <c r="D24" s="19"/>
      <c r="E24" s="19"/>
      <c r="F24" s="19"/>
      <c r="G24" s="19"/>
      <c r="H24" s="19"/>
      <c r="I24" s="19"/>
      <c r="J24" s="19"/>
      <c r="K24" s="19"/>
    </row>
    <row r="25" spans="1:11" ht="13.5">
      <c r="A25" s="18"/>
      <c r="B25" s="19" t="s">
        <v>94</v>
      </c>
      <c r="C25" s="19"/>
      <c r="D25" s="19"/>
      <c r="E25" s="19"/>
      <c r="F25" s="19"/>
      <c r="G25" s="19"/>
      <c r="H25" s="19"/>
      <c r="I25" s="19"/>
      <c r="J25" s="19"/>
      <c r="K25" s="19"/>
    </row>
    <row r="26" spans="1:11" ht="13.5">
      <c r="A26" s="18"/>
      <c r="B26" s="19" t="s">
        <v>95</v>
      </c>
      <c r="C26" s="19"/>
      <c r="D26" s="19"/>
      <c r="E26" s="19"/>
      <c r="F26" s="19"/>
      <c r="G26" s="19"/>
      <c r="H26" s="19"/>
      <c r="I26" s="19"/>
      <c r="J26" s="19"/>
      <c r="K26" s="19"/>
    </row>
    <row r="27" spans="1:11" ht="13.5">
      <c r="A27" s="18"/>
      <c r="B27" s="19" t="s">
        <v>96</v>
      </c>
      <c r="C27" s="19"/>
      <c r="D27" s="19"/>
      <c r="E27" s="19"/>
      <c r="F27" s="19"/>
      <c r="G27" s="19"/>
      <c r="H27" s="19"/>
      <c r="I27" s="19"/>
      <c r="J27" s="19"/>
      <c r="K27" s="19"/>
    </row>
    <row r="28" spans="2:11" ht="13.5">
      <c r="B28" s="20"/>
      <c r="C28" s="20"/>
      <c r="D28" s="20"/>
      <c r="E28" s="20"/>
      <c r="F28" s="20"/>
      <c r="G28" s="20"/>
      <c r="H28" s="20"/>
      <c r="I28" s="20"/>
      <c r="J28" s="20"/>
      <c r="K28" s="20"/>
    </row>
    <row r="29" spans="2:11" ht="13.5">
      <c r="B29" s="20"/>
      <c r="C29" s="20"/>
      <c r="D29" s="20"/>
      <c r="E29" s="20"/>
      <c r="F29" s="20"/>
      <c r="G29" s="20"/>
      <c r="H29" s="20"/>
      <c r="I29" s="20"/>
      <c r="J29" s="20"/>
      <c r="K29" s="20"/>
    </row>
    <row r="30" spans="2:11" ht="13.5">
      <c r="B30" s="13" t="s">
        <v>27</v>
      </c>
      <c r="C30" s="20"/>
      <c r="D30" s="20"/>
      <c r="E30" s="20"/>
      <c r="F30" s="20"/>
      <c r="G30" s="20"/>
      <c r="H30" s="20"/>
      <c r="I30" s="20"/>
      <c r="J30" s="20"/>
      <c r="K30" s="20"/>
    </row>
    <row r="31" spans="2:11" ht="13.5">
      <c r="B31" s="13"/>
      <c r="C31" s="20"/>
      <c r="D31" s="20"/>
      <c r="E31" s="20"/>
      <c r="F31" s="20"/>
      <c r="G31" s="20"/>
      <c r="H31" s="20"/>
      <c r="I31" s="20"/>
      <c r="J31" s="20"/>
      <c r="K31" s="20"/>
    </row>
    <row r="32" ht="13.5">
      <c r="B32" s="2"/>
    </row>
    <row r="33" ht="13.5">
      <c r="B33" s="2" t="s">
        <v>28</v>
      </c>
    </row>
    <row r="34" ht="13.5">
      <c r="B34" s="2" t="s">
        <v>29</v>
      </c>
    </row>
  </sheetData>
  <sheetProtection/>
  <mergeCells count="11">
    <mergeCell ref="F13:F16"/>
    <mergeCell ref="G13:G16"/>
    <mergeCell ref="H13:H16"/>
    <mergeCell ref="I13:I16"/>
    <mergeCell ref="J13:J16"/>
    <mergeCell ref="K13:K16"/>
    <mergeCell ref="A13:A16"/>
    <mergeCell ref="B13:B16"/>
    <mergeCell ref="C13:C16"/>
    <mergeCell ref="D13:D16"/>
    <mergeCell ref="E13:E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K31"/>
  <sheetViews>
    <sheetView zoomScalePageLayoutView="0" workbookViewId="0" topLeftCell="A1">
      <selection activeCell="J12" sqref="J12:J14"/>
    </sheetView>
  </sheetViews>
  <sheetFormatPr defaultColWidth="11.57421875" defaultRowHeight="12.75"/>
  <cols>
    <col min="1" max="1" width="4.57421875" style="0" customWidth="1"/>
    <col min="2" max="2" width="34.8515625" style="0" customWidth="1"/>
    <col min="3" max="3" width="11.57421875" style="0" customWidth="1"/>
    <col min="4" max="4" width="5.57421875" style="0" customWidth="1"/>
    <col min="5" max="5" width="6.140625" style="0" customWidth="1"/>
    <col min="6" max="7" width="11.57421875" style="0" customWidth="1"/>
    <col min="8" max="8" width="7.140625" style="0" customWidth="1"/>
  </cols>
  <sheetData>
    <row r="2" ht="13.5">
      <c r="C2" s="1" t="s">
        <v>0</v>
      </c>
    </row>
    <row r="3" spans="2:3" ht="13.5">
      <c r="B3" s="2" t="s">
        <v>1</v>
      </c>
      <c r="C3" s="2" t="s">
        <v>2</v>
      </c>
    </row>
    <row r="4" ht="13.5">
      <c r="B4" s="2"/>
    </row>
    <row r="5" spans="2:3" ht="13.5">
      <c r="B5" s="2" t="s">
        <v>3</v>
      </c>
      <c r="C5" s="2" t="s">
        <v>2</v>
      </c>
    </row>
    <row r="6" ht="13.5">
      <c r="B6" s="2"/>
    </row>
    <row r="7" spans="2:5" ht="13.5">
      <c r="B7" s="2" t="s">
        <v>4</v>
      </c>
      <c r="E7" s="2" t="s">
        <v>5</v>
      </c>
    </row>
    <row r="8" ht="13.5">
      <c r="B8" s="2"/>
    </row>
    <row r="9" ht="13.5">
      <c r="B9" s="2" t="s">
        <v>6</v>
      </c>
    </row>
    <row r="10" spans="8:10" ht="12.75">
      <c r="H10" s="3" t="s">
        <v>370</v>
      </c>
      <c r="I10" s="3"/>
      <c r="J10" s="3"/>
    </row>
    <row r="11" spans="1:11" ht="14.25" customHeight="1">
      <c r="A11" s="102" t="s">
        <v>7</v>
      </c>
      <c r="B11" s="105" t="s">
        <v>113</v>
      </c>
      <c r="C11" s="106" t="s">
        <v>9</v>
      </c>
      <c r="D11" s="106" t="s">
        <v>10</v>
      </c>
      <c r="E11" s="102" t="s">
        <v>11</v>
      </c>
      <c r="F11" s="102" t="s">
        <v>12</v>
      </c>
      <c r="G11" s="102" t="s">
        <v>13</v>
      </c>
      <c r="H11" s="102" t="s">
        <v>14</v>
      </c>
      <c r="I11" s="102" t="s">
        <v>15</v>
      </c>
      <c r="J11" s="4"/>
      <c r="K11" s="102" t="s">
        <v>114</v>
      </c>
    </row>
    <row r="12" spans="1:11" ht="14.25" customHeight="1">
      <c r="A12" s="102"/>
      <c r="B12" s="105"/>
      <c r="C12" s="106"/>
      <c r="D12" s="106"/>
      <c r="E12" s="102"/>
      <c r="F12" s="102"/>
      <c r="G12" s="102"/>
      <c r="H12" s="102"/>
      <c r="I12" s="102"/>
      <c r="J12" s="102" t="s">
        <v>371</v>
      </c>
      <c r="K12" s="102"/>
    </row>
    <row r="13" spans="1:11" ht="12.75">
      <c r="A13" s="102"/>
      <c r="B13" s="105"/>
      <c r="C13" s="106"/>
      <c r="D13" s="106"/>
      <c r="E13" s="102"/>
      <c r="F13" s="102"/>
      <c r="G13" s="102"/>
      <c r="H13" s="102"/>
      <c r="I13" s="102"/>
      <c r="J13" s="102"/>
      <c r="K13" s="102"/>
    </row>
    <row r="14" spans="1:11" ht="50.25" customHeight="1">
      <c r="A14" s="102"/>
      <c r="B14" s="105"/>
      <c r="C14" s="106"/>
      <c r="D14" s="106"/>
      <c r="E14" s="102"/>
      <c r="F14" s="102"/>
      <c r="G14" s="102"/>
      <c r="H14" s="102"/>
      <c r="I14" s="102"/>
      <c r="J14" s="102"/>
      <c r="K14" s="102"/>
    </row>
    <row r="15" spans="1:11" ht="111" customHeight="1">
      <c r="A15" s="6">
        <v>1</v>
      </c>
      <c r="B15" s="22" t="s">
        <v>115</v>
      </c>
      <c r="C15" s="6" t="s">
        <v>19</v>
      </c>
      <c r="D15" s="8" t="s">
        <v>61</v>
      </c>
      <c r="E15" s="9">
        <v>70</v>
      </c>
      <c r="F15" s="10"/>
      <c r="G15" s="10"/>
      <c r="H15" s="11"/>
      <c r="I15" s="11"/>
      <c r="J15" s="11"/>
      <c r="K15" s="11"/>
    </row>
    <row r="16" spans="1:11" ht="15.75" customHeight="1">
      <c r="A16" s="104" t="s">
        <v>21</v>
      </c>
      <c r="B16" s="104"/>
      <c r="C16" s="104"/>
      <c r="D16" s="6"/>
      <c r="E16" s="6"/>
      <c r="F16" s="11"/>
      <c r="G16" s="10">
        <f>SUM(G15:G15)</f>
        <v>0</v>
      </c>
      <c r="H16" s="11"/>
      <c r="I16" s="11">
        <f>SUM(I15:I15)</f>
        <v>0</v>
      </c>
      <c r="J16" s="11"/>
      <c r="K16" s="11"/>
    </row>
    <row r="17" spans="2:11" ht="13.5">
      <c r="B17" s="12"/>
      <c r="C17" s="12"/>
      <c r="D17" s="12"/>
      <c r="E17" s="12"/>
      <c r="F17" s="12"/>
      <c r="G17" s="12"/>
      <c r="H17" s="12"/>
      <c r="I17" s="12"/>
      <c r="J17" s="12"/>
      <c r="K17" s="12"/>
    </row>
    <row r="18" spans="2:11" ht="13.5">
      <c r="B18" s="12"/>
      <c r="C18" s="12"/>
      <c r="D18" s="12"/>
      <c r="E18" s="12"/>
      <c r="F18" s="12"/>
      <c r="G18" s="12"/>
      <c r="H18" s="12"/>
      <c r="I18" s="12"/>
      <c r="J18" s="12"/>
      <c r="K18" s="12"/>
    </row>
    <row r="19" spans="2:11" ht="13.5">
      <c r="B19" s="12" t="s">
        <v>22</v>
      </c>
      <c r="C19" s="12"/>
      <c r="D19" s="12"/>
      <c r="E19" s="12"/>
      <c r="F19" s="12"/>
      <c r="G19" s="12"/>
      <c r="H19" s="12"/>
      <c r="I19" s="12"/>
      <c r="J19" s="12"/>
      <c r="K19" s="12"/>
    </row>
    <row r="20" spans="2:11" ht="13.5">
      <c r="B20" s="12" t="s">
        <v>23</v>
      </c>
      <c r="C20" s="12"/>
      <c r="D20" s="12"/>
      <c r="E20" s="12"/>
      <c r="F20" s="12"/>
      <c r="G20" s="12"/>
      <c r="H20" s="12"/>
      <c r="I20" s="12"/>
      <c r="J20" s="12"/>
      <c r="K20" s="12"/>
    </row>
    <row r="21" spans="2:11" ht="13.5">
      <c r="B21" s="12" t="s">
        <v>24</v>
      </c>
      <c r="C21" s="12"/>
      <c r="D21" s="12"/>
      <c r="E21" s="12"/>
      <c r="F21" s="12"/>
      <c r="G21" s="12"/>
      <c r="H21" s="12"/>
      <c r="I21" s="12"/>
      <c r="J21" s="12"/>
      <c r="K21" s="12"/>
    </row>
    <row r="22" spans="2:11" ht="13.5">
      <c r="B22" s="12" t="s">
        <v>25</v>
      </c>
      <c r="C22" s="12"/>
      <c r="D22" s="12"/>
      <c r="E22" s="12"/>
      <c r="F22" s="12"/>
      <c r="G22" s="12"/>
      <c r="H22" s="12"/>
      <c r="I22" s="12"/>
      <c r="J22" s="12"/>
      <c r="K22" s="12"/>
    </row>
    <row r="23" spans="2:11" ht="13.5">
      <c r="B23" s="12" t="s">
        <v>26</v>
      </c>
      <c r="C23" s="12"/>
      <c r="D23" s="12"/>
      <c r="E23" s="12"/>
      <c r="F23" s="12"/>
      <c r="G23" s="12"/>
      <c r="H23" s="12"/>
      <c r="I23" s="12"/>
      <c r="J23" s="12"/>
      <c r="K23" s="12"/>
    </row>
    <row r="26" ht="13.5">
      <c r="B26" s="13"/>
    </row>
    <row r="27" ht="13.5">
      <c r="B27" s="2" t="s">
        <v>27</v>
      </c>
    </row>
    <row r="28" ht="13.5">
      <c r="B28" s="2"/>
    </row>
    <row r="29" ht="13.5">
      <c r="B29" s="2"/>
    </row>
    <row r="30" ht="13.5">
      <c r="B30" s="2" t="s">
        <v>28</v>
      </c>
    </row>
    <row r="31" ht="13.5">
      <c r="B31" s="2" t="s">
        <v>29</v>
      </c>
    </row>
  </sheetData>
  <sheetProtection selectLockedCells="1" selectUnlockedCells="1"/>
  <mergeCells count="12">
    <mergeCell ref="A16:C16"/>
    <mergeCell ref="A11:A14"/>
    <mergeCell ref="B11:B14"/>
    <mergeCell ref="C11:C14"/>
    <mergeCell ref="D11:D14"/>
    <mergeCell ref="E11:E14"/>
    <mergeCell ref="F11:F14"/>
    <mergeCell ref="G11:G14"/>
    <mergeCell ref="H11:H14"/>
    <mergeCell ref="I11:I14"/>
    <mergeCell ref="K11:K14"/>
    <mergeCell ref="J12:J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1">
      <selection activeCell="B4" sqref="B4"/>
    </sheetView>
  </sheetViews>
  <sheetFormatPr defaultColWidth="9.140625" defaultRowHeight="14.25" customHeight="1"/>
  <cols>
    <col min="1" max="1" width="4.57421875" style="0" customWidth="1"/>
    <col min="2" max="2" width="45.421875" style="0" customWidth="1"/>
    <col min="3" max="3" width="12.00390625" style="0" customWidth="1"/>
    <col min="4" max="4" width="5.8515625" style="0" customWidth="1"/>
    <col min="5" max="5" width="6.421875" style="0" customWidth="1"/>
    <col min="6" max="6" width="7.28125" style="0" customWidth="1"/>
    <col min="7" max="7" width="8.7109375" style="0" customWidth="1"/>
    <col min="8" max="8" width="6.8515625" style="0" customWidth="1"/>
    <col min="11" max="11" width="11.281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t="s">
        <v>6</v>
      </c>
    </row>
    <row r="9" ht="14.25" customHeight="1">
      <c r="H9" s="3" t="s">
        <v>372</v>
      </c>
    </row>
    <row r="10" spans="1:11" ht="27.75" customHeight="1">
      <c r="A10" s="102" t="s">
        <v>7</v>
      </c>
      <c r="B10" s="109" t="s">
        <v>116</v>
      </c>
      <c r="C10" s="106" t="s">
        <v>9</v>
      </c>
      <c r="D10" s="106" t="s">
        <v>10</v>
      </c>
      <c r="E10" s="102" t="s">
        <v>11</v>
      </c>
      <c r="F10" s="102" t="s">
        <v>31</v>
      </c>
      <c r="G10" s="102" t="s">
        <v>32</v>
      </c>
      <c r="H10" s="102" t="s">
        <v>14</v>
      </c>
      <c r="I10" s="102" t="s">
        <v>15</v>
      </c>
      <c r="J10" s="108" t="s">
        <v>117</v>
      </c>
      <c r="K10" s="108" t="s">
        <v>17</v>
      </c>
    </row>
    <row r="11" spans="1:11" ht="18" customHeight="1">
      <c r="A11" s="102"/>
      <c r="B11" s="109" t="s">
        <v>118</v>
      </c>
      <c r="C11" s="106"/>
      <c r="D11" s="106"/>
      <c r="E11" s="102"/>
      <c r="F11" s="102"/>
      <c r="G11" s="102"/>
      <c r="H11" s="102"/>
      <c r="I11" s="102"/>
      <c r="J11" s="102"/>
      <c r="K11" s="102"/>
    </row>
    <row r="12" spans="1:11" ht="17.25" customHeight="1">
      <c r="A12" s="102"/>
      <c r="B12" s="109" t="s">
        <v>119</v>
      </c>
      <c r="C12" s="106"/>
      <c r="D12" s="106"/>
      <c r="E12" s="102"/>
      <c r="F12" s="102"/>
      <c r="G12" s="102"/>
      <c r="H12" s="102"/>
      <c r="I12" s="102"/>
      <c r="J12" s="102"/>
      <c r="K12" s="102"/>
    </row>
    <row r="13" spans="1:11" ht="27.75" customHeight="1">
      <c r="A13" s="102"/>
      <c r="B13" s="109" t="s">
        <v>120</v>
      </c>
      <c r="C13" s="106"/>
      <c r="D13" s="106"/>
      <c r="E13" s="102"/>
      <c r="F13" s="102"/>
      <c r="G13" s="102"/>
      <c r="H13" s="102"/>
      <c r="I13" s="102"/>
      <c r="J13" s="102"/>
      <c r="K13" s="102"/>
    </row>
    <row r="14" spans="1:11" ht="97.5" customHeight="1">
      <c r="A14" s="6" t="s">
        <v>34</v>
      </c>
      <c r="B14" s="23" t="s">
        <v>121</v>
      </c>
      <c r="C14" s="6" t="s">
        <v>19</v>
      </c>
      <c r="D14" s="15" t="s">
        <v>20</v>
      </c>
      <c r="E14" s="9">
        <v>600</v>
      </c>
      <c r="F14" s="10"/>
      <c r="G14" s="10"/>
      <c r="H14" s="11"/>
      <c r="I14" s="11"/>
      <c r="J14" s="11"/>
      <c r="K14" s="11"/>
    </row>
    <row r="15" spans="1:11" ht="15.75" customHeight="1">
      <c r="A15" s="104" t="s">
        <v>21</v>
      </c>
      <c r="B15" s="104"/>
      <c r="C15" s="104"/>
      <c r="D15" s="6"/>
      <c r="E15" s="6"/>
      <c r="F15" s="11"/>
      <c r="G15" s="10">
        <f>SUM(G14)</f>
        <v>0</v>
      </c>
      <c r="H15" s="11"/>
      <c r="I15" s="11">
        <f>SUM(I14)</f>
        <v>0</v>
      </c>
      <c r="J15" s="11"/>
      <c r="K15" s="11"/>
    </row>
    <row r="16" spans="1:8" ht="15.75" customHeight="1">
      <c r="A16" s="12"/>
      <c r="B16" s="12" t="s">
        <v>109</v>
      </c>
      <c r="C16" s="12"/>
      <c r="D16" s="12"/>
      <c r="E16" s="12"/>
      <c r="F16" s="12"/>
      <c r="G16" s="12"/>
      <c r="H16" s="12"/>
    </row>
    <row r="17" spans="1:8" ht="15.75" customHeight="1">
      <c r="A17" s="12"/>
      <c r="B17" s="12" t="s">
        <v>110</v>
      </c>
      <c r="C17" s="12"/>
      <c r="D17" s="12"/>
      <c r="E17" s="12"/>
      <c r="F17" s="12"/>
      <c r="G17" s="12"/>
      <c r="H17" s="12"/>
    </row>
    <row r="18" spans="1:8" ht="15.75" customHeight="1">
      <c r="A18" s="12"/>
      <c r="B18" s="12" t="s">
        <v>111</v>
      </c>
      <c r="C18" s="12"/>
      <c r="D18" s="12"/>
      <c r="E18" s="12"/>
      <c r="F18" s="12"/>
      <c r="G18" s="12"/>
      <c r="H18" s="12"/>
    </row>
    <row r="19" spans="1:8" ht="15.75" customHeight="1">
      <c r="A19" s="12"/>
      <c r="B19" s="12" t="s">
        <v>112</v>
      </c>
      <c r="C19" s="12"/>
      <c r="D19" s="12"/>
      <c r="E19" s="12"/>
      <c r="F19" s="12"/>
      <c r="G19" s="12"/>
      <c r="H19" s="12"/>
    </row>
    <row r="20" spans="1:8" ht="15.75" customHeight="1">
      <c r="A20" s="12"/>
      <c r="B20" s="12" t="s">
        <v>26</v>
      </c>
      <c r="C20" s="12"/>
      <c r="D20" s="12"/>
      <c r="E20" s="12"/>
      <c r="F20" s="12"/>
      <c r="G20" s="12"/>
      <c r="H20" s="12"/>
    </row>
    <row r="22" ht="15.75" customHeight="1">
      <c r="B22" s="2" t="s">
        <v>27</v>
      </c>
    </row>
    <row r="23" ht="15.75" customHeight="1">
      <c r="B23" s="2" t="s">
        <v>28</v>
      </c>
    </row>
    <row r="24" ht="15.75" customHeight="1">
      <c r="B24" s="2" t="s">
        <v>29</v>
      </c>
    </row>
    <row r="65536" ht="12.75" customHeight="1"/>
  </sheetData>
  <sheetProtection selectLockedCells="1" selectUnlockedCells="1"/>
  <mergeCells count="12">
    <mergeCell ref="K10:K13"/>
    <mergeCell ref="A15:C15"/>
    <mergeCell ref="A10:A13"/>
    <mergeCell ref="B10:B13"/>
    <mergeCell ref="C10:C13"/>
    <mergeCell ref="D10:D13"/>
    <mergeCell ref="E10:E13"/>
    <mergeCell ref="F10:F13"/>
    <mergeCell ref="G10:G13"/>
    <mergeCell ref="H10:H13"/>
    <mergeCell ref="I10:I13"/>
    <mergeCell ref="J10: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K63"/>
  <sheetViews>
    <sheetView zoomScalePageLayoutView="0" workbookViewId="0" topLeftCell="A1">
      <selection activeCell="H10" sqref="H10"/>
    </sheetView>
  </sheetViews>
  <sheetFormatPr defaultColWidth="9.140625" defaultRowHeight="14.25" customHeight="1"/>
  <cols>
    <col min="1" max="1" width="4.8515625" style="0" customWidth="1"/>
    <col min="2" max="2" width="47.8515625" style="0" customWidth="1"/>
    <col min="3" max="3" width="11.8515625" style="0" customWidth="1"/>
    <col min="4" max="5" width="5.8515625" style="0" customWidth="1"/>
    <col min="6" max="6" width="6.8515625" style="0" customWidth="1"/>
    <col min="7" max="7" width="9.7109375" style="0" customWidth="1"/>
    <col min="8" max="8" width="8.28125" style="0" customWidth="1"/>
    <col min="9" max="9" width="10.28125" style="0" customWidth="1"/>
    <col min="11" max="11" width="10.00390625" style="0" customWidth="1"/>
  </cols>
  <sheetData>
    <row r="1" ht="12.75" customHeight="1">
      <c r="C1" s="1" t="s">
        <v>0</v>
      </c>
    </row>
    <row r="2" ht="12.75" customHeight="1"/>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4.25" customHeight="1">
      <c r="H10" s="3" t="s">
        <v>122</v>
      </c>
    </row>
    <row r="11" spans="1:11" ht="28.5" customHeight="1">
      <c r="A11" s="102" t="s">
        <v>7</v>
      </c>
      <c r="B11" s="105" t="s">
        <v>123</v>
      </c>
      <c r="C11" s="106" t="s">
        <v>9</v>
      </c>
      <c r="D11" s="106" t="s">
        <v>10</v>
      </c>
      <c r="E11" s="102" t="s">
        <v>11</v>
      </c>
      <c r="F11" s="102" t="s">
        <v>31</v>
      </c>
      <c r="G11" s="102" t="s">
        <v>32</v>
      </c>
      <c r="H11" s="102" t="s">
        <v>14</v>
      </c>
      <c r="I11" s="102" t="s">
        <v>15</v>
      </c>
      <c r="J11" s="102" t="s">
        <v>33</v>
      </c>
      <c r="K11" s="102" t="s">
        <v>17</v>
      </c>
    </row>
    <row r="12" spans="1:11" ht="17.25" customHeight="1">
      <c r="A12" s="102"/>
      <c r="B12" s="105"/>
      <c r="C12" s="106"/>
      <c r="D12" s="106"/>
      <c r="E12" s="102"/>
      <c r="F12" s="102"/>
      <c r="G12" s="102"/>
      <c r="H12" s="102"/>
      <c r="I12" s="102"/>
      <c r="J12" s="102"/>
      <c r="K12" s="102"/>
    </row>
    <row r="13" spans="1:11" ht="17.25" customHeight="1">
      <c r="A13" s="102"/>
      <c r="B13" s="105"/>
      <c r="C13" s="106"/>
      <c r="D13" s="106"/>
      <c r="E13" s="102"/>
      <c r="F13" s="102"/>
      <c r="G13" s="102"/>
      <c r="H13" s="102"/>
      <c r="I13" s="102"/>
      <c r="J13" s="102"/>
      <c r="K13" s="102"/>
    </row>
    <row r="14" spans="1:11" ht="32.25" customHeight="1">
      <c r="A14" s="102"/>
      <c r="B14" s="105"/>
      <c r="C14" s="106"/>
      <c r="D14" s="106"/>
      <c r="E14" s="102"/>
      <c r="F14" s="102"/>
      <c r="G14" s="102"/>
      <c r="H14" s="102"/>
      <c r="I14" s="102"/>
      <c r="J14" s="102"/>
      <c r="K14" s="102"/>
    </row>
    <row r="15" spans="1:11" ht="141.75" customHeight="1">
      <c r="A15" s="6" t="s">
        <v>34</v>
      </c>
      <c r="B15" s="6" t="s">
        <v>124</v>
      </c>
      <c r="C15" s="15" t="s">
        <v>19</v>
      </c>
      <c r="D15" s="15" t="s">
        <v>36</v>
      </c>
      <c r="E15" s="9">
        <v>900</v>
      </c>
      <c r="F15" s="11"/>
      <c r="G15" s="11"/>
      <c r="H15" s="11"/>
      <c r="I15" s="11"/>
      <c r="J15" s="11"/>
      <c r="K15" s="11"/>
    </row>
    <row r="16" spans="1:11" ht="145.5" customHeight="1">
      <c r="A16" s="6" t="s">
        <v>37</v>
      </c>
      <c r="B16" s="6" t="s">
        <v>125</v>
      </c>
      <c r="C16" s="15" t="s">
        <v>19</v>
      </c>
      <c r="D16" s="15" t="s">
        <v>36</v>
      </c>
      <c r="E16" s="9">
        <v>300</v>
      </c>
      <c r="F16" s="11"/>
      <c r="G16" s="11"/>
      <c r="H16" s="11"/>
      <c r="I16" s="11"/>
      <c r="J16" s="11"/>
      <c r="K16" s="11"/>
    </row>
    <row r="17" spans="1:11" ht="152.25" customHeight="1">
      <c r="A17" s="6" t="s">
        <v>40</v>
      </c>
      <c r="B17" s="6" t="s">
        <v>126</v>
      </c>
      <c r="C17" s="15" t="s">
        <v>19</v>
      </c>
      <c r="D17" s="15" t="s">
        <v>36</v>
      </c>
      <c r="E17" s="9">
        <v>250</v>
      </c>
      <c r="F17" s="11"/>
      <c r="G17" s="11"/>
      <c r="H17" s="11"/>
      <c r="I17" s="11"/>
      <c r="J17" s="11"/>
      <c r="K17" s="11"/>
    </row>
    <row r="18" spans="1:11" ht="146.25" customHeight="1">
      <c r="A18" s="6" t="s">
        <v>42</v>
      </c>
      <c r="B18" s="6" t="s">
        <v>127</v>
      </c>
      <c r="C18" s="15" t="s">
        <v>19</v>
      </c>
      <c r="D18" s="15" t="s">
        <v>36</v>
      </c>
      <c r="E18" s="9">
        <v>50</v>
      </c>
      <c r="F18" s="11"/>
      <c r="G18" s="11"/>
      <c r="H18" s="11"/>
      <c r="I18" s="11"/>
      <c r="J18" s="11"/>
      <c r="K18" s="11"/>
    </row>
    <row r="19" spans="1:11" ht="100.5" customHeight="1">
      <c r="A19" s="6" t="s">
        <v>44</v>
      </c>
      <c r="B19" s="6" t="s">
        <v>128</v>
      </c>
      <c r="C19" s="15" t="s">
        <v>19</v>
      </c>
      <c r="D19" s="15" t="s">
        <v>61</v>
      </c>
      <c r="E19" s="9">
        <v>125</v>
      </c>
      <c r="F19" s="11"/>
      <c r="G19" s="11"/>
      <c r="H19" s="11"/>
      <c r="I19" s="11"/>
      <c r="J19" s="11"/>
      <c r="K19" s="11"/>
    </row>
    <row r="20" spans="1:11" ht="110.25" customHeight="1">
      <c r="A20" s="6" t="s">
        <v>46</v>
      </c>
      <c r="B20" s="6" t="s">
        <v>129</v>
      </c>
      <c r="C20" s="15" t="s">
        <v>19</v>
      </c>
      <c r="D20" s="15" t="s">
        <v>61</v>
      </c>
      <c r="E20" s="9">
        <v>100</v>
      </c>
      <c r="F20" s="11"/>
      <c r="G20" s="11"/>
      <c r="H20" s="11"/>
      <c r="I20" s="11"/>
      <c r="J20" s="11"/>
      <c r="K20" s="11"/>
    </row>
    <row r="21" spans="1:11" ht="116.25" customHeight="1">
      <c r="A21" s="6" t="s">
        <v>48</v>
      </c>
      <c r="B21" s="6" t="s">
        <v>130</v>
      </c>
      <c r="C21" s="15" t="s">
        <v>19</v>
      </c>
      <c r="D21" s="15" t="s">
        <v>61</v>
      </c>
      <c r="E21" s="9">
        <v>650</v>
      </c>
      <c r="F21" s="11"/>
      <c r="G21" s="11"/>
      <c r="H21" s="11"/>
      <c r="I21" s="11"/>
      <c r="J21" s="11"/>
      <c r="K21" s="11"/>
    </row>
    <row r="22" spans="1:11" ht="274.5" customHeight="1">
      <c r="A22" s="6" t="s">
        <v>50</v>
      </c>
      <c r="B22" s="4" t="s">
        <v>131</v>
      </c>
      <c r="C22" s="15" t="s">
        <v>39</v>
      </c>
      <c r="D22" s="15" t="s">
        <v>36</v>
      </c>
      <c r="E22" s="9">
        <v>280</v>
      </c>
      <c r="F22" s="11"/>
      <c r="G22" s="11"/>
      <c r="H22" s="11"/>
      <c r="I22" s="11"/>
      <c r="J22" s="11"/>
      <c r="K22" s="11"/>
    </row>
    <row r="23" spans="1:11" ht="266.25" customHeight="1">
      <c r="A23" s="6" t="s">
        <v>52</v>
      </c>
      <c r="B23" s="4" t="s">
        <v>132</v>
      </c>
      <c r="C23" s="15" t="s">
        <v>39</v>
      </c>
      <c r="D23" s="15" t="s">
        <v>36</v>
      </c>
      <c r="E23" s="9">
        <v>80</v>
      </c>
      <c r="F23" s="11"/>
      <c r="G23" s="11"/>
      <c r="H23" s="11"/>
      <c r="I23" s="11"/>
      <c r="J23" s="11"/>
      <c r="K23" s="11"/>
    </row>
    <row r="24" spans="1:11" ht="265.5" customHeight="1">
      <c r="A24" s="6" t="s">
        <v>55</v>
      </c>
      <c r="B24" s="4" t="s">
        <v>133</v>
      </c>
      <c r="C24" s="15" t="s">
        <v>39</v>
      </c>
      <c r="D24" s="15" t="s">
        <v>36</v>
      </c>
      <c r="E24" s="9">
        <v>360</v>
      </c>
      <c r="F24" s="11"/>
      <c r="G24" s="11"/>
      <c r="H24" s="11"/>
      <c r="I24" s="11"/>
      <c r="J24" s="11"/>
      <c r="K24" s="11"/>
    </row>
    <row r="25" spans="1:11" ht="246" customHeight="1">
      <c r="A25" s="6" t="s">
        <v>57</v>
      </c>
      <c r="B25" s="4" t="s">
        <v>134</v>
      </c>
      <c r="C25" s="15" t="s">
        <v>39</v>
      </c>
      <c r="D25" s="15" t="s">
        <v>36</v>
      </c>
      <c r="E25" s="9">
        <v>800</v>
      </c>
      <c r="F25" s="11"/>
      <c r="G25" s="11"/>
      <c r="H25" s="11"/>
      <c r="I25" s="11"/>
      <c r="J25" s="11"/>
      <c r="K25" s="11"/>
    </row>
    <row r="26" spans="1:11" ht="216" customHeight="1">
      <c r="A26" s="6" t="s">
        <v>59</v>
      </c>
      <c r="B26" s="4" t="s">
        <v>135</v>
      </c>
      <c r="C26" s="15" t="s">
        <v>39</v>
      </c>
      <c r="D26" s="15" t="s">
        <v>36</v>
      </c>
      <c r="E26" s="9">
        <v>1000</v>
      </c>
      <c r="F26" s="11"/>
      <c r="G26" s="11"/>
      <c r="H26" s="11"/>
      <c r="I26" s="11"/>
      <c r="J26" s="11"/>
      <c r="K26" s="11"/>
    </row>
    <row r="27" spans="1:11" ht="181.5" customHeight="1">
      <c r="A27" s="6" t="s">
        <v>62</v>
      </c>
      <c r="B27" s="4" t="s">
        <v>136</v>
      </c>
      <c r="C27" s="15" t="s">
        <v>39</v>
      </c>
      <c r="D27" s="15" t="s">
        <v>36</v>
      </c>
      <c r="E27" s="9">
        <v>20</v>
      </c>
      <c r="F27" s="11"/>
      <c r="G27" s="11"/>
      <c r="H27" s="11"/>
      <c r="I27" s="11"/>
      <c r="J27" s="11"/>
      <c r="K27" s="11"/>
    </row>
    <row r="28" spans="1:11" ht="207.75" customHeight="1">
      <c r="A28" s="6" t="s">
        <v>64</v>
      </c>
      <c r="B28" s="4" t="s">
        <v>137</v>
      </c>
      <c r="C28" s="15" t="s">
        <v>39</v>
      </c>
      <c r="D28" s="15" t="s">
        <v>36</v>
      </c>
      <c r="E28" s="9">
        <v>2700</v>
      </c>
      <c r="F28" s="11"/>
      <c r="G28" s="11"/>
      <c r="H28" s="11"/>
      <c r="I28" s="11"/>
      <c r="J28" s="11"/>
      <c r="K28" s="11"/>
    </row>
    <row r="29" spans="1:11" ht="210" customHeight="1">
      <c r="A29" s="6" t="s">
        <v>66</v>
      </c>
      <c r="B29" s="4" t="s">
        <v>138</v>
      </c>
      <c r="C29" s="15" t="s">
        <v>39</v>
      </c>
      <c r="D29" s="15" t="s">
        <v>36</v>
      </c>
      <c r="E29" s="9">
        <v>1200</v>
      </c>
      <c r="F29" s="11"/>
      <c r="G29" s="11"/>
      <c r="H29" s="11"/>
      <c r="I29" s="11"/>
      <c r="J29" s="11"/>
      <c r="K29" s="11"/>
    </row>
    <row r="30" spans="1:11" ht="194.25" customHeight="1">
      <c r="A30" s="6" t="s">
        <v>68</v>
      </c>
      <c r="B30" s="24" t="s">
        <v>139</v>
      </c>
      <c r="C30" s="15" t="s">
        <v>39</v>
      </c>
      <c r="D30" s="15" t="s">
        <v>36</v>
      </c>
      <c r="E30" s="9">
        <v>3300</v>
      </c>
      <c r="F30" s="11"/>
      <c r="G30" s="11"/>
      <c r="H30" s="11"/>
      <c r="I30" s="11"/>
      <c r="J30" s="11"/>
      <c r="K30" s="11"/>
    </row>
    <row r="31" spans="1:11" ht="198" customHeight="1">
      <c r="A31" s="6" t="s">
        <v>71</v>
      </c>
      <c r="B31" s="24" t="s">
        <v>140</v>
      </c>
      <c r="C31" s="15" t="s">
        <v>39</v>
      </c>
      <c r="D31" s="15" t="s">
        <v>36</v>
      </c>
      <c r="E31" s="9">
        <v>1100</v>
      </c>
      <c r="F31" s="11"/>
      <c r="G31" s="11"/>
      <c r="H31" s="11"/>
      <c r="I31" s="11"/>
      <c r="J31" s="11"/>
      <c r="K31" s="11"/>
    </row>
    <row r="32" spans="1:11" ht="211.5" customHeight="1">
      <c r="A32" s="6" t="s">
        <v>73</v>
      </c>
      <c r="B32" s="24" t="s">
        <v>141</v>
      </c>
      <c r="C32" s="15" t="s">
        <v>39</v>
      </c>
      <c r="D32" s="15" t="s">
        <v>36</v>
      </c>
      <c r="E32" s="9">
        <v>80</v>
      </c>
      <c r="F32" s="11"/>
      <c r="G32" s="11"/>
      <c r="H32" s="11"/>
      <c r="I32" s="11"/>
      <c r="J32" s="11"/>
      <c r="K32" s="11"/>
    </row>
    <row r="33" spans="1:11" ht="189" customHeight="1">
      <c r="A33" s="6" t="s">
        <v>75</v>
      </c>
      <c r="B33" s="24" t="s">
        <v>142</v>
      </c>
      <c r="C33" s="15" t="s">
        <v>39</v>
      </c>
      <c r="D33" s="15" t="s">
        <v>36</v>
      </c>
      <c r="E33" s="9">
        <v>1600</v>
      </c>
      <c r="F33" s="10"/>
      <c r="G33" s="11"/>
      <c r="H33" s="11"/>
      <c r="I33" s="11"/>
      <c r="J33" s="11"/>
      <c r="K33" s="11"/>
    </row>
    <row r="34" spans="1:11" ht="19.5" customHeight="1">
      <c r="A34" s="6" t="s">
        <v>77</v>
      </c>
      <c r="B34" s="6" t="s">
        <v>143</v>
      </c>
      <c r="C34" s="8" t="s">
        <v>19</v>
      </c>
      <c r="D34" s="25" t="s">
        <v>36</v>
      </c>
      <c r="E34" s="9">
        <v>1350</v>
      </c>
      <c r="F34" s="10"/>
      <c r="G34" s="11"/>
      <c r="H34" s="11"/>
      <c r="I34" s="11"/>
      <c r="J34" s="10"/>
      <c r="K34" s="10"/>
    </row>
    <row r="35" spans="1:11" ht="20.25" customHeight="1">
      <c r="A35" s="6" t="s">
        <v>79</v>
      </c>
      <c r="B35" s="6" t="s">
        <v>144</v>
      </c>
      <c r="C35" s="6" t="s">
        <v>19</v>
      </c>
      <c r="D35" s="25" t="s">
        <v>36</v>
      </c>
      <c r="E35" s="9">
        <v>750</v>
      </c>
      <c r="F35" s="10"/>
      <c r="G35" s="11"/>
      <c r="H35" s="11"/>
      <c r="I35" s="11"/>
      <c r="J35" s="10"/>
      <c r="K35" s="10"/>
    </row>
    <row r="36" spans="1:11" ht="19.5" customHeight="1">
      <c r="A36" s="6" t="s">
        <v>81</v>
      </c>
      <c r="B36" s="6" t="s">
        <v>145</v>
      </c>
      <c r="C36" s="6" t="s">
        <v>19</v>
      </c>
      <c r="D36" s="25" t="s">
        <v>36</v>
      </c>
      <c r="E36" s="9">
        <v>800</v>
      </c>
      <c r="F36" s="10"/>
      <c r="G36" s="11"/>
      <c r="H36" s="11"/>
      <c r="I36" s="11"/>
      <c r="J36" s="10"/>
      <c r="K36" s="10"/>
    </row>
    <row r="37" spans="1:11" ht="92.25" customHeight="1">
      <c r="A37" s="6" t="s">
        <v>83</v>
      </c>
      <c r="B37" s="6" t="s">
        <v>146</v>
      </c>
      <c r="C37" s="6" t="s">
        <v>19</v>
      </c>
      <c r="D37" s="15" t="s">
        <v>61</v>
      </c>
      <c r="E37" s="9">
        <v>2800</v>
      </c>
      <c r="F37" s="10"/>
      <c r="G37" s="11"/>
      <c r="H37" s="11"/>
      <c r="I37" s="11"/>
      <c r="J37" s="10"/>
      <c r="K37" s="10"/>
    </row>
    <row r="38" spans="1:11" ht="160.5" customHeight="1">
      <c r="A38" s="6" t="s">
        <v>85</v>
      </c>
      <c r="B38" s="7" t="s">
        <v>147</v>
      </c>
      <c r="C38" s="6" t="s">
        <v>19</v>
      </c>
      <c r="D38" s="15" t="s">
        <v>36</v>
      </c>
      <c r="E38" s="9">
        <v>2200</v>
      </c>
      <c r="F38" s="10"/>
      <c r="G38" s="11"/>
      <c r="H38" s="11"/>
      <c r="I38" s="11"/>
      <c r="J38" s="10"/>
      <c r="K38" s="10"/>
    </row>
    <row r="39" spans="1:11" ht="79.5" customHeight="1">
      <c r="A39" s="6" t="s">
        <v>87</v>
      </c>
      <c r="B39" s="6" t="s">
        <v>148</v>
      </c>
      <c r="C39" s="6" t="s">
        <v>19</v>
      </c>
      <c r="D39" s="15" t="s">
        <v>36</v>
      </c>
      <c r="E39" s="9">
        <v>3</v>
      </c>
      <c r="F39" s="10"/>
      <c r="G39" s="11"/>
      <c r="H39" s="11"/>
      <c r="I39" s="11"/>
      <c r="J39" s="10"/>
      <c r="K39" s="10"/>
    </row>
    <row r="40" spans="1:11" ht="91.5" customHeight="1">
      <c r="A40" s="6" t="s">
        <v>89</v>
      </c>
      <c r="B40" s="6" t="s">
        <v>149</v>
      </c>
      <c r="C40" s="6" t="s">
        <v>19</v>
      </c>
      <c r="D40" s="15" t="s">
        <v>36</v>
      </c>
      <c r="E40" s="9">
        <v>9</v>
      </c>
      <c r="F40" s="10"/>
      <c r="G40" s="11"/>
      <c r="H40" s="11"/>
      <c r="I40" s="11"/>
      <c r="J40" s="10"/>
      <c r="K40" s="10"/>
    </row>
    <row r="41" spans="1:11" ht="93" customHeight="1">
      <c r="A41" s="6" t="s">
        <v>91</v>
      </c>
      <c r="B41" s="6" t="s">
        <v>150</v>
      </c>
      <c r="C41" s="6" t="s">
        <v>19</v>
      </c>
      <c r="D41" s="15" t="s">
        <v>36</v>
      </c>
      <c r="E41" s="9">
        <v>6</v>
      </c>
      <c r="F41" s="10"/>
      <c r="G41" s="11"/>
      <c r="H41" s="11"/>
      <c r="I41" s="11"/>
      <c r="J41" s="10"/>
      <c r="K41" s="10"/>
    </row>
    <row r="42" spans="1:11" ht="93" customHeight="1">
      <c r="A42" s="6" t="s">
        <v>151</v>
      </c>
      <c r="B42" s="6" t="s">
        <v>152</v>
      </c>
      <c r="C42" s="6" t="s">
        <v>19</v>
      </c>
      <c r="D42" s="15" t="s">
        <v>36</v>
      </c>
      <c r="E42" s="9">
        <v>25</v>
      </c>
      <c r="F42" s="10"/>
      <c r="G42" s="11"/>
      <c r="H42" s="11"/>
      <c r="I42" s="11"/>
      <c r="J42" s="10"/>
      <c r="K42" s="10"/>
    </row>
    <row r="43" spans="1:11" ht="109.5" customHeight="1">
      <c r="A43" s="6" t="s">
        <v>153</v>
      </c>
      <c r="B43" s="6" t="s">
        <v>154</v>
      </c>
      <c r="C43" s="6" t="s">
        <v>19</v>
      </c>
      <c r="D43" s="15" t="s">
        <v>36</v>
      </c>
      <c r="E43" s="9">
        <v>26</v>
      </c>
      <c r="F43" s="10"/>
      <c r="G43" s="11"/>
      <c r="H43" s="11"/>
      <c r="I43" s="11"/>
      <c r="J43" s="10"/>
      <c r="K43" s="10"/>
    </row>
    <row r="44" spans="1:11" ht="113.25" customHeight="1">
      <c r="A44" s="6" t="s">
        <v>155</v>
      </c>
      <c r="B44" s="6" t="s">
        <v>156</v>
      </c>
      <c r="C44" s="6" t="s">
        <v>19</v>
      </c>
      <c r="D44" s="15" t="s">
        <v>36</v>
      </c>
      <c r="E44" s="9">
        <v>37</v>
      </c>
      <c r="F44" s="10"/>
      <c r="G44" s="11"/>
      <c r="H44" s="11"/>
      <c r="I44" s="11"/>
      <c r="J44" s="10"/>
      <c r="K44" s="10"/>
    </row>
    <row r="45" spans="1:11" ht="41.25" customHeight="1">
      <c r="A45" s="6" t="s">
        <v>157</v>
      </c>
      <c r="B45" s="6" t="s">
        <v>158</v>
      </c>
      <c r="C45" s="6" t="s">
        <v>19</v>
      </c>
      <c r="D45" s="15" t="s">
        <v>61</v>
      </c>
      <c r="E45" s="9">
        <v>1400</v>
      </c>
      <c r="F45" s="10"/>
      <c r="G45" s="11"/>
      <c r="H45" s="11"/>
      <c r="I45" s="11"/>
      <c r="J45" s="10"/>
      <c r="K45" s="10"/>
    </row>
    <row r="46" spans="1:11" ht="180.75" customHeight="1">
      <c r="A46" s="6" t="s">
        <v>159</v>
      </c>
      <c r="B46" s="26" t="s">
        <v>160</v>
      </c>
      <c r="C46" s="6" t="s">
        <v>19</v>
      </c>
      <c r="D46" s="15" t="s">
        <v>61</v>
      </c>
      <c r="E46" s="9">
        <v>58000</v>
      </c>
      <c r="F46" s="10"/>
      <c r="G46" s="11"/>
      <c r="H46" s="11"/>
      <c r="I46" s="11"/>
      <c r="J46" s="10"/>
      <c r="K46" s="10"/>
    </row>
    <row r="47" spans="1:11" ht="194.25" customHeight="1">
      <c r="A47" s="6" t="s">
        <v>161</v>
      </c>
      <c r="B47" s="26" t="s">
        <v>162</v>
      </c>
      <c r="C47" s="6" t="s">
        <v>19</v>
      </c>
      <c r="D47" s="15" t="s">
        <v>61</v>
      </c>
      <c r="E47" s="9">
        <v>6600</v>
      </c>
      <c r="F47" s="10"/>
      <c r="G47" s="11"/>
      <c r="H47" s="11"/>
      <c r="I47" s="11"/>
      <c r="J47" s="10"/>
      <c r="K47" s="10"/>
    </row>
    <row r="48" spans="1:11" ht="18" customHeight="1">
      <c r="A48" s="6"/>
      <c r="B48" s="26" t="s">
        <v>21</v>
      </c>
      <c r="C48" s="6"/>
      <c r="D48" s="15"/>
      <c r="E48" s="9"/>
      <c r="F48" s="10"/>
      <c r="G48" s="11">
        <f>SUM(G15:G47)</f>
        <v>0</v>
      </c>
      <c r="H48" s="11"/>
      <c r="I48" s="11">
        <f>SUM(I15:I47)</f>
        <v>0</v>
      </c>
      <c r="J48" s="10"/>
      <c r="K48" s="10"/>
    </row>
    <row r="49" ht="15.75" customHeight="1">
      <c r="B49" s="2"/>
    </row>
    <row r="50" ht="15.75" customHeight="1">
      <c r="B50" s="2"/>
    </row>
    <row r="52" spans="2:8" ht="14.25" customHeight="1">
      <c r="B52" s="12"/>
      <c r="C52" s="12"/>
      <c r="D52" s="12"/>
      <c r="E52" s="12"/>
      <c r="F52" s="12"/>
      <c r="G52" s="12"/>
      <c r="H52" s="12"/>
    </row>
    <row r="53" spans="2:8" ht="14.25" customHeight="1">
      <c r="B53" s="12"/>
      <c r="C53" s="12"/>
      <c r="D53" s="12"/>
      <c r="E53" s="12"/>
      <c r="F53" s="12"/>
      <c r="G53" s="12"/>
      <c r="H53" s="12"/>
    </row>
    <row r="54" spans="2:8" ht="14.25" customHeight="1">
      <c r="B54" s="12" t="s">
        <v>109</v>
      </c>
      <c r="C54" s="12"/>
      <c r="D54" s="12"/>
      <c r="E54" s="12"/>
      <c r="F54" s="12"/>
      <c r="G54" s="12"/>
      <c r="H54" s="12"/>
    </row>
    <row r="55" spans="2:8" ht="14.25" customHeight="1">
      <c r="B55" s="12" t="s">
        <v>110</v>
      </c>
      <c r="C55" s="12"/>
      <c r="D55" s="12"/>
      <c r="E55" s="12"/>
      <c r="F55" s="12"/>
      <c r="G55" s="12"/>
      <c r="H55" s="12"/>
    </row>
    <row r="56" spans="2:8" ht="14.25" customHeight="1">
      <c r="B56" s="12" t="s">
        <v>111</v>
      </c>
      <c r="C56" s="12"/>
      <c r="D56" s="12"/>
      <c r="E56" s="12"/>
      <c r="F56" s="12"/>
      <c r="G56" s="12"/>
      <c r="H56" s="12"/>
    </row>
    <row r="57" spans="2:8" ht="14.25" customHeight="1">
      <c r="B57" s="12" t="s">
        <v>112</v>
      </c>
      <c r="C57" s="12"/>
      <c r="D57" s="12"/>
      <c r="E57" s="12"/>
      <c r="F57" s="12"/>
      <c r="G57" s="12"/>
      <c r="H57" s="12"/>
    </row>
    <row r="58" spans="2:8" ht="14.25" customHeight="1">
      <c r="B58" s="12" t="s">
        <v>26</v>
      </c>
      <c r="C58" s="12"/>
      <c r="D58" s="12"/>
      <c r="E58" s="12"/>
      <c r="F58" s="12"/>
      <c r="G58" s="12"/>
      <c r="H58" s="12"/>
    </row>
    <row r="60" ht="14.25" customHeight="1">
      <c r="B60" s="2" t="s">
        <v>27</v>
      </c>
    </row>
    <row r="61" ht="14.25" customHeight="1">
      <c r="B61" s="2"/>
    </row>
    <row r="62" ht="14.25" customHeight="1">
      <c r="B62" s="2" t="s">
        <v>28</v>
      </c>
    </row>
    <row r="63" ht="14.25" customHeight="1">
      <c r="B63" s="2" t="s">
        <v>29</v>
      </c>
    </row>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1">
    <mergeCell ref="G11:G14"/>
    <mergeCell ref="H11:H14"/>
    <mergeCell ref="I11:I14"/>
    <mergeCell ref="J11:J14"/>
    <mergeCell ref="K11:K14"/>
    <mergeCell ref="A11:A14"/>
    <mergeCell ref="B11:B14"/>
    <mergeCell ref="C11:C14"/>
    <mergeCell ref="D11:D14"/>
    <mergeCell ref="E11:E14"/>
    <mergeCell ref="F11:F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2:U43"/>
  <sheetViews>
    <sheetView zoomScalePageLayoutView="0" workbookViewId="0" topLeftCell="A1">
      <selection activeCell="H12" sqref="H12"/>
    </sheetView>
  </sheetViews>
  <sheetFormatPr defaultColWidth="9.140625" defaultRowHeight="14.25" customHeight="1"/>
  <cols>
    <col min="1" max="1" width="4.8515625" style="0" customWidth="1"/>
    <col min="2" max="2" width="33.57421875" style="0" customWidth="1"/>
    <col min="3" max="3" width="11.7109375" style="0" customWidth="1"/>
    <col min="4" max="4" width="5.28125" style="0" customWidth="1"/>
    <col min="5" max="5" width="6.00390625" style="0" customWidth="1"/>
    <col min="8" max="8" width="10.8515625" style="0" customWidth="1"/>
    <col min="11" max="11" width="11.28125" style="0" customWidth="1"/>
  </cols>
  <sheetData>
    <row r="2" ht="15.75" customHeight="1">
      <c r="C2" s="1" t="s">
        <v>0</v>
      </c>
    </row>
    <row r="4" spans="2:3" ht="15.75" customHeight="1">
      <c r="B4" s="2" t="s">
        <v>1</v>
      </c>
      <c r="C4" s="2" t="s">
        <v>2</v>
      </c>
    </row>
    <row r="5" ht="15.75" customHeight="1">
      <c r="B5" s="2"/>
    </row>
    <row r="6" spans="2:3" ht="15.75" customHeight="1">
      <c r="B6" s="2" t="s">
        <v>3</v>
      </c>
      <c r="C6" s="2" t="s">
        <v>2</v>
      </c>
    </row>
    <row r="7" ht="15.75" customHeight="1">
      <c r="B7" s="2"/>
    </row>
    <row r="8" spans="2:5" ht="15.75" customHeight="1">
      <c r="B8" s="2" t="s">
        <v>4</v>
      </c>
      <c r="E8" s="2" t="s">
        <v>5</v>
      </c>
    </row>
    <row r="9" ht="15.75" customHeight="1">
      <c r="B9" s="2"/>
    </row>
    <row r="10" ht="15.75" customHeight="1">
      <c r="B10" s="2"/>
    </row>
    <row r="11" ht="15.75" customHeight="1">
      <c r="B11" s="2" t="s">
        <v>6</v>
      </c>
    </row>
    <row r="12" ht="14.25" customHeight="1">
      <c r="H12" s="3" t="s">
        <v>373</v>
      </c>
    </row>
    <row r="13" spans="1:11" ht="32.25" customHeight="1">
      <c r="A13" s="102" t="s">
        <v>7</v>
      </c>
      <c r="B13" s="105" t="s">
        <v>116</v>
      </c>
      <c r="C13" s="106" t="s">
        <v>9</v>
      </c>
      <c r="D13" s="106" t="s">
        <v>10</v>
      </c>
      <c r="E13" s="102" t="s">
        <v>11</v>
      </c>
      <c r="F13" s="102" t="s">
        <v>31</v>
      </c>
      <c r="G13" s="102" t="s">
        <v>32</v>
      </c>
      <c r="H13" s="102" t="s">
        <v>14</v>
      </c>
      <c r="I13" s="102" t="s">
        <v>15</v>
      </c>
      <c r="J13" s="108" t="s">
        <v>33</v>
      </c>
      <c r="K13" s="108" t="s">
        <v>17</v>
      </c>
    </row>
    <row r="14" spans="1:11" ht="18.75" customHeight="1">
      <c r="A14" s="102"/>
      <c r="B14" s="105"/>
      <c r="C14" s="106"/>
      <c r="D14" s="106"/>
      <c r="E14" s="102"/>
      <c r="F14" s="102"/>
      <c r="G14" s="102"/>
      <c r="H14" s="102"/>
      <c r="I14" s="102"/>
      <c r="J14" s="102"/>
      <c r="K14" s="102"/>
    </row>
    <row r="15" spans="1:11" ht="34.5" customHeight="1">
      <c r="A15" s="102"/>
      <c r="B15" s="105"/>
      <c r="C15" s="106"/>
      <c r="D15" s="106"/>
      <c r="E15" s="102"/>
      <c r="F15" s="102"/>
      <c r="G15" s="102"/>
      <c r="H15" s="102"/>
      <c r="I15" s="102"/>
      <c r="J15" s="102"/>
      <c r="K15" s="102"/>
    </row>
    <row r="16" spans="1:11" ht="39" customHeight="1" hidden="1">
      <c r="A16" s="102"/>
      <c r="B16" s="105"/>
      <c r="C16" s="106"/>
      <c r="D16" s="106"/>
      <c r="E16" s="102"/>
      <c r="F16" s="102"/>
      <c r="G16" s="102"/>
      <c r="H16" s="102"/>
      <c r="I16" s="102"/>
      <c r="J16" s="102"/>
      <c r="K16" s="102"/>
    </row>
    <row r="17" spans="1:11" ht="135" customHeight="1">
      <c r="A17" s="6" t="s">
        <v>34</v>
      </c>
      <c r="B17" s="6" t="s">
        <v>163</v>
      </c>
      <c r="C17" s="6" t="s">
        <v>19</v>
      </c>
      <c r="D17" s="15" t="s">
        <v>36</v>
      </c>
      <c r="E17" s="9">
        <v>110</v>
      </c>
      <c r="F17" s="10"/>
      <c r="G17" s="10"/>
      <c r="H17" s="11"/>
      <c r="I17" s="11"/>
      <c r="J17" s="11"/>
      <c r="K17" s="11"/>
    </row>
    <row r="18" spans="1:11" ht="127.5" customHeight="1">
      <c r="A18" s="6" t="s">
        <v>37</v>
      </c>
      <c r="B18" s="6" t="s">
        <v>164</v>
      </c>
      <c r="C18" s="6" t="s">
        <v>19</v>
      </c>
      <c r="D18" s="15" t="s">
        <v>36</v>
      </c>
      <c r="E18" s="9">
        <v>110</v>
      </c>
      <c r="F18" s="10"/>
      <c r="G18" s="10"/>
      <c r="H18" s="11"/>
      <c r="I18" s="11"/>
      <c r="J18" s="11"/>
      <c r="K18" s="11"/>
    </row>
    <row r="19" spans="1:11" ht="95.25" customHeight="1">
      <c r="A19" s="6" t="s">
        <v>40</v>
      </c>
      <c r="B19" s="6" t="s">
        <v>165</v>
      </c>
      <c r="C19" s="6" t="s">
        <v>19</v>
      </c>
      <c r="D19" s="15" t="s">
        <v>36</v>
      </c>
      <c r="E19" s="9">
        <v>30</v>
      </c>
      <c r="F19" s="10"/>
      <c r="G19" s="10"/>
      <c r="H19" s="11"/>
      <c r="I19" s="11"/>
      <c r="J19" s="11"/>
      <c r="K19" s="11"/>
    </row>
    <row r="20" spans="1:11" ht="111" customHeight="1">
      <c r="A20" s="6" t="s">
        <v>42</v>
      </c>
      <c r="B20" s="6" t="s">
        <v>166</v>
      </c>
      <c r="C20" s="6" t="s">
        <v>19</v>
      </c>
      <c r="D20" s="15" t="s">
        <v>36</v>
      </c>
      <c r="E20" s="9">
        <v>10</v>
      </c>
      <c r="F20" s="10"/>
      <c r="G20" s="10"/>
      <c r="H20" s="11"/>
      <c r="I20" s="11"/>
      <c r="J20" s="11"/>
      <c r="K20" s="11"/>
    </row>
    <row r="21" spans="1:11" ht="114.75" customHeight="1">
      <c r="A21" s="6" t="s">
        <v>44</v>
      </c>
      <c r="B21" s="6" t="s">
        <v>167</v>
      </c>
      <c r="C21" s="6" t="s">
        <v>19</v>
      </c>
      <c r="D21" s="15" t="s">
        <v>61</v>
      </c>
      <c r="E21" s="9">
        <v>35</v>
      </c>
      <c r="F21" s="10"/>
      <c r="G21" s="10"/>
      <c r="H21" s="11"/>
      <c r="I21" s="11"/>
      <c r="J21" s="11"/>
      <c r="K21" s="11"/>
    </row>
    <row r="22" spans="1:11" ht="108.75" customHeight="1">
      <c r="A22" s="6" t="s">
        <v>46</v>
      </c>
      <c r="B22" s="6" t="s">
        <v>168</v>
      </c>
      <c r="C22" s="6" t="s">
        <v>19</v>
      </c>
      <c r="D22" s="15" t="s">
        <v>61</v>
      </c>
      <c r="E22" s="9">
        <v>2000</v>
      </c>
      <c r="F22" s="10"/>
      <c r="G22" s="10"/>
      <c r="H22" s="11"/>
      <c r="I22" s="11"/>
      <c r="J22" s="11"/>
      <c r="K22" s="11"/>
    </row>
    <row r="23" spans="1:11" ht="111" customHeight="1">
      <c r="A23" s="6" t="s">
        <v>48</v>
      </c>
      <c r="B23" s="6" t="s">
        <v>169</v>
      </c>
      <c r="C23" s="6" t="s">
        <v>19</v>
      </c>
      <c r="D23" s="15" t="s">
        <v>61</v>
      </c>
      <c r="E23" s="9">
        <v>5700</v>
      </c>
      <c r="F23" s="10"/>
      <c r="G23" s="10"/>
      <c r="H23" s="11"/>
      <c r="I23" s="11"/>
      <c r="J23" s="11"/>
      <c r="K23" s="11"/>
    </row>
    <row r="24" spans="1:11" ht="104.25" customHeight="1">
      <c r="A24" s="6" t="s">
        <v>50</v>
      </c>
      <c r="B24" s="6" t="s">
        <v>170</v>
      </c>
      <c r="C24" s="6" t="s">
        <v>19</v>
      </c>
      <c r="D24" s="15" t="s">
        <v>61</v>
      </c>
      <c r="E24" s="9">
        <v>1900</v>
      </c>
      <c r="F24" s="10"/>
      <c r="G24" s="10"/>
      <c r="H24" s="11"/>
      <c r="I24" s="11"/>
      <c r="J24" s="11"/>
      <c r="K24" s="11"/>
    </row>
    <row r="25" spans="1:11" ht="119.25" customHeight="1">
      <c r="A25" s="6" t="s">
        <v>52</v>
      </c>
      <c r="B25" s="6" t="s">
        <v>171</v>
      </c>
      <c r="C25" s="6" t="s">
        <v>19</v>
      </c>
      <c r="D25" s="15" t="s">
        <v>61</v>
      </c>
      <c r="E25" s="9">
        <v>5500</v>
      </c>
      <c r="F25" s="10"/>
      <c r="G25" s="10"/>
      <c r="H25" s="11"/>
      <c r="I25" s="11"/>
      <c r="J25" s="11"/>
      <c r="K25" s="11"/>
    </row>
    <row r="26" spans="1:11" ht="118.5" customHeight="1">
      <c r="A26" s="6" t="s">
        <v>55</v>
      </c>
      <c r="B26" s="6" t="s">
        <v>172</v>
      </c>
      <c r="C26" s="6" t="s">
        <v>19</v>
      </c>
      <c r="D26" s="15" t="s">
        <v>61</v>
      </c>
      <c r="E26" s="8">
        <v>5200</v>
      </c>
      <c r="F26" s="10"/>
      <c r="G26" s="10"/>
      <c r="H26" s="11"/>
      <c r="I26" s="11"/>
      <c r="J26" s="11"/>
      <c r="K26" s="11"/>
    </row>
    <row r="27" spans="1:11" ht="15.75" customHeight="1">
      <c r="A27" s="104" t="s">
        <v>21</v>
      </c>
      <c r="B27" s="104"/>
      <c r="C27" s="104"/>
      <c r="D27" s="6"/>
      <c r="E27" s="21"/>
      <c r="F27" s="11"/>
      <c r="G27" s="10">
        <f>SUM(G17:G26)</f>
        <v>0</v>
      </c>
      <c r="H27" s="11"/>
      <c r="I27" s="11">
        <f>SUM(I17:I26)</f>
        <v>0</v>
      </c>
      <c r="J27" s="11"/>
      <c r="K27" s="11"/>
    </row>
    <row r="28" spans="14:21" ht="15.75" customHeight="1">
      <c r="N28" s="12"/>
      <c r="O28" s="12"/>
      <c r="P28" s="12"/>
      <c r="Q28" s="12"/>
      <c r="R28" s="12"/>
      <c r="S28" s="12"/>
      <c r="T28" s="12"/>
      <c r="U28" s="12"/>
    </row>
    <row r="29" spans="2:21" ht="15.75" customHeight="1">
      <c r="B29" s="12"/>
      <c r="C29" s="12"/>
      <c r="D29" s="12"/>
      <c r="E29" s="12"/>
      <c r="F29" s="12"/>
      <c r="G29" s="12"/>
      <c r="H29" s="12"/>
      <c r="N29" s="12"/>
      <c r="O29" s="12"/>
      <c r="P29" s="12"/>
      <c r="Q29" s="12"/>
      <c r="R29" s="12"/>
      <c r="S29" s="12"/>
      <c r="T29" s="12"/>
      <c r="U29" s="12"/>
    </row>
    <row r="30" spans="2:8" ht="15.75" customHeight="1">
      <c r="B30" s="12"/>
      <c r="C30" s="12"/>
      <c r="D30" s="12"/>
      <c r="E30" s="12"/>
      <c r="F30" s="12"/>
      <c r="G30" s="12"/>
      <c r="H30" s="12"/>
    </row>
    <row r="31" spans="14:21" ht="15.75" customHeight="1">
      <c r="N31" s="12"/>
      <c r="O31" s="12"/>
      <c r="P31" s="12"/>
      <c r="Q31" s="12"/>
      <c r="R31" s="12"/>
      <c r="S31" s="12"/>
      <c r="T31" s="12"/>
      <c r="U31" s="12"/>
    </row>
    <row r="32" spans="2:21" ht="15.75" customHeight="1">
      <c r="B32" s="12" t="s">
        <v>22</v>
      </c>
      <c r="C32" s="12"/>
      <c r="D32" s="12"/>
      <c r="E32" s="12"/>
      <c r="F32" s="12"/>
      <c r="G32" s="12"/>
      <c r="H32" s="12"/>
      <c r="N32" s="12"/>
      <c r="O32" s="12"/>
      <c r="P32" s="12"/>
      <c r="Q32" s="12"/>
      <c r="R32" s="12"/>
      <c r="S32" s="12"/>
      <c r="T32" s="12"/>
      <c r="U32" s="12"/>
    </row>
    <row r="33" spans="2:21" ht="15.75" customHeight="1">
      <c r="B33" s="12" t="s">
        <v>23</v>
      </c>
      <c r="C33" s="12"/>
      <c r="D33" s="12"/>
      <c r="E33" s="12"/>
      <c r="F33" s="12"/>
      <c r="G33" s="12"/>
      <c r="H33" s="12"/>
      <c r="N33" s="12"/>
      <c r="O33" s="12"/>
      <c r="P33" s="12"/>
      <c r="Q33" s="12"/>
      <c r="R33" s="12"/>
      <c r="S33" s="12"/>
      <c r="T33" s="12"/>
      <c r="U33" s="12"/>
    </row>
    <row r="34" spans="2:21" ht="15.75" customHeight="1">
      <c r="B34" s="12" t="s">
        <v>24</v>
      </c>
      <c r="C34" s="12"/>
      <c r="D34" s="12"/>
      <c r="E34" s="12"/>
      <c r="F34" s="12"/>
      <c r="G34" s="12"/>
      <c r="H34" s="12"/>
      <c r="N34" s="12"/>
      <c r="O34" s="12"/>
      <c r="P34" s="12"/>
      <c r="Q34" s="12"/>
      <c r="R34" s="12"/>
      <c r="S34" s="12"/>
      <c r="T34" s="12"/>
      <c r="U34" s="12"/>
    </row>
    <row r="35" spans="2:21" ht="15.75" customHeight="1">
      <c r="B35" s="12" t="s">
        <v>25</v>
      </c>
      <c r="C35" s="12"/>
      <c r="D35" s="12"/>
      <c r="E35" s="12"/>
      <c r="F35" s="12"/>
      <c r="G35" s="12"/>
      <c r="H35" s="12"/>
      <c r="N35" s="12"/>
      <c r="O35" s="12"/>
      <c r="P35" s="12"/>
      <c r="Q35" s="12"/>
      <c r="R35" s="12"/>
      <c r="S35" s="12"/>
      <c r="T35" s="12"/>
      <c r="U35" s="12"/>
    </row>
    <row r="36" spans="2:8" ht="15.75" customHeight="1">
      <c r="B36" s="12" t="s">
        <v>26</v>
      </c>
      <c r="C36" s="12"/>
      <c r="D36" s="12"/>
      <c r="E36" s="12"/>
      <c r="F36" s="12"/>
      <c r="G36" s="12"/>
      <c r="H36" s="12"/>
    </row>
    <row r="38" ht="15.75" customHeight="1">
      <c r="N38" s="2"/>
    </row>
    <row r="39" spans="2:14" ht="15.75" customHeight="1">
      <c r="B39" s="2" t="s">
        <v>27</v>
      </c>
      <c r="N39" s="2"/>
    </row>
    <row r="40" spans="2:14" ht="15.75" customHeight="1">
      <c r="B40" s="2"/>
      <c r="N40" s="2"/>
    </row>
    <row r="41" spans="2:14" ht="15.75" customHeight="1">
      <c r="B41" s="2"/>
      <c r="N41" s="2"/>
    </row>
    <row r="42" spans="2:14" ht="15.75" customHeight="1">
      <c r="B42" s="2" t="s">
        <v>28</v>
      </c>
      <c r="N42" s="2"/>
    </row>
    <row r="43" ht="15.75" customHeight="1">
      <c r="B43" s="2" t="s">
        <v>29</v>
      </c>
    </row>
    <row r="65536" ht="12.75" customHeight="1"/>
  </sheetData>
  <sheetProtection selectLockedCells="1" selectUnlockedCells="1"/>
  <mergeCells count="12">
    <mergeCell ref="K13:K16"/>
    <mergeCell ref="A27:C27"/>
    <mergeCell ref="A13:A16"/>
    <mergeCell ref="B13:B16"/>
    <mergeCell ref="C13:C16"/>
    <mergeCell ref="D13:D16"/>
    <mergeCell ref="E13:E16"/>
    <mergeCell ref="F13:F16"/>
    <mergeCell ref="G13:G16"/>
    <mergeCell ref="H13:H16"/>
    <mergeCell ref="I13:I16"/>
    <mergeCell ref="J13: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O29"/>
  <sheetViews>
    <sheetView zoomScalePageLayoutView="0" workbookViewId="0" topLeftCell="A1">
      <selection activeCell="H10" sqref="H10"/>
    </sheetView>
  </sheetViews>
  <sheetFormatPr defaultColWidth="9.140625" defaultRowHeight="14.25" customHeight="1"/>
  <cols>
    <col min="1" max="1" width="4.421875" style="0" customWidth="1"/>
    <col min="2" max="2" width="26.28125" style="0" customWidth="1"/>
    <col min="3" max="3" width="8.00390625" style="0" customWidth="1"/>
    <col min="4" max="5" width="7.28125" style="0" customWidth="1"/>
    <col min="6" max="6" width="9.421875" style="0" customWidth="1"/>
    <col min="7" max="7" width="10.7109375" style="0" customWidth="1"/>
    <col min="8" max="8" width="4.57421875" style="0" customWidth="1"/>
    <col min="9" max="9" width="10.421875" style="0" customWidth="1"/>
    <col min="10" max="10" width="5.28125" style="0" customWidth="1"/>
    <col min="11" max="11" width="7.7109375" style="0" customWidth="1"/>
    <col min="12" max="12" width="6.7109375" style="0" customWidth="1"/>
    <col min="13" max="13" width="5.8515625" style="0" customWidth="1"/>
    <col min="14" max="14" width="7.28125" style="0" customWidth="1"/>
    <col min="15" max="15" width="5.8515625" style="0" customWidth="1"/>
  </cols>
  <sheetData>
    <row r="1" ht="15.75" customHeight="1">
      <c r="C1" s="1" t="s">
        <v>0</v>
      </c>
    </row>
    <row r="3" spans="2:3" ht="15.75" customHeight="1">
      <c r="B3" s="2" t="s">
        <v>1</v>
      </c>
      <c r="C3" s="2" t="s">
        <v>2</v>
      </c>
    </row>
    <row r="4" ht="15.75" customHeight="1">
      <c r="B4" s="2"/>
    </row>
    <row r="5" spans="2:3" ht="15.75" customHeight="1">
      <c r="B5" s="2" t="s">
        <v>3</v>
      </c>
      <c r="C5" s="2" t="s">
        <v>2</v>
      </c>
    </row>
    <row r="6" ht="15.75" customHeight="1">
      <c r="B6" s="2"/>
    </row>
    <row r="7" spans="2:5" ht="15.75" customHeight="1">
      <c r="B7" s="2" t="s">
        <v>4</v>
      </c>
      <c r="E7" s="2" t="s">
        <v>5</v>
      </c>
    </row>
    <row r="8" ht="15.75" customHeight="1">
      <c r="B8" s="2"/>
    </row>
    <row r="9" ht="15.75" customHeight="1">
      <c r="B9" s="2" t="s">
        <v>6</v>
      </c>
    </row>
    <row r="10" ht="12" customHeight="1">
      <c r="H10" s="3" t="s">
        <v>374</v>
      </c>
    </row>
    <row r="12" spans="1:15" ht="28.5" customHeight="1">
      <c r="A12" s="110" t="s">
        <v>7</v>
      </c>
      <c r="B12" s="111" t="s">
        <v>116</v>
      </c>
      <c r="C12" s="110" t="s">
        <v>173</v>
      </c>
      <c r="D12" s="110" t="s">
        <v>174</v>
      </c>
      <c r="E12" s="110" t="s">
        <v>175</v>
      </c>
      <c r="F12" s="110" t="s">
        <v>176</v>
      </c>
      <c r="G12" s="110" t="s">
        <v>9</v>
      </c>
      <c r="H12" s="110" t="s">
        <v>177</v>
      </c>
      <c r="I12" s="110" t="s">
        <v>178</v>
      </c>
      <c r="J12" s="110" t="s">
        <v>179</v>
      </c>
      <c r="K12" s="110" t="s">
        <v>32</v>
      </c>
      <c r="L12" s="110" t="s">
        <v>14</v>
      </c>
      <c r="M12" s="112" t="s">
        <v>15</v>
      </c>
      <c r="N12" s="112" t="s">
        <v>33</v>
      </c>
      <c r="O12" s="112" t="s">
        <v>17</v>
      </c>
    </row>
    <row r="13" spans="1:15" ht="14.25" customHeight="1">
      <c r="A13" s="110"/>
      <c r="B13" s="111"/>
      <c r="C13" s="110"/>
      <c r="D13" s="110"/>
      <c r="E13" s="110"/>
      <c r="F13" s="110"/>
      <c r="G13" s="110"/>
      <c r="H13" s="110"/>
      <c r="I13" s="110"/>
      <c r="J13" s="110"/>
      <c r="K13" s="110"/>
      <c r="L13" s="110"/>
      <c r="M13" s="112"/>
      <c r="N13" s="112"/>
      <c r="O13" s="112"/>
    </row>
    <row r="14" spans="1:15" ht="14.25" customHeight="1">
      <c r="A14" s="110"/>
      <c r="B14" s="111"/>
      <c r="C14" s="110"/>
      <c r="D14" s="110"/>
      <c r="E14" s="110"/>
      <c r="F14" s="110"/>
      <c r="G14" s="110"/>
      <c r="H14" s="110"/>
      <c r="I14" s="110"/>
      <c r="J14" s="110"/>
      <c r="K14" s="110"/>
      <c r="L14" s="110"/>
      <c r="M14" s="112"/>
      <c r="N14" s="112"/>
      <c r="O14" s="112"/>
    </row>
    <row r="15" spans="1:15" ht="24.75" customHeight="1">
      <c r="A15" s="110"/>
      <c r="B15" s="111"/>
      <c r="C15" s="110"/>
      <c r="D15" s="110"/>
      <c r="E15" s="110"/>
      <c r="F15" s="110"/>
      <c r="G15" s="110"/>
      <c r="H15" s="110"/>
      <c r="I15" s="110"/>
      <c r="J15" s="110"/>
      <c r="K15" s="110"/>
      <c r="L15" s="110"/>
      <c r="M15" s="112"/>
      <c r="N15" s="112"/>
      <c r="O15" s="112"/>
    </row>
    <row r="16" spans="1:15" ht="81.75" customHeight="1">
      <c r="A16" s="27" t="s">
        <v>34</v>
      </c>
      <c r="B16" s="28" t="s">
        <v>180</v>
      </c>
      <c r="C16" s="29" t="s">
        <v>181</v>
      </c>
      <c r="D16" s="29">
        <v>61</v>
      </c>
      <c r="E16" s="29">
        <v>9</v>
      </c>
      <c r="F16" s="29" t="s">
        <v>182</v>
      </c>
      <c r="G16" s="29" t="s">
        <v>183</v>
      </c>
      <c r="H16" s="30" t="s">
        <v>20</v>
      </c>
      <c r="I16" s="31">
        <v>12</v>
      </c>
      <c r="J16" s="29"/>
      <c r="K16" s="29"/>
      <c r="L16" s="29"/>
      <c r="M16" s="29"/>
      <c r="N16" s="29"/>
      <c r="O16" s="29"/>
    </row>
    <row r="17" spans="1:15" ht="14.25" customHeight="1">
      <c r="A17" s="32"/>
      <c r="B17" s="32" t="s">
        <v>21</v>
      </c>
      <c r="C17" s="33"/>
      <c r="D17" s="33"/>
      <c r="E17" s="33"/>
      <c r="F17" s="33"/>
      <c r="G17" s="33"/>
      <c r="H17" s="33"/>
      <c r="I17" s="33"/>
      <c r="J17" s="29"/>
      <c r="K17" s="29">
        <f>SUM(K16)</f>
        <v>0</v>
      </c>
      <c r="L17" s="29"/>
      <c r="M17" s="29">
        <f>SUM(M16)</f>
        <v>0</v>
      </c>
      <c r="N17" s="29"/>
      <c r="O17" s="29"/>
    </row>
    <row r="18" spans="1:8" ht="15.75" customHeight="1">
      <c r="A18" s="12"/>
      <c r="B18" s="12"/>
      <c r="C18" s="12"/>
      <c r="D18" s="12"/>
      <c r="E18" s="12"/>
      <c r="F18" s="12"/>
      <c r="G18" s="12"/>
      <c r="H18" s="12"/>
    </row>
    <row r="19" spans="1:8" ht="15.75" customHeight="1">
      <c r="A19" s="12"/>
      <c r="B19" s="12"/>
      <c r="C19" s="12"/>
      <c r="D19" s="12"/>
      <c r="E19" s="12"/>
      <c r="F19" s="12"/>
      <c r="G19" s="12"/>
      <c r="H19" s="12"/>
    </row>
    <row r="20" spans="1:8" ht="15.75" customHeight="1">
      <c r="A20" s="12"/>
      <c r="B20" s="12" t="s">
        <v>109</v>
      </c>
      <c r="C20" s="12"/>
      <c r="D20" s="12"/>
      <c r="E20" s="12"/>
      <c r="F20" s="12"/>
      <c r="G20" s="12"/>
      <c r="H20" s="12"/>
    </row>
    <row r="21" spans="1:8" ht="15.75" customHeight="1">
      <c r="A21" s="12"/>
      <c r="B21" s="12" t="s">
        <v>110</v>
      </c>
      <c r="C21" s="12"/>
      <c r="D21" s="12"/>
      <c r="E21" s="12"/>
      <c r="F21" s="12"/>
      <c r="G21" s="12"/>
      <c r="H21" s="12"/>
    </row>
    <row r="22" spans="1:8" ht="15.75" customHeight="1">
      <c r="A22" s="12"/>
      <c r="B22" s="12" t="s">
        <v>111</v>
      </c>
      <c r="C22" s="12"/>
      <c r="D22" s="12"/>
      <c r="E22" s="12"/>
      <c r="F22" s="12"/>
      <c r="G22" s="12"/>
      <c r="H22" s="12"/>
    </row>
    <row r="23" spans="1:8" ht="15.75" customHeight="1">
      <c r="A23" s="12"/>
      <c r="B23" s="12" t="s">
        <v>112</v>
      </c>
      <c r="C23" s="12"/>
      <c r="D23" s="12"/>
      <c r="E23" s="12"/>
      <c r="F23" s="12"/>
      <c r="G23" s="12"/>
      <c r="H23" s="12"/>
    </row>
    <row r="24" spans="1:8" ht="15.75" customHeight="1">
      <c r="A24" s="12"/>
      <c r="B24" s="12" t="s">
        <v>26</v>
      </c>
      <c r="C24" s="12"/>
      <c r="D24" s="12"/>
      <c r="E24" s="12"/>
      <c r="F24" s="12"/>
      <c r="G24" s="12"/>
      <c r="H24" s="12"/>
    </row>
    <row r="26" ht="15.75" customHeight="1">
      <c r="B26" s="2" t="s">
        <v>27</v>
      </c>
    </row>
    <row r="27" ht="15.75" customHeight="1">
      <c r="B27" s="2"/>
    </row>
    <row r="28" ht="15.75" customHeight="1">
      <c r="B28" s="2" t="s">
        <v>28</v>
      </c>
    </row>
    <row r="29" ht="15.75" customHeight="1">
      <c r="B29" s="2" t="s">
        <v>29</v>
      </c>
    </row>
    <row r="65536" ht="12.75" customHeight="1"/>
  </sheetData>
  <sheetProtection selectLockedCells="1" selectUnlockedCells="1"/>
  <mergeCells count="15">
    <mergeCell ref="M12:M15"/>
    <mergeCell ref="N12:N15"/>
    <mergeCell ref="O12:O15"/>
    <mergeCell ref="G12:G15"/>
    <mergeCell ref="H12:H15"/>
    <mergeCell ref="I12:I15"/>
    <mergeCell ref="J12:J15"/>
    <mergeCell ref="K12:K15"/>
    <mergeCell ref="L12:L15"/>
    <mergeCell ref="A12:A15"/>
    <mergeCell ref="B12:B15"/>
    <mergeCell ref="C12:C15"/>
    <mergeCell ref="D12:D15"/>
    <mergeCell ref="E12:E15"/>
    <mergeCell ref="F12:F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G23"/>
  <sheetViews>
    <sheetView zoomScalePageLayoutView="0" workbookViewId="0" topLeftCell="A1">
      <selection activeCell="H9" sqref="H9"/>
    </sheetView>
  </sheetViews>
  <sheetFormatPr defaultColWidth="11.57421875" defaultRowHeight="12.75" customHeight="1"/>
  <cols>
    <col min="1" max="1" width="3.57421875" style="0" customWidth="1"/>
    <col min="2" max="2" width="16.140625" style="0" customWidth="1"/>
    <col min="3" max="5" width="7.7109375" style="0" customWidth="1"/>
    <col min="6" max="6" width="11.57421875" style="0" customWidth="1"/>
    <col min="7" max="7" width="10.00390625" style="0" customWidth="1"/>
    <col min="8" max="8" width="11.140625" style="0" customWidth="1"/>
    <col min="9" max="9" width="4.28125" style="0" customWidth="1"/>
    <col min="10" max="10" width="10.28125" style="0" customWidth="1"/>
    <col min="11" max="11" width="5.140625" style="0" customWidth="1"/>
    <col min="12" max="12" width="8.28125" style="0" customWidth="1"/>
    <col min="13" max="13" width="7.28125" style="0" customWidth="1"/>
    <col min="14" max="14" width="8.57421875" style="0" customWidth="1"/>
  </cols>
  <sheetData>
    <row r="1" ht="15.75" customHeight="1">
      <c r="C1" s="1" t="s">
        <v>0</v>
      </c>
    </row>
    <row r="2" spans="2:3" ht="15.75" customHeight="1">
      <c r="B2" s="2" t="s">
        <v>1</v>
      </c>
      <c r="C2" s="2" t="s">
        <v>2</v>
      </c>
    </row>
    <row r="3" ht="15.75" customHeight="1">
      <c r="B3" s="2"/>
    </row>
    <row r="4" spans="2:3" ht="15.75" customHeight="1">
      <c r="B4" s="2" t="s">
        <v>3</v>
      </c>
      <c r="C4" s="2" t="s">
        <v>2</v>
      </c>
    </row>
    <row r="5" ht="15.75" customHeight="1">
      <c r="B5" s="2"/>
    </row>
    <row r="6" spans="2:5" ht="15.75" customHeight="1">
      <c r="B6" s="2" t="s">
        <v>4</v>
      </c>
      <c r="E6" s="2" t="s">
        <v>5</v>
      </c>
    </row>
    <row r="7" ht="15.75" customHeight="1">
      <c r="B7" s="2"/>
    </row>
    <row r="8" ht="15.75" customHeight="1">
      <c r="B8" s="2" t="s">
        <v>6</v>
      </c>
    </row>
    <row r="9" spans="8:9" ht="14.25" customHeight="1">
      <c r="H9" s="3" t="s">
        <v>375</v>
      </c>
      <c r="I9" s="14"/>
    </row>
    <row r="10" spans="1:15" ht="14.25" customHeight="1">
      <c r="A10" s="113" t="s">
        <v>7</v>
      </c>
      <c r="B10" s="113" t="s">
        <v>97</v>
      </c>
      <c r="C10" s="113" t="s">
        <v>184</v>
      </c>
      <c r="D10" s="113" t="s">
        <v>174</v>
      </c>
      <c r="E10" s="113" t="s">
        <v>175</v>
      </c>
      <c r="F10" s="113" t="s">
        <v>185</v>
      </c>
      <c r="G10" s="113" t="s">
        <v>176</v>
      </c>
      <c r="H10" s="113" t="s">
        <v>9</v>
      </c>
      <c r="I10" s="113" t="s">
        <v>177</v>
      </c>
      <c r="J10" s="113" t="s">
        <v>178</v>
      </c>
      <c r="K10" s="113" t="s">
        <v>179</v>
      </c>
      <c r="L10" s="113" t="s">
        <v>32</v>
      </c>
      <c r="M10" s="113" t="s">
        <v>14</v>
      </c>
      <c r="N10" s="113" t="s">
        <v>15</v>
      </c>
      <c r="O10" s="113" t="s">
        <v>33</v>
      </c>
    </row>
    <row r="11" spans="1:15" ht="14.25" customHeight="1">
      <c r="A11" s="113"/>
      <c r="B11" s="113"/>
      <c r="C11" s="113"/>
      <c r="D11" s="113"/>
      <c r="E11" s="113"/>
      <c r="F11" s="113"/>
      <c r="G11" s="113"/>
      <c r="H11" s="113"/>
      <c r="I11" s="113"/>
      <c r="J11" s="113"/>
      <c r="K11" s="113"/>
      <c r="L11" s="113"/>
      <c r="M11" s="113"/>
      <c r="N11" s="113"/>
      <c r="O11" s="113"/>
    </row>
    <row r="12" spans="1:15" ht="14.25" customHeight="1">
      <c r="A12" s="113"/>
      <c r="B12" s="113"/>
      <c r="C12" s="113"/>
      <c r="D12" s="113"/>
      <c r="E12" s="113"/>
      <c r="F12" s="113"/>
      <c r="G12" s="113"/>
      <c r="H12" s="113"/>
      <c r="I12" s="113"/>
      <c r="J12" s="113"/>
      <c r="K12" s="113"/>
      <c r="L12" s="113"/>
      <c r="M12" s="113"/>
      <c r="N12" s="113"/>
      <c r="O12" s="113"/>
    </row>
    <row r="13" spans="1:15" ht="34.5" customHeight="1">
      <c r="A13" s="113"/>
      <c r="B13" s="113"/>
      <c r="C13" s="113"/>
      <c r="D13" s="113"/>
      <c r="E13" s="113"/>
      <c r="F13" s="113"/>
      <c r="G13" s="113"/>
      <c r="H13" s="113"/>
      <c r="I13" s="113"/>
      <c r="J13" s="113"/>
      <c r="K13" s="113"/>
      <c r="L13" s="113"/>
      <c r="M13" s="113"/>
      <c r="N13" s="113"/>
      <c r="O13" s="113"/>
    </row>
    <row r="14" spans="1:15" ht="15" customHeight="1">
      <c r="A14" s="35"/>
      <c r="B14" s="113" t="s">
        <v>186</v>
      </c>
      <c r="C14" s="113"/>
      <c r="D14" s="113"/>
      <c r="E14" s="113"/>
      <c r="F14" s="113"/>
      <c r="G14" s="113"/>
      <c r="H14" s="113"/>
      <c r="I14" s="113" t="s">
        <v>20</v>
      </c>
      <c r="J14" s="113"/>
      <c r="K14" s="113"/>
      <c r="L14" s="113">
        <f>PRODUCT(J14:K14)</f>
        <v>0</v>
      </c>
      <c r="M14" s="113">
        <f>0.08*L14</f>
        <v>0</v>
      </c>
      <c r="N14" s="113">
        <f>SUM(L14:M14)</f>
        <v>0</v>
      </c>
      <c r="O14" s="34"/>
    </row>
    <row r="15" spans="1:15" ht="24.75" customHeight="1">
      <c r="A15" s="35" t="s">
        <v>34</v>
      </c>
      <c r="B15" s="34"/>
      <c r="C15" s="36" t="s">
        <v>187</v>
      </c>
      <c r="D15" s="36">
        <v>75</v>
      </c>
      <c r="E15" s="36">
        <v>26</v>
      </c>
      <c r="F15" s="36" t="s">
        <v>188</v>
      </c>
      <c r="G15" s="37" t="s">
        <v>189</v>
      </c>
      <c r="H15" s="36" t="s">
        <v>183</v>
      </c>
      <c r="I15" s="36" t="s">
        <v>20</v>
      </c>
      <c r="J15" s="36">
        <v>216</v>
      </c>
      <c r="K15" s="38"/>
      <c r="L15" s="38"/>
      <c r="M15" s="38"/>
      <c r="N15" s="38"/>
      <c r="O15" s="34"/>
    </row>
    <row r="16" spans="1:15" ht="14.25" customHeight="1">
      <c r="A16" s="35" t="s">
        <v>37</v>
      </c>
      <c r="B16" s="34"/>
      <c r="C16" s="36">
        <v>0</v>
      </c>
      <c r="D16" s="36">
        <v>90</v>
      </c>
      <c r="E16" s="36">
        <v>36</v>
      </c>
      <c r="F16" s="36" t="s">
        <v>190</v>
      </c>
      <c r="G16" s="36" t="s">
        <v>191</v>
      </c>
      <c r="H16" s="36" t="s">
        <v>183</v>
      </c>
      <c r="I16" s="36" t="s">
        <v>20</v>
      </c>
      <c r="J16" s="36">
        <v>936</v>
      </c>
      <c r="K16" s="38"/>
      <c r="L16" s="38"/>
      <c r="M16" s="38"/>
      <c r="N16" s="38"/>
      <c r="O16" s="34"/>
    </row>
    <row r="17" spans="1:15" ht="14.25" customHeight="1">
      <c r="A17" s="35" t="s">
        <v>40</v>
      </c>
      <c r="B17" s="34"/>
      <c r="C17" s="36">
        <v>1</v>
      </c>
      <c r="D17" s="36">
        <v>90</v>
      </c>
      <c r="E17" s="36">
        <v>45</v>
      </c>
      <c r="F17" s="36" t="s">
        <v>190</v>
      </c>
      <c r="G17" s="36" t="s">
        <v>191</v>
      </c>
      <c r="H17" s="36" t="s">
        <v>183</v>
      </c>
      <c r="I17" s="36" t="s">
        <v>20</v>
      </c>
      <c r="J17" s="36">
        <v>1872</v>
      </c>
      <c r="K17" s="38"/>
      <c r="L17" s="38"/>
      <c r="M17" s="38"/>
      <c r="N17" s="38"/>
      <c r="O17" s="38"/>
    </row>
    <row r="18" spans="1:15" ht="14.25" customHeight="1">
      <c r="A18" s="39"/>
      <c r="B18" s="39" t="s">
        <v>21</v>
      </c>
      <c r="C18" s="40"/>
      <c r="D18" s="40"/>
      <c r="E18" s="40"/>
      <c r="F18" s="40"/>
      <c r="G18" s="40"/>
      <c r="H18" s="40"/>
      <c r="I18" s="40"/>
      <c r="J18" s="40"/>
      <c r="K18" s="40"/>
      <c r="L18" s="41"/>
      <c r="M18" s="38"/>
      <c r="N18" s="38"/>
      <c r="O18" s="38"/>
    </row>
    <row r="19" spans="1:33" ht="39.75" customHeight="1">
      <c r="A19" s="114" t="s">
        <v>192</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row>
    <row r="20" ht="15.75" customHeight="1">
      <c r="B20" s="13"/>
    </row>
    <row r="21" ht="15.75" customHeight="1">
      <c r="B21" s="2" t="s">
        <v>27</v>
      </c>
    </row>
    <row r="22" ht="15.75" customHeight="1">
      <c r="B22" s="2" t="s">
        <v>28</v>
      </c>
    </row>
    <row r="23" ht="15.75" customHeight="1">
      <c r="B23" s="2" t="s">
        <v>29</v>
      </c>
    </row>
    <row r="24" ht="14.25" customHeight="1"/>
    <row r="25" ht="14.25" customHeight="1"/>
    <row r="26" ht="14.25" customHeight="1"/>
  </sheetData>
  <sheetProtection selectLockedCells="1" selectUnlockedCells="1"/>
  <mergeCells count="17">
    <mergeCell ref="M10:M13"/>
    <mergeCell ref="N10:N13"/>
    <mergeCell ref="O10:O13"/>
    <mergeCell ref="B14:N14"/>
    <mergeCell ref="A19:AG19"/>
    <mergeCell ref="G10:G13"/>
    <mergeCell ref="H10:H13"/>
    <mergeCell ref="I10:I13"/>
    <mergeCell ref="J10:J13"/>
    <mergeCell ref="K10:K13"/>
    <mergeCell ref="L10:L13"/>
    <mergeCell ref="A10:A13"/>
    <mergeCell ref="B10:B13"/>
    <mergeCell ref="C10:C13"/>
    <mergeCell ref="D10:D13"/>
    <mergeCell ref="E10:E13"/>
    <mergeCell ref="F10:F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Skubiś</dc:creator>
  <cp:keywords/>
  <dc:description/>
  <cp:lastModifiedBy>k.skubis</cp:lastModifiedBy>
  <dcterms:created xsi:type="dcterms:W3CDTF">2020-03-10T09:29:49Z</dcterms:created>
  <dcterms:modified xsi:type="dcterms:W3CDTF">2020-04-06T07:08:07Z</dcterms:modified>
  <cp:category/>
  <cp:version/>
  <cp:contentType/>
  <cp:contentStatus/>
</cp:coreProperties>
</file>