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Arkusz szacunek" sheetId="1" r:id="rId1"/>
  </sheets>
  <definedNames>
    <definedName name="_xlfn_IFERROR">NA()</definedName>
    <definedName name="_xlfn_SHEET">NA()</definedName>
    <definedName name="Excel_BuiltIn_Print_Area" localSheetId="0">'Arkusz szacunek'!$A$1:$K$31</definedName>
    <definedName name="_xlnm.Print_Area" localSheetId="0">'Arkusz szacunek'!$A$1:$K$31</definedName>
  </definedNames>
  <calcPr fullCalcOnLoad="1"/>
</workbook>
</file>

<file path=xl/sharedStrings.xml><?xml version="1.0" encoding="utf-8"?>
<sst xmlns="http://schemas.openxmlformats.org/spreadsheetml/2006/main" count="49" uniqueCount="35">
  <si>
    <t>L.p</t>
  </si>
  <si>
    <t xml:space="preserve">
Nazwa asortymentu</t>
  </si>
  <si>
    <t>jedn.</t>
  </si>
  <si>
    <t>Szacunkowa wielkość zamówienia</t>
  </si>
  <si>
    <t>Cena jednostkowa netto</t>
  </si>
  <si>
    <t>Stawka VAT</t>
  </si>
  <si>
    <t>Cena jednostkowa brutto</t>
  </si>
  <si>
    <t>Wartość netto</t>
  </si>
  <si>
    <t>Wartość zamówienia brutto</t>
  </si>
  <si>
    <t>para</t>
  </si>
  <si>
    <r>
      <rPr>
        <sz val="12"/>
        <rFont val="Times New Roman"/>
        <family val="1"/>
      </rPr>
      <t xml:space="preserve">Obuwie damskie, z cholewką i wyściółką skórzaną, spody na koturnie, przeciwpoślizgowe  z profilem ortopedycznym.  Dwa wzory: pierwszy wzór, pasek dwufunkcyjny przekładany na piętę, cholewka z perforacją, drugi wzór cholewka zapinana na dwa paski palce odkryte  kolor  biały, rozmiar: 35-41. </t>
    </r>
    <r>
      <rPr>
        <sz val="12"/>
        <rFont val="Times New Roman"/>
        <family val="1"/>
      </rPr>
      <t>Obuwie powinno posiadać oznakowanie CE i spełniać wymogi normy PN-EN ISO 20347</t>
    </r>
  </si>
  <si>
    <r>
      <rPr>
        <sz val="12"/>
        <rFont val="Times New Roman"/>
        <family val="1"/>
      </rPr>
      <t xml:space="preserve">Obuwie  męskie przeszywane z cholewką i wyściółką skórzaną, na spodach przeciwpoślizgowych, z profilem ortopedycznym , cholewka z perforacją , kolor biały                  rozmiar: 39-47. </t>
    </r>
    <r>
      <rPr>
        <sz val="12"/>
        <rFont val="Times New Roman"/>
        <family val="1"/>
      </rPr>
      <t>Obuwie powinno posiadać oznakowanie CE i spełniać wymogi normy PN-EN ISO 20347</t>
    </r>
  </si>
  <si>
    <r>
      <rPr>
        <sz val="12"/>
        <rFont val="Times New Roman"/>
        <family val="1"/>
      </rPr>
      <t xml:space="preserve">Garsonka damska /żakiet + spódnica lub spodnie/. Model z kołnieżykiem lub stójką. Rozmiar w zależności od potrzeb zamawiającego. Kolor biały lub niebieski w zależności od potrzeb.      Żakiet: - zapinany na guziki płaskie lub napy, - z długim lub krótkim rękawem, - z trzema kieszeniami. Spódnica : zapinana na zamek, guzik płaski w pasie, guma w opaśnicy, długość 60-70 cm w zależności od wzrostu. Spodnie: zapinane na zamek, guzik płaski w pasie, guma w opaśnicy. Rodzaj tkaniny: Tkanina dopuszczona do stosowania w służbie zdrowia, przewiewna elanobawełna, gramatura 160+/5g/m², temperatura prania 95°C, kurczliwość do 2%, temperatura prasowania do 150°C
</t>
    </r>
    <r>
      <rPr>
        <sz val="11"/>
        <rFont val="Times New Roman"/>
        <family val="1"/>
      </rPr>
      <t xml:space="preserve">
</t>
    </r>
  </si>
  <si>
    <t>kpl.</t>
  </si>
  <si>
    <r>
      <rPr>
        <sz val="12"/>
        <rFont val="Times New Roman"/>
        <family val="1"/>
      </rPr>
      <t xml:space="preserve">Fartuch damski:  kolor biały lub niebieski, Rozmiar w zależności od potrzeb zamawiającego. Model: - zapinany z przodu na guziki płaskie lub napy, - z długim lub krótkim rękawem,  - z trzema kieszeniami,   - długość za kolano w zależności od wzrostu.   Rodzaj tkaniny: Tkanina dopuszczona do stosowania w służbie zdrowia, przewiewna elanobawełna, gramatura 160+/5g/m², temperatura prania 95°C, kurczliwość do 2%, temperatura prasowania do 150°C
</t>
    </r>
    <r>
      <rPr>
        <sz val="10"/>
        <rFont val="Times New Roman"/>
        <family val="1"/>
      </rPr>
      <t xml:space="preserve">
</t>
    </r>
    <r>
      <rPr>
        <sz val="12"/>
        <rFont val="Times New Roman"/>
        <family val="1"/>
      </rPr>
      <t xml:space="preserve">
</t>
    </r>
    <r>
      <rPr>
        <sz val="12"/>
        <rFont val="Arial"/>
        <family val="1"/>
      </rPr>
      <t xml:space="preserve">
</t>
    </r>
    <r>
      <rPr>
        <sz val="12"/>
        <rFont val="Times New Roman"/>
        <family val="1"/>
      </rPr>
      <t xml:space="preserve">  </t>
    </r>
  </si>
  <si>
    <t>szt</t>
  </si>
  <si>
    <r>
      <rPr>
        <sz val="12"/>
        <rFont val="Times New Roman"/>
        <family val="1"/>
      </rPr>
      <t xml:space="preserve">Fartuch męski:  kolor biały. Rozmiar w zależności od potrzeb zamwiającego. Model: - zapinany z przodu na guziki płaskie lub napy, - z długim lub krótkim rękawem, - z trzema kieszeniami, - długość za kolano w zależności od wzrostu. Rodzaj tkaniny : Tkanina dopuszczona do stosowania w służbie zdrowia, przewiewna elanobawełna, gramatura 160+/5g/m², temperatura prania 95°c, kurczliwość do 2%, temperatura prasowania do 150°c
</t>
    </r>
    <r>
      <rPr>
        <sz val="11"/>
        <rFont val="Times New Roman"/>
        <family val="1"/>
      </rPr>
      <t xml:space="preserve">
  </t>
    </r>
  </si>
  <si>
    <t xml:space="preserve">Ubranie drelichowe: kolor szary, rozmiar w zalezności od potrzeb zamawiającego
Bluza: typ wiatrówki, dół ujęty w pas, naszywane kieszenie boczne i piersiowe, rękaw ujęty w mankiet, zapięcie na guziki.
Spodnie ogrodniczki: kieszenie boczne naszywane, kieszeń na karczku, góra regulowana elastycznymi szelkami zapinanymi na guziki. </t>
  </si>
  <si>
    <t>Rękawice ochronne z dzianiny poliestrowej, powleczone lateksem, ze ściągaczem.
Rozmiar S - XL</t>
  </si>
  <si>
    <t>Obuwie robocze - typu półbuty: wierzch obuwia ze skóry naturalnej, podeszwa antypoślizgowa, olejoodporna, wykonana z poliuretanu o podwójnej gęstości - absorpcja uderzeń pod pietą - podszewka wykonana z materiału absorbującego pot. Rozmiar: 41-46. Obuwie powinno posiadać oznakowanie CE i spełniać wymogi normy PN-EN ISO 20346</t>
  </si>
  <si>
    <r>
      <rPr>
        <sz val="12"/>
        <rFont val="Times New Roman"/>
        <family val="1"/>
      </rPr>
      <t xml:space="preserve">Kurtka wielosezonowa z odpinaną podpinką: Rozmiar - S - XXXL. Model: -  wewnętrzny odpinany polar 100 % poliester, dwie zewnętrzne kieszenie zapinane na zamek, - dwie zewnętrzne kieszenie w talii, - jedna/dwie kieszenie na piersi, - z przodu zapięcie na zamek błyskawiczny, przykryty klapą na rzep       </t>
    </r>
    <r>
      <rPr>
        <sz val="11"/>
        <rFont val="Times New Roman"/>
        <family val="1"/>
      </rPr>
      <t xml:space="preserve">                                                                                        
</t>
    </r>
  </si>
  <si>
    <t>Obuwie całosezoowe: Cholewka wykonana z woododpornej, naturalnej skóry bydlęcej. Kołnierz z naturalnej skóry welurowej. Język typu miechowego zapobiega przedostawaniu się do wnętrza buta wody, piasku czy drobnych kamyków. Podszewka z tkaniny z membraną. Obuwie posiada atybakteryjną wyściółkę o wysokiej higroskopijności oraz system szybkiego sznurowania. Antypoślizgowa podeszwa z wkładką tłumiącą wstrząsy. Rozmiar 41-46. Obuwie powinno posiadać oznakowanie CE i spełniać wymogi normy PN-EN ISO 20346</t>
  </si>
  <si>
    <r>
      <rPr>
        <sz val="12"/>
        <rFont val="Times New Roman"/>
        <family val="1"/>
      </rPr>
      <t xml:space="preserve">Serweta o wymiarach 150x100 cm. Wykonana z tkaniny poliestrowo - bawełnianej 150-160 g/m² z dodatkiem włókna węglowego. Bielizna operacyjna wielorazowego użytku zgodna z obowiązującą normą dla standardowego ryzyka, kolor zielony
</t>
    </r>
    <r>
      <rPr>
        <sz val="11"/>
        <rFont val="Times New Roman"/>
        <family val="1"/>
      </rPr>
      <t xml:space="preserve">
</t>
    </r>
  </si>
  <si>
    <r>
      <rPr>
        <sz val="12"/>
        <rFont val="Times New Roman"/>
        <family val="1"/>
      </rPr>
      <t xml:space="preserve">Serweta o wymiarach 75x90 cm. Wykonana z tkaniny poliestrowo - bawełnianej 150-160 g/m² z dodatkiem włókna węglowego. Bielizna operacyjna wielorazowego użytku zgodna z obowiązującą normą dla standardowego ryzyka, kolor zielony
</t>
    </r>
    <r>
      <rPr>
        <sz val="11"/>
        <rFont val="Times New Roman"/>
        <family val="1"/>
      </rPr>
      <t xml:space="preserve">
</t>
    </r>
  </si>
  <si>
    <r>
      <rPr>
        <sz val="12"/>
        <rFont val="Times New Roman"/>
        <family val="1"/>
      </rPr>
      <t>Fartuch barierowy chirurgiczny wielorazowego użytku, standardowego ryzyka, wykonany na bazie dwóch tkanin zapewniających wysoki komfort użytkowania. W polu krytycznym tkanina poliestrowa z dodatkiem włókna węglowego o gramaturze 133-153 g/m². W polu niekrytycznym tkanina bawełniano - poliestrowa o gramaturze 115-120 g/m². Tkanina ta ma zapewniać komfort dotykowy właściwy bawełnie. Zawartość baweły minimum 55%. Szew łączący poszczególne tkaninowe elementy fartucha kryty, zawijany, dwuigłowy-stębnowany; rękawy wykończone elastycznym ściągaczem.
Kolor zielony. Rozmiary od S do XXL</t>
    </r>
    <r>
      <rPr>
        <sz val="11"/>
        <rFont val="Times New Roman"/>
        <family val="1"/>
      </rPr>
      <t>.</t>
    </r>
  </si>
  <si>
    <r>
      <rPr>
        <sz val="12"/>
        <rFont val="Times New Roman"/>
        <family val="1"/>
      </rPr>
      <t>Ubranie</t>
    </r>
    <r>
      <rPr>
        <b/>
        <sz val="12"/>
        <rFont val="Times New Roman"/>
        <family val="1"/>
      </rPr>
      <t xml:space="preserve">: </t>
    </r>
    <r>
      <rPr>
        <sz val="12"/>
        <rFont val="Times New Roman"/>
        <family val="1"/>
      </rPr>
      <t xml:space="preserve">bluza + spodnie,spodnie na gumkę wiązane z przodu , 50% bawełna 50% poliester,barwnik kadziowy kolor niebieski, dekolt serek, trzy kieszenie dwie boczne jedna na karczku rozmiar od    S-XXXL   </t>
    </r>
  </si>
  <si>
    <t>RAZEM</t>
  </si>
  <si>
    <t>WARTOŚĆ NETTO:</t>
  </si>
  <si>
    <t>WARTOŚĆ BRUTTO:</t>
  </si>
  <si>
    <t>Szacowanie wartości zamówienia na sukcesywne dostawy odzieży roboczej i ochronnej, obuwia, oraz serwet i odzieży standartowego ryzyka (barierowych) na potrzeby SP ZOZ MSWiA w Białymstoku im. Mariana Zyndrama- Kościałkowskiego                                                                                                                    formularz ofertowo- cenowy</t>
  </si>
  <si>
    <t xml:space="preserve">Obuwie operacyjne:  o podwyższonej odporności na degradację i starzenie, wentylowane z wkładką masującą, antypoślizgowe posiadające antystatyczny korek, obuwie podlegające dezynfekcji i sterylizacji, kolor zielony/niebieski, rozmiar 36-46 </t>
  </si>
  <si>
    <r>
      <t xml:space="preserve">Serweta o wymiarach 150x240 cm. Wykonana z tkaniny poliestrowo - bawełnianej 150-160 g/m² z dodatkiem włókna węglowego. Bielizna operacyjna wielorazowego użytku zgodna z obowiązującą normą dla standardowego ryzyka, kolor zielony/szary
</t>
    </r>
    <r>
      <rPr>
        <sz val="11"/>
        <rFont val="Times New Roman"/>
        <family val="1"/>
      </rPr>
      <t xml:space="preserve">
</t>
    </r>
  </si>
  <si>
    <t>………….., dnia ……………..</t>
  </si>
  <si>
    <t>Sporządził: ……………………………</t>
  </si>
  <si>
    <r>
      <t>Ubranie barierowe chirurgiczne wielorazowego użytku, standardowego ryzyka, wykonane na bazie dwóch tkanin zapewniających wysoki komfort użytkowania. W polu krytycznym tkanina poliestrowa z dodatkiem włókna węglowego o gramaturze 133-153 g/m². W polu niekrytycznym tkanina bawełniano - poliestrowa o gramaturze 115-120 g/m². Tkanina ta ma zapewniać komfort dotykowy właściwy bawełnie. Zawartość baweły minimum 55%. Szwy łączące poszczególne tkaninowe elementy kryte, zawijane, dwuigłowy-stębnowany.
Kolor zielony/czerwony. Rozmiary od S do XXL</t>
    </r>
    <r>
      <rPr>
        <sz val="11"/>
        <rFont val="Times New Roman"/>
        <family val="1"/>
      </rPr>
      <t xml:space="preserve">. 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</si>
</sst>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2"/>
      <name val="Arial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17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00610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9C0006"/>
      <name val="Czcionka tekstu podstawowego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1" fillId="3" borderId="0" applyNumberFormat="0" applyBorder="0" applyAlignment="0" applyProtection="0"/>
    <xf numFmtId="0" fontId="33" fillId="4" borderId="0" applyNumberFormat="0" applyBorder="0" applyAlignment="0" applyProtection="0"/>
    <xf numFmtId="0" fontId="1" fillId="5" borderId="0" applyNumberFormat="0" applyBorder="0" applyAlignment="0" applyProtection="0"/>
    <xf numFmtId="0" fontId="33" fillId="6" borderId="0" applyNumberFormat="0" applyBorder="0" applyAlignment="0" applyProtection="0"/>
    <xf numFmtId="0" fontId="1" fillId="7" borderId="0" applyNumberFormat="0" applyBorder="0" applyAlignment="0" applyProtection="0"/>
    <xf numFmtId="0" fontId="33" fillId="8" borderId="0" applyNumberFormat="0" applyBorder="0" applyAlignment="0" applyProtection="0"/>
    <xf numFmtId="0" fontId="1" fillId="9" borderId="0" applyNumberFormat="0" applyBorder="0" applyAlignment="0" applyProtection="0"/>
    <xf numFmtId="0" fontId="33" fillId="10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1" fillId="13" borderId="0" applyNumberFormat="0" applyBorder="0" applyAlignment="0" applyProtection="0"/>
    <xf numFmtId="0" fontId="33" fillId="14" borderId="0" applyNumberFormat="0" applyBorder="0" applyAlignment="0" applyProtection="0"/>
    <xf numFmtId="0" fontId="1" fillId="15" borderId="0" applyNumberFormat="0" applyBorder="0" applyAlignment="0" applyProtection="0"/>
    <xf numFmtId="0" fontId="33" fillId="16" borderId="0" applyNumberFormat="0" applyBorder="0" applyAlignment="0" applyProtection="0"/>
    <xf numFmtId="0" fontId="1" fillId="5" borderId="0" applyNumberFormat="0" applyBorder="0" applyAlignment="0" applyProtection="0"/>
    <xf numFmtId="0" fontId="33" fillId="17" borderId="0" applyNumberFormat="0" applyBorder="0" applyAlignment="0" applyProtection="0"/>
    <xf numFmtId="0" fontId="1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20" borderId="0" applyNumberFormat="0" applyBorder="0" applyAlignment="0" applyProtection="0"/>
    <xf numFmtId="0" fontId="33" fillId="21" borderId="0" applyNumberFormat="0" applyBorder="0" applyAlignment="0" applyProtection="0"/>
    <xf numFmtId="0" fontId="1" fillId="15" borderId="0" applyNumberFormat="0" applyBorder="0" applyAlignment="0" applyProtection="0"/>
    <xf numFmtId="0" fontId="33" fillId="22" borderId="0" applyNumberFormat="0" applyBorder="0" applyAlignment="0" applyProtection="0"/>
    <xf numFmtId="0" fontId="1" fillId="20" borderId="0" applyNumberFormat="0" applyBorder="0" applyAlignment="0" applyProtection="0"/>
    <xf numFmtId="0" fontId="34" fillId="23" borderId="0" applyNumberFormat="0" applyBorder="0" applyAlignment="0" applyProtection="0"/>
    <xf numFmtId="0" fontId="2" fillId="15" borderId="0" applyNumberFormat="0" applyBorder="0" applyAlignment="0" applyProtection="0"/>
    <xf numFmtId="0" fontId="34" fillId="24" borderId="0" applyNumberFormat="0" applyBorder="0" applyAlignment="0" applyProtection="0"/>
    <xf numFmtId="0" fontId="2" fillId="5" borderId="0" applyNumberFormat="0" applyBorder="0" applyAlignment="0" applyProtection="0"/>
    <xf numFmtId="0" fontId="34" fillId="25" borderId="0" applyNumberFormat="0" applyBorder="0" applyAlignment="0" applyProtection="0"/>
    <xf numFmtId="0" fontId="2" fillId="18" borderId="0" applyNumberFormat="0" applyBorder="0" applyAlignment="0" applyProtection="0"/>
    <xf numFmtId="0" fontId="34" fillId="26" borderId="0" applyNumberFormat="0" applyBorder="0" applyAlignment="0" applyProtection="0"/>
    <xf numFmtId="0" fontId="2" fillId="20" borderId="0" applyNumberFormat="0" applyBorder="0" applyAlignment="0" applyProtection="0"/>
    <xf numFmtId="0" fontId="34" fillId="27" borderId="0" applyNumberFormat="0" applyBorder="0" applyAlignment="0" applyProtection="0"/>
    <xf numFmtId="0" fontId="2" fillId="28" borderId="0" applyNumberFormat="0" applyBorder="0" applyAlignment="0" applyProtection="0"/>
    <xf numFmtId="0" fontId="34" fillId="29" borderId="0" applyNumberFormat="0" applyBorder="0" applyAlignment="0" applyProtection="0"/>
    <xf numFmtId="0" fontId="2" fillId="30" borderId="0" applyNumberFormat="0" applyBorder="0" applyAlignment="0" applyProtection="0"/>
    <xf numFmtId="0" fontId="34" fillId="31" borderId="0" applyNumberFormat="0" applyBorder="0" applyAlignment="0" applyProtection="0"/>
    <xf numFmtId="0" fontId="2" fillId="28" borderId="0" applyNumberFormat="0" applyBorder="0" applyAlignment="0" applyProtection="0"/>
    <xf numFmtId="0" fontId="34" fillId="32" borderId="0" applyNumberFormat="0" applyBorder="0" applyAlignment="0" applyProtection="0"/>
    <xf numFmtId="0" fontId="2" fillId="33" borderId="0" applyNumberFormat="0" applyBorder="0" applyAlignment="0" applyProtection="0"/>
    <xf numFmtId="0" fontId="34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0" borderId="0" applyNumberFormat="0" applyBorder="0" applyAlignment="0" applyProtection="0"/>
    <xf numFmtId="0" fontId="3" fillId="5" borderId="1" applyNumberFormat="0" applyAlignment="0" applyProtection="0"/>
    <xf numFmtId="0" fontId="4" fillId="18" borderId="2" applyNumberFormat="0" applyAlignment="0" applyProtection="0"/>
    <xf numFmtId="0" fontId="35" fillId="38" borderId="0" applyNumberFormat="0" applyBorder="0" applyAlignment="0" applyProtection="0"/>
    <xf numFmtId="0" fontId="5" fillId="1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35" borderId="4" applyNumberFormat="0" applyAlignment="0" applyProtection="0"/>
    <xf numFmtId="0" fontId="36" fillId="0" borderId="5" applyNumberFormat="0" applyFill="0" applyAlignment="0" applyProtection="0"/>
    <xf numFmtId="0" fontId="8" fillId="0" borderId="6" applyNumberFormat="0" applyFill="0" applyAlignment="0" applyProtection="0"/>
    <xf numFmtId="0" fontId="37" fillId="0" borderId="7" applyNumberFormat="0" applyFill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38" fillId="3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0" fillId="0" borderId="0">
      <alignment/>
      <protection/>
    </xf>
    <xf numFmtId="0" fontId="12" fillId="18" borderId="1" applyNumberFormat="0" applyAlignment="0" applyProtection="0"/>
    <xf numFmtId="9" fontId="0" fillId="0" borderId="0" applyFill="0" applyBorder="0" applyAlignment="0" applyProtection="0"/>
    <xf numFmtId="0" fontId="13" fillId="0" borderId="10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9" borderId="1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40" borderId="0" applyNumberFormat="0" applyBorder="0" applyAlignment="0" applyProtection="0"/>
    <xf numFmtId="0" fontId="17" fillId="41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164" fontId="0" fillId="0" borderId="0" xfId="0" applyNumberFormat="1" applyFill="1" applyAlignment="1">
      <alignment vertical="center"/>
    </xf>
    <xf numFmtId="164" fontId="0" fillId="0" borderId="0" xfId="0" applyNumberFormat="1" applyAlignment="1">
      <alignment vertical="center"/>
    </xf>
    <xf numFmtId="164" fontId="0" fillId="0" borderId="0" xfId="0" applyNumberForma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164" fontId="18" fillId="0" borderId="0" xfId="0" applyNumberFormat="1" applyFont="1" applyFill="1" applyAlignment="1">
      <alignment horizontal="center" vertical="center"/>
    </xf>
    <xf numFmtId="164" fontId="18" fillId="0" borderId="0" xfId="0" applyNumberFormat="1" applyFont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21" fillId="7" borderId="12" xfId="0" applyFont="1" applyFill="1" applyBorder="1" applyAlignment="1">
      <alignment horizontal="center" vertical="center" wrapText="1"/>
    </xf>
    <xf numFmtId="164" fontId="21" fillId="0" borderId="12" xfId="0" applyNumberFormat="1" applyFont="1" applyFill="1" applyBorder="1" applyAlignment="1">
      <alignment horizontal="center" vertical="center" wrapText="1"/>
    </xf>
    <xf numFmtId="164" fontId="21" fillId="0" borderId="12" xfId="0" applyNumberFormat="1" applyFont="1" applyBorder="1" applyAlignment="1">
      <alignment horizontal="center" vertical="center" wrapText="1"/>
    </xf>
    <xf numFmtId="164" fontId="22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justify" vertical="top" wrapText="1"/>
    </xf>
    <xf numFmtId="0" fontId="23" fillId="0" borderId="12" xfId="0" applyFont="1" applyBorder="1" applyAlignment="1">
      <alignment horizontal="center" vertical="center" wrapText="1"/>
    </xf>
    <xf numFmtId="164" fontId="23" fillId="0" borderId="12" xfId="0" applyNumberFormat="1" applyFont="1" applyBorder="1" applyAlignment="1">
      <alignment horizontal="center" vertical="center"/>
    </xf>
    <xf numFmtId="9" fontId="23" fillId="0" borderId="12" xfId="0" applyNumberFormat="1" applyFont="1" applyBorder="1" applyAlignment="1">
      <alignment horizontal="center" vertical="center"/>
    </xf>
    <xf numFmtId="164" fontId="23" fillId="0" borderId="12" xfId="0" applyNumberFormat="1" applyFont="1" applyFill="1" applyBorder="1" applyAlignment="1">
      <alignment horizontal="center" vertical="center"/>
    </xf>
    <xf numFmtId="164" fontId="22" fillId="0" borderId="1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164" fontId="0" fillId="0" borderId="0" xfId="0" applyNumberFormat="1" applyFont="1" applyAlignment="1">
      <alignment vertical="center"/>
    </xf>
    <xf numFmtId="0" fontId="23" fillId="0" borderId="12" xfId="0" applyFont="1" applyBorder="1" applyAlignment="1">
      <alignment vertical="top" wrapText="1"/>
    </xf>
    <xf numFmtId="0" fontId="22" fillId="7" borderId="12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left" vertical="top" wrapText="1"/>
    </xf>
    <xf numFmtId="0" fontId="23" fillId="0" borderId="12" xfId="0" applyFont="1" applyBorder="1" applyAlignment="1">
      <alignment horizontal="center" vertical="center"/>
    </xf>
    <xf numFmtId="164" fontId="23" fillId="7" borderId="12" xfId="0" applyNumberFormat="1" applyFont="1" applyFill="1" applyBorder="1" applyAlignment="1">
      <alignment horizontal="center" vertical="center"/>
    </xf>
    <xf numFmtId="9" fontId="23" fillId="7" borderId="12" xfId="0" applyNumberFormat="1" applyFont="1" applyFill="1" applyBorder="1" applyAlignment="1">
      <alignment horizontal="center" vertical="center"/>
    </xf>
    <xf numFmtId="0" fontId="0" fillId="7" borderId="0" xfId="0" applyFont="1" applyFill="1" applyAlignment="1">
      <alignment vertical="center"/>
    </xf>
    <xf numFmtId="164" fontId="0" fillId="7" borderId="0" xfId="0" applyNumberFormat="1" applyFont="1" applyFill="1" applyAlignment="1">
      <alignment vertical="center"/>
    </xf>
    <xf numFmtId="0" fontId="23" fillId="0" borderId="12" xfId="0" applyFont="1" applyBorder="1" applyAlignment="1">
      <alignment horizontal="left" vertical="top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164" fontId="21" fillId="0" borderId="12" xfId="0" applyNumberFormat="1" applyFont="1" applyFill="1" applyBorder="1" applyAlignment="1">
      <alignment horizontal="center" vertical="center"/>
    </xf>
    <xf numFmtId="164" fontId="21" fillId="0" borderId="12" xfId="0" applyNumberFormat="1" applyFont="1" applyBorder="1" applyAlignment="1">
      <alignment horizontal="center" vertical="center"/>
    </xf>
    <xf numFmtId="164" fontId="22" fillId="0" borderId="0" xfId="0" applyNumberFormat="1" applyFont="1" applyFill="1" applyAlignment="1">
      <alignment horizontal="center" vertical="center"/>
    </xf>
    <xf numFmtId="0" fontId="22" fillId="0" borderId="0" xfId="0" applyFont="1" applyAlignment="1">
      <alignment horizontal="left" vertical="center"/>
    </xf>
    <xf numFmtId="164" fontId="22" fillId="0" borderId="0" xfId="0" applyNumberFormat="1" applyFont="1" applyFill="1" applyAlignment="1">
      <alignment vertical="center"/>
    </xf>
    <xf numFmtId="164" fontId="22" fillId="0" borderId="0" xfId="0" applyNumberFormat="1" applyFont="1" applyAlignment="1">
      <alignment horizontal="center" vertical="center"/>
    </xf>
    <xf numFmtId="164" fontId="22" fillId="0" borderId="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164" fontId="22" fillId="0" borderId="0" xfId="0" applyNumberFormat="1" applyFont="1" applyBorder="1" applyAlignment="1">
      <alignment vertical="center"/>
    </xf>
    <xf numFmtId="164" fontId="20" fillId="0" borderId="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164" fontId="20" fillId="0" borderId="0" xfId="0" applyNumberFormat="1" applyFont="1" applyAlignment="1">
      <alignment horizontal="center" vertical="center"/>
    </xf>
    <xf numFmtId="164" fontId="22" fillId="7" borderId="0" xfId="0" applyNumberFormat="1" applyFont="1" applyFill="1" applyBorder="1" applyAlignment="1">
      <alignment vertical="center"/>
    </xf>
  </cellXfs>
  <cellStyles count="75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1 1" xfId="52"/>
    <cellStyle name="Akcent 2" xfId="53"/>
    <cellStyle name="Akcent 2 1" xfId="54"/>
    <cellStyle name="Akcent 3" xfId="55"/>
    <cellStyle name="Akcent 3 1" xfId="56"/>
    <cellStyle name="Akcent 4" xfId="57"/>
    <cellStyle name="Akcent 5" xfId="58"/>
    <cellStyle name="Akcent 6" xfId="59"/>
    <cellStyle name="Dane wejściowe" xfId="60"/>
    <cellStyle name="Dane wyjściowe" xfId="61"/>
    <cellStyle name="Dobre" xfId="62"/>
    <cellStyle name="Dobry 1" xfId="63"/>
    <cellStyle name="Comma" xfId="64"/>
    <cellStyle name="Comma [0]" xfId="65"/>
    <cellStyle name="Komórka połączona" xfId="66"/>
    <cellStyle name="Komórka zaznaczona" xfId="67"/>
    <cellStyle name="Nagłówek 1" xfId="68"/>
    <cellStyle name="Nagłówek 1 1" xfId="69"/>
    <cellStyle name="Nagłówek 2" xfId="70"/>
    <cellStyle name="Nagłówek 2 1" xfId="71"/>
    <cellStyle name="Nagłówek 3" xfId="72"/>
    <cellStyle name="Nagłówek 4" xfId="73"/>
    <cellStyle name="Neutralne" xfId="74"/>
    <cellStyle name="Neutralny 1" xfId="75"/>
    <cellStyle name="Neutralny 2" xfId="76"/>
    <cellStyle name="Normalny 2" xfId="77"/>
    <cellStyle name="Obliczenia" xfId="78"/>
    <cellStyle name="Percent" xfId="79"/>
    <cellStyle name="Suma" xfId="80"/>
    <cellStyle name="Tekst objaśnienia" xfId="81"/>
    <cellStyle name="Tekst ostrzeżenia" xfId="82"/>
    <cellStyle name="Tytuł" xfId="83"/>
    <cellStyle name="Uwaga" xfId="84"/>
    <cellStyle name="Currency" xfId="85"/>
    <cellStyle name="Currency [0]" xfId="86"/>
    <cellStyle name="Złe" xfId="87"/>
    <cellStyle name="Zły 1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3">
      <selection activeCell="B18" sqref="B18"/>
    </sheetView>
  </sheetViews>
  <sheetFormatPr defaultColWidth="9.140625" defaultRowHeight="12.75"/>
  <cols>
    <col min="1" max="1" width="9.57421875" style="1" customWidth="1"/>
    <col min="2" max="2" width="151.7109375" style="2" customWidth="1"/>
    <col min="3" max="3" width="19.28125" style="1" customWidth="1"/>
    <col min="4" max="4" width="22.28125" style="1" customWidth="1"/>
    <col min="5" max="5" width="22.57421875" style="1" customWidth="1"/>
    <col min="6" max="6" width="14.7109375" style="1" customWidth="1"/>
    <col min="7" max="7" width="22.28125" style="3" customWidth="1"/>
    <col min="8" max="8" width="27.140625" style="4" customWidth="1"/>
    <col min="9" max="9" width="28.8515625" style="5" customWidth="1"/>
    <col min="10" max="10" width="15.8515625" style="3" customWidth="1"/>
    <col min="11" max="11" width="10.7109375" style="1" customWidth="1"/>
    <col min="12" max="12" width="27.140625" style="1" customWidth="1"/>
    <col min="13" max="13" width="14.28125" style="1" customWidth="1"/>
    <col min="14" max="245" width="9.140625" style="1" customWidth="1"/>
  </cols>
  <sheetData>
    <row r="1" spans="1:10" ht="56.25">
      <c r="A1" s="6"/>
      <c r="B1" s="7" t="s">
        <v>29</v>
      </c>
      <c r="C1" s="6"/>
      <c r="D1" s="6"/>
      <c r="E1" s="6"/>
      <c r="F1" s="6"/>
      <c r="G1" s="8"/>
      <c r="H1" s="9"/>
      <c r="I1" s="8"/>
      <c r="J1" s="8"/>
    </row>
    <row r="2" spans="1:10" s="16" customFormat="1" ht="31.5">
      <c r="A2" s="10" t="s">
        <v>0</v>
      </c>
      <c r="B2" s="11" t="s">
        <v>1</v>
      </c>
      <c r="C2" s="11" t="s">
        <v>2</v>
      </c>
      <c r="D2" s="12" t="s">
        <v>3</v>
      </c>
      <c r="E2" s="11" t="s">
        <v>4</v>
      </c>
      <c r="F2" s="11" t="s">
        <v>5</v>
      </c>
      <c r="G2" s="13" t="s">
        <v>6</v>
      </c>
      <c r="H2" s="14" t="s">
        <v>7</v>
      </c>
      <c r="I2" s="13" t="s">
        <v>8</v>
      </c>
      <c r="J2" s="15"/>
    </row>
    <row r="3" spans="1:12" s="24" customFormat="1" ht="37.5" customHeight="1">
      <c r="A3" s="17">
        <v>1</v>
      </c>
      <c r="B3" s="18" t="s">
        <v>30</v>
      </c>
      <c r="C3" s="19" t="s">
        <v>9</v>
      </c>
      <c r="D3" s="19">
        <v>57</v>
      </c>
      <c r="E3" s="20">
        <v>0</v>
      </c>
      <c r="F3" s="21"/>
      <c r="G3" s="22">
        <f aca="true" t="shared" si="0" ref="G3:G19">E3+(E3*F3)</f>
        <v>0</v>
      </c>
      <c r="H3" s="20">
        <f aca="true" t="shared" si="1" ref="H3:H19">D3*E3</f>
        <v>0</v>
      </c>
      <c r="I3" s="22">
        <f aca="true" t="shared" si="2" ref="I3:I19">D3*G3</f>
        <v>0</v>
      </c>
      <c r="J3" s="23"/>
      <c r="L3" s="25"/>
    </row>
    <row r="4" spans="1:12" s="24" customFormat="1" ht="49.5" customHeight="1">
      <c r="A4" s="17">
        <v>3</v>
      </c>
      <c r="B4" s="26" t="s">
        <v>10</v>
      </c>
      <c r="C4" s="19" t="s">
        <v>9</v>
      </c>
      <c r="D4" s="19">
        <v>70</v>
      </c>
      <c r="E4" s="20">
        <f aca="true" t="shared" si="3" ref="E4:E16">J4</f>
        <v>0</v>
      </c>
      <c r="F4" s="21"/>
      <c r="G4" s="22">
        <f t="shared" si="0"/>
        <v>0</v>
      </c>
      <c r="H4" s="20">
        <f t="shared" si="1"/>
        <v>0</v>
      </c>
      <c r="I4" s="22">
        <f t="shared" si="2"/>
        <v>0</v>
      </c>
      <c r="J4" s="23"/>
      <c r="L4" s="25"/>
    </row>
    <row r="5" spans="1:12" s="24" customFormat="1" ht="40.5" customHeight="1">
      <c r="A5" s="17">
        <v>4</v>
      </c>
      <c r="B5" s="26" t="s">
        <v>11</v>
      </c>
      <c r="C5" s="19" t="s">
        <v>9</v>
      </c>
      <c r="D5" s="19">
        <v>30</v>
      </c>
      <c r="E5" s="20">
        <f t="shared" si="3"/>
        <v>0</v>
      </c>
      <c r="F5" s="21"/>
      <c r="G5" s="22">
        <f t="shared" si="0"/>
        <v>0</v>
      </c>
      <c r="H5" s="20">
        <f t="shared" si="1"/>
        <v>0</v>
      </c>
      <c r="I5" s="22">
        <f t="shared" si="2"/>
        <v>0</v>
      </c>
      <c r="J5" s="23"/>
      <c r="L5" s="25"/>
    </row>
    <row r="6" spans="1:12" s="32" customFormat="1" ht="75.75" customHeight="1">
      <c r="A6" s="27">
        <v>5</v>
      </c>
      <c r="B6" s="28" t="s">
        <v>12</v>
      </c>
      <c r="C6" s="29" t="s">
        <v>13</v>
      </c>
      <c r="D6" s="29">
        <v>20</v>
      </c>
      <c r="E6" s="30">
        <f t="shared" si="3"/>
        <v>0</v>
      </c>
      <c r="F6" s="31"/>
      <c r="G6" s="22">
        <f t="shared" si="0"/>
        <v>0</v>
      </c>
      <c r="H6" s="30">
        <f t="shared" si="1"/>
        <v>0</v>
      </c>
      <c r="I6" s="22">
        <f t="shared" si="2"/>
        <v>0</v>
      </c>
      <c r="J6" s="23"/>
      <c r="L6" s="33"/>
    </row>
    <row r="7" spans="1:12" s="32" customFormat="1" ht="54.75" customHeight="1">
      <c r="A7" s="27">
        <v>6</v>
      </c>
      <c r="B7" s="34" t="s">
        <v>14</v>
      </c>
      <c r="C7" s="29" t="s">
        <v>15</v>
      </c>
      <c r="D7" s="29">
        <v>40</v>
      </c>
      <c r="E7" s="30">
        <f t="shared" si="3"/>
        <v>0</v>
      </c>
      <c r="F7" s="31"/>
      <c r="G7" s="22">
        <f t="shared" si="0"/>
        <v>0</v>
      </c>
      <c r="H7" s="30">
        <f t="shared" si="1"/>
        <v>0</v>
      </c>
      <c r="I7" s="22">
        <f t="shared" si="2"/>
        <v>0</v>
      </c>
      <c r="J7" s="23"/>
      <c r="L7" s="33"/>
    </row>
    <row r="8" spans="1:12" s="32" customFormat="1" ht="49.5" customHeight="1">
      <c r="A8" s="27">
        <v>7</v>
      </c>
      <c r="B8" s="28" t="s">
        <v>16</v>
      </c>
      <c r="C8" s="29" t="s">
        <v>15</v>
      </c>
      <c r="D8" s="29">
        <v>10</v>
      </c>
      <c r="E8" s="30">
        <f t="shared" si="3"/>
        <v>0</v>
      </c>
      <c r="F8" s="31"/>
      <c r="G8" s="22">
        <f t="shared" si="0"/>
        <v>0</v>
      </c>
      <c r="H8" s="30">
        <f t="shared" si="1"/>
        <v>0</v>
      </c>
      <c r="I8" s="22">
        <f t="shared" si="2"/>
        <v>0</v>
      </c>
      <c r="J8" s="23"/>
      <c r="L8" s="33"/>
    </row>
    <row r="9" spans="1:12" s="24" customFormat="1" ht="53.25" customHeight="1">
      <c r="A9" s="17">
        <v>8</v>
      </c>
      <c r="B9" s="28" t="s">
        <v>17</v>
      </c>
      <c r="C9" s="29" t="s">
        <v>13</v>
      </c>
      <c r="D9" s="29">
        <v>10</v>
      </c>
      <c r="E9" s="20">
        <f t="shared" si="3"/>
        <v>0</v>
      </c>
      <c r="F9" s="21"/>
      <c r="G9" s="22">
        <f t="shared" si="0"/>
        <v>0</v>
      </c>
      <c r="H9" s="20">
        <f t="shared" si="1"/>
        <v>0</v>
      </c>
      <c r="I9" s="22">
        <f t="shared" si="2"/>
        <v>0</v>
      </c>
      <c r="J9" s="23"/>
      <c r="L9" s="25"/>
    </row>
    <row r="10" spans="1:10" s="24" customFormat="1" ht="38.25" customHeight="1">
      <c r="A10" s="17">
        <v>9</v>
      </c>
      <c r="B10" s="28" t="s">
        <v>18</v>
      </c>
      <c r="C10" s="19" t="s">
        <v>9</v>
      </c>
      <c r="D10" s="19">
        <v>50</v>
      </c>
      <c r="E10" s="20">
        <f t="shared" si="3"/>
        <v>0</v>
      </c>
      <c r="F10" s="21"/>
      <c r="G10" s="22">
        <f t="shared" si="0"/>
        <v>0</v>
      </c>
      <c r="H10" s="20">
        <f t="shared" si="1"/>
        <v>0</v>
      </c>
      <c r="I10" s="22">
        <f t="shared" si="2"/>
        <v>0</v>
      </c>
      <c r="J10" s="23"/>
    </row>
    <row r="11" spans="1:10" s="24" customFormat="1" ht="50.25" customHeight="1">
      <c r="A11" s="17">
        <v>10</v>
      </c>
      <c r="B11" s="34" t="s">
        <v>19</v>
      </c>
      <c r="C11" s="19" t="s">
        <v>9</v>
      </c>
      <c r="D11" s="19">
        <v>2</v>
      </c>
      <c r="E11" s="20">
        <f t="shared" si="3"/>
        <v>0</v>
      </c>
      <c r="F11" s="21"/>
      <c r="G11" s="22">
        <f t="shared" si="0"/>
        <v>0</v>
      </c>
      <c r="H11" s="20">
        <f t="shared" si="1"/>
        <v>0</v>
      </c>
      <c r="I11" s="22">
        <f t="shared" si="2"/>
        <v>0</v>
      </c>
      <c r="J11" s="23"/>
    </row>
    <row r="12" spans="1:10" s="24" customFormat="1" ht="36" customHeight="1">
      <c r="A12" s="17">
        <v>11</v>
      </c>
      <c r="B12" s="28" t="s">
        <v>20</v>
      </c>
      <c r="C12" s="19" t="s">
        <v>15</v>
      </c>
      <c r="D12" s="19">
        <v>12</v>
      </c>
      <c r="E12" s="20">
        <f t="shared" si="3"/>
        <v>0</v>
      </c>
      <c r="F12" s="21"/>
      <c r="G12" s="22">
        <f t="shared" si="0"/>
        <v>0</v>
      </c>
      <c r="H12" s="20">
        <f t="shared" si="1"/>
        <v>0</v>
      </c>
      <c r="I12" s="22">
        <f t="shared" si="2"/>
        <v>0</v>
      </c>
      <c r="J12" s="23"/>
    </row>
    <row r="13" spans="1:10" s="24" customFormat="1" ht="62.25" customHeight="1">
      <c r="A13" s="17">
        <v>12</v>
      </c>
      <c r="B13" s="34" t="s">
        <v>21</v>
      </c>
      <c r="C13" s="29" t="s">
        <v>9</v>
      </c>
      <c r="D13" s="29">
        <v>4</v>
      </c>
      <c r="E13" s="20">
        <f t="shared" si="3"/>
        <v>0</v>
      </c>
      <c r="F13" s="21"/>
      <c r="G13" s="22">
        <f t="shared" si="0"/>
        <v>0</v>
      </c>
      <c r="H13" s="20">
        <f t="shared" si="1"/>
        <v>0</v>
      </c>
      <c r="I13" s="22">
        <f t="shared" si="2"/>
        <v>0</v>
      </c>
      <c r="J13" s="23"/>
    </row>
    <row r="14" spans="1:10" s="24" customFormat="1" ht="39.75" customHeight="1">
      <c r="A14" s="17">
        <v>13</v>
      </c>
      <c r="B14" s="28" t="s">
        <v>31</v>
      </c>
      <c r="C14" s="29" t="s">
        <v>15</v>
      </c>
      <c r="D14" s="29">
        <v>45</v>
      </c>
      <c r="E14" s="20">
        <f t="shared" si="3"/>
        <v>0</v>
      </c>
      <c r="F14" s="21"/>
      <c r="G14" s="22">
        <f t="shared" si="0"/>
        <v>0</v>
      </c>
      <c r="H14" s="20">
        <f t="shared" si="1"/>
        <v>0</v>
      </c>
      <c r="I14" s="22">
        <f t="shared" si="2"/>
        <v>0</v>
      </c>
      <c r="J14" s="23"/>
    </row>
    <row r="15" spans="1:10" s="24" customFormat="1" ht="39" customHeight="1">
      <c r="A15" s="17">
        <v>14</v>
      </c>
      <c r="B15" s="28" t="s">
        <v>22</v>
      </c>
      <c r="C15" s="29" t="s">
        <v>15</v>
      </c>
      <c r="D15" s="29">
        <v>25</v>
      </c>
      <c r="E15" s="20">
        <f t="shared" si="3"/>
        <v>0</v>
      </c>
      <c r="F15" s="21"/>
      <c r="G15" s="22">
        <f t="shared" si="0"/>
        <v>0</v>
      </c>
      <c r="H15" s="20">
        <f t="shared" si="1"/>
        <v>0</v>
      </c>
      <c r="I15" s="22">
        <f t="shared" si="2"/>
        <v>0</v>
      </c>
      <c r="J15" s="23"/>
    </row>
    <row r="16" spans="1:10" s="24" customFormat="1" ht="40.5" customHeight="1">
      <c r="A16" s="17">
        <v>15</v>
      </c>
      <c r="B16" s="28" t="s">
        <v>23</v>
      </c>
      <c r="C16" s="29" t="s">
        <v>15</v>
      </c>
      <c r="D16" s="29">
        <v>25</v>
      </c>
      <c r="E16" s="20">
        <f t="shared" si="3"/>
        <v>0</v>
      </c>
      <c r="F16" s="21"/>
      <c r="G16" s="22">
        <f t="shared" si="0"/>
        <v>0</v>
      </c>
      <c r="H16" s="20">
        <f t="shared" si="1"/>
        <v>0</v>
      </c>
      <c r="I16" s="22">
        <f t="shared" si="2"/>
        <v>0</v>
      </c>
      <c r="J16" s="23"/>
    </row>
    <row r="17" spans="1:10" s="24" customFormat="1" ht="78" customHeight="1">
      <c r="A17" s="17">
        <v>16</v>
      </c>
      <c r="B17" s="28" t="s">
        <v>24</v>
      </c>
      <c r="C17" s="29" t="s">
        <v>15</v>
      </c>
      <c r="D17" s="29">
        <v>40</v>
      </c>
      <c r="E17" s="20">
        <v>0</v>
      </c>
      <c r="F17" s="21"/>
      <c r="G17" s="22">
        <f t="shared" si="0"/>
        <v>0</v>
      </c>
      <c r="H17" s="20">
        <f t="shared" si="1"/>
        <v>0</v>
      </c>
      <c r="I17" s="22">
        <f t="shared" si="2"/>
        <v>0</v>
      </c>
      <c r="J17" s="23"/>
    </row>
    <row r="18" spans="1:10" s="24" customFormat="1" ht="81" customHeight="1">
      <c r="A18" s="17">
        <v>17</v>
      </c>
      <c r="B18" s="28" t="s">
        <v>34</v>
      </c>
      <c r="C18" s="29" t="s">
        <v>13</v>
      </c>
      <c r="D18" s="29">
        <v>30</v>
      </c>
      <c r="E18" s="20">
        <f>#N/A</f>
        <v>0</v>
      </c>
      <c r="F18" s="21"/>
      <c r="G18" s="22">
        <f t="shared" si="0"/>
        <v>0</v>
      </c>
      <c r="H18" s="20">
        <f t="shared" si="1"/>
        <v>0</v>
      </c>
      <c r="I18" s="22">
        <f t="shared" si="2"/>
        <v>0</v>
      </c>
      <c r="J18" s="23"/>
    </row>
    <row r="19" spans="1:10" s="24" customFormat="1" ht="47.25" customHeight="1">
      <c r="A19" s="17">
        <v>18</v>
      </c>
      <c r="B19" s="28" t="s">
        <v>25</v>
      </c>
      <c r="C19" s="29" t="s">
        <v>13</v>
      </c>
      <c r="D19" s="29">
        <v>50</v>
      </c>
      <c r="E19" s="20">
        <f>#N/A</f>
        <v>0</v>
      </c>
      <c r="F19" s="21"/>
      <c r="G19" s="22">
        <f t="shared" si="0"/>
        <v>0</v>
      </c>
      <c r="H19" s="20">
        <f t="shared" si="1"/>
        <v>0</v>
      </c>
      <c r="I19" s="22">
        <f t="shared" si="2"/>
        <v>0</v>
      </c>
      <c r="J19" s="23"/>
    </row>
    <row r="20" spans="1:10" s="24" customFormat="1" ht="15.75">
      <c r="A20" s="35"/>
      <c r="B20" s="36"/>
      <c r="C20" s="35"/>
      <c r="D20" s="35"/>
      <c r="E20" s="35"/>
      <c r="F20" s="37"/>
      <c r="G20" s="38" t="s">
        <v>26</v>
      </c>
      <c r="H20" s="39">
        <f>SUM(H3:H19)</f>
        <v>0</v>
      </c>
      <c r="I20" s="38">
        <f>SUM(I3:I19)</f>
        <v>0</v>
      </c>
      <c r="J20" s="40"/>
    </row>
    <row r="21" spans="1:10" s="24" customFormat="1" ht="12.75">
      <c r="A21" s="37"/>
      <c r="B21" s="41"/>
      <c r="C21" s="37"/>
      <c r="D21" s="37"/>
      <c r="E21" s="37"/>
      <c r="F21" s="37"/>
      <c r="G21" s="42"/>
      <c r="H21" s="43"/>
      <c r="I21" s="44"/>
      <c r="J21" s="42"/>
    </row>
    <row r="22" spans="1:10" s="24" customFormat="1" ht="12.75">
      <c r="A22" s="45"/>
      <c r="B22" s="41" t="s">
        <v>33</v>
      </c>
      <c r="C22" s="45"/>
      <c r="D22" s="45"/>
      <c r="E22" s="45"/>
      <c r="F22" s="45"/>
      <c r="G22" s="42"/>
      <c r="H22" s="46"/>
      <c r="I22" s="47"/>
      <c r="J22" s="42"/>
    </row>
    <row r="23" spans="1:10" s="24" customFormat="1" ht="12.75">
      <c r="A23" s="45"/>
      <c r="B23" s="41" t="s">
        <v>32</v>
      </c>
      <c r="C23" s="45"/>
      <c r="D23" s="45"/>
      <c r="E23" s="45"/>
      <c r="F23" s="45"/>
      <c r="G23" s="42"/>
      <c r="H23" s="46"/>
      <c r="I23" s="47"/>
      <c r="J23" s="42"/>
    </row>
    <row r="24" spans="1:10" s="24" customFormat="1" ht="12.75">
      <c r="A24" s="45"/>
      <c r="B24" s="41"/>
      <c r="C24" s="48" t="s">
        <v>27</v>
      </c>
      <c r="D24" s="49">
        <f>H20</f>
        <v>0</v>
      </c>
      <c r="E24" s="45"/>
      <c r="F24" s="45"/>
      <c r="G24" s="42"/>
      <c r="H24" s="50"/>
      <c r="I24" s="47"/>
      <c r="J24" s="42"/>
    </row>
    <row r="25" spans="1:10" s="24" customFormat="1" ht="12.75">
      <c r="A25" s="45"/>
      <c r="B25" s="41"/>
      <c r="C25" s="48" t="s">
        <v>28</v>
      </c>
      <c r="D25" s="47">
        <f>SUM(I3:I14)</f>
        <v>0</v>
      </c>
      <c r="E25" s="45"/>
      <c r="F25" s="45"/>
      <c r="G25" s="42"/>
      <c r="H25" s="46"/>
      <c r="I25" s="47"/>
      <c r="J25" s="42"/>
    </row>
    <row r="26" spans="1:10" s="24" customFormat="1" ht="12.75">
      <c r="A26" s="45"/>
      <c r="B26" s="41"/>
      <c r="C26" s="45"/>
      <c r="D26" s="45"/>
      <c r="E26" s="45"/>
      <c r="F26" s="45"/>
      <c r="G26" s="42"/>
      <c r="H26" s="46"/>
      <c r="I26" s="47"/>
      <c r="J26" s="42"/>
    </row>
    <row r="27" spans="1:9" ht="12.75">
      <c r="A27" s="45"/>
      <c r="B27"/>
      <c r="C27" s="45"/>
      <c r="D27" s="45"/>
      <c r="E27" s="45"/>
      <c r="F27" s="45"/>
      <c r="G27" s="42"/>
      <c r="H27" s="46"/>
      <c r="I27" s="44"/>
    </row>
    <row r="28" spans="1:9" ht="12.75">
      <c r="A28" s="45"/>
      <c r="B28"/>
      <c r="C28" s="45"/>
      <c r="D28" s="45"/>
      <c r="E28" s="45"/>
      <c r="F28" s="45"/>
      <c r="G28" s="42"/>
      <c r="H28" s="46"/>
      <c r="I28" s="44"/>
    </row>
    <row r="29" spans="1:9" ht="12.75">
      <c r="A29" s="45"/>
      <c r="B29" s="41"/>
      <c r="C29" s="45"/>
      <c r="D29" s="45"/>
      <c r="E29" s="45"/>
      <c r="F29" s="45"/>
      <c r="G29" s="42"/>
      <c r="H29" s="46"/>
      <c r="I29" s="44"/>
    </row>
    <row r="30" spans="1:9" ht="12.75">
      <c r="A30" s="45"/>
      <c r="B30" s="41"/>
      <c r="C30" s="45"/>
      <c r="D30" s="45"/>
      <c r="E30" s="45"/>
      <c r="F30" s="45"/>
      <c r="G30" s="42"/>
      <c r="H30" s="46"/>
      <c r="I30" s="44"/>
    </row>
  </sheetData>
  <sheetProtection selectLockedCells="1" selectUnlockedCells="1"/>
  <printOptions/>
  <pageMargins left="0.75" right="0.75" top="1" bottom="1" header="0.5118110236220472" footer="0.5118110236220472"/>
  <pageSetup horizontalDpi="300" verticalDpi="300" orientation="landscape" paperSize="9" scale="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asia</cp:lastModifiedBy>
  <dcterms:modified xsi:type="dcterms:W3CDTF">2023-08-07T19:35:49Z</dcterms:modified>
  <cp:category/>
  <cp:version/>
  <cp:contentType/>
  <cp:contentStatus/>
</cp:coreProperties>
</file>