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Zamówienia Publiczne\2023r\9 Odśnieżanie\Dane 2024\Do publikacji\"/>
    </mc:Choice>
  </mc:AlternateContent>
  <bookViews>
    <workbookView xWindow="0" yWindow="60" windowWidth="7470" windowHeight="2700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9" i="1" l="1"/>
  <c r="C147" i="1"/>
  <c r="C142" i="1" l="1"/>
  <c r="C126" i="1" l="1"/>
  <c r="C137" i="1"/>
  <c r="C77" i="1" l="1"/>
  <c r="C129" i="1"/>
  <c r="D153" i="1" s="1"/>
  <c r="C122" i="1"/>
  <c r="C111" i="1"/>
  <c r="C104" i="1" l="1"/>
  <c r="C97" i="1"/>
  <c r="C94" i="1"/>
  <c r="C87" i="1"/>
  <c r="C83" i="1"/>
  <c r="C72" i="1"/>
  <c r="C69" i="1"/>
  <c r="C59" i="1"/>
  <c r="C55" i="1"/>
  <c r="C52" i="1"/>
  <c r="C45" i="1"/>
  <c r="C33" i="1"/>
  <c r="C28" i="1"/>
  <c r="C14" i="1"/>
  <c r="C22" i="1"/>
  <c r="D154" i="1" l="1"/>
  <c r="D155" i="1" s="1"/>
</calcChain>
</file>

<file path=xl/sharedStrings.xml><?xml version="1.0" encoding="utf-8"?>
<sst xmlns="http://schemas.openxmlformats.org/spreadsheetml/2006/main" count="225" uniqueCount="175">
  <si>
    <t xml:space="preserve">Standard odśnieżania </t>
  </si>
  <si>
    <t>Nr dz. ewid.</t>
  </si>
  <si>
    <t>Uwagi</t>
  </si>
  <si>
    <t xml:space="preserve">Korzeniec Bartkowskie </t>
  </si>
  <si>
    <t>194, 594 - Gmina Bircza</t>
  </si>
  <si>
    <t xml:space="preserve">Korzeniec Łazy – Huta Brzuska </t>
  </si>
  <si>
    <t xml:space="preserve">Korzeniec Łazy </t>
  </si>
  <si>
    <t>433, 25, 18, 262, 221, 233 - Gmina Bircza</t>
  </si>
  <si>
    <t>Korzeniec</t>
  </si>
  <si>
    <t>512 - Gmina Bircza</t>
  </si>
  <si>
    <t>148/1, 148/2, 262 – Gmina Bircza</t>
  </si>
  <si>
    <t>796 – Gmina Bircza</t>
  </si>
  <si>
    <t>468, 450 – Gmina Bircza</t>
  </si>
  <si>
    <t>73 – Gmina Bircza</t>
  </si>
  <si>
    <t>Razem długość</t>
  </si>
  <si>
    <t xml:space="preserve">Dł. odcinka w km </t>
  </si>
  <si>
    <t>638/1, 687, 639 - Gmina Bircza</t>
  </si>
  <si>
    <t xml:space="preserve">Huta Brzuska </t>
  </si>
  <si>
    <t>8, 16 - Gmina Bircza</t>
  </si>
  <si>
    <t>160, 157, 142/2, 173 - Gmina Bircza</t>
  </si>
  <si>
    <t>535, 536 - Gmina Bircza</t>
  </si>
  <si>
    <t>494, 453 - Gmina Bircza</t>
  </si>
  <si>
    <t>230/3- Gmina Bircza</t>
  </si>
  <si>
    <t>Huta Brzuska – od krzyża w krępak</t>
  </si>
  <si>
    <t xml:space="preserve">Sufczyna </t>
  </si>
  <si>
    <t>44, 33-Gmina Bircza</t>
  </si>
  <si>
    <t>327, 341, 161- Gmina Bircza</t>
  </si>
  <si>
    <t>193, 112 -Gmina Bircza</t>
  </si>
  <si>
    <t>248 -Gmina Bircza</t>
  </si>
  <si>
    <t>284 -Gmina Bircza</t>
  </si>
  <si>
    <t xml:space="preserve">Jasienica  </t>
  </si>
  <si>
    <t>67, 56, 57, 55-Gmina Bircza</t>
  </si>
  <si>
    <t>187 -Gmina Bircza</t>
  </si>
  <si>
    <t>268 -Gmina Bircza</t>
  </si>
  <si>
    <t xml:space="preserve">Stara Bircza </t>
  </si>
  <si>
    <t>399, 410- Gmina Bircza</t>
  </si>
  <si>
    <t>378, 645 - Gmina Bircza</t>
  </si>
  <si>
    <t>451, 448/4, 447/3, 450- Gmina Bircza</t>
  </si>
  <si>
    <t>170 - Gmina Bircza</t>
  </si>
  <si>
    <t>27 - Gmina Bircza</t>
  </si>
  <si>
    <t>291 - Gmina Bircza</t>
  </si>
  <si>
    <t>78 -Gmina Bircza</t>
  </si>
  <si>
    <t>32/2 -Gmina Bircza</t>
  </si>
  <si>
    <t>756/2 – Gmina Bircza</t>
  </si>
  <si>
    <t>535, cz. 534 – Gmina Bircza</t>
  </si>
  <si>
    <t>450, 457 – Gmina Bircza</t>
  </si>
  <si>
    <t xml:space="preserve">Lipa </t>
  </si>
  <si>
    <t>211-Gmina Bircza</t>
  </si>
  <si>
    <t>218, 174, 184, 187-Gmina Bircza</t>
  </si>
  <si>
    <t>111, 163/2-Gmina Bircza</t>
  </si>
  <si>
    <t>56/6-Gmina Bircza</t>
  </si>
  <si>
    <t>32 29 41 38 35 -Gmina Bircza</t>
  </si>
  <si>
    <t>204 -Gmina Bircza</t>
  </si>
  <si>
    <t xml:space="preserve">Malawa </t>
  </si>
  <si>
    <t>62, 112 - Gmina Bircza</t>
  </si>
  <si>
    <t xml:space="preserve">14/17, 1/95 -Gmina Bircza  </t>
  </si>
  <si>
    <t xml:space="preserve">Leszczawka </t>
  </si>
  <si>
    <t>133, 132, 61, 53-Gmina Bircza</t>
  </si>
  <si>
    <t>221, 174-Gmina Bircza</t>
  </si>
  <si>
    <t>395, 391, 418, 419, 420, 421, 422, 461, 462-Gmina Bircza</t>
  </si>
  <si>
    <t xml:space="preserve">Leszczawa Dolna </t>
  </si>
  <si>
    <t xml:space="preserve">257/2-Gmina Bircza                </t>
  </si>
  <si>
    <t xml:space="preserve">717- Gmina Bircza                 </t>
  </si>
  <si>
    <t>592-Gmina Bircza</t>
  </si>
  <si>
    <t>560, 813-Gmina Bircza</t>
  </si>
  <si>
    <t>463, 84/3-Gmina Bircza</t>
  </si>
  <si>
    <t>569, 441-Gmina Bircza</t>
  </si>
  <si>
    <t>564, 446-Gmina Bircza</t>
  </si>
  <si>
    <t>586, 579/1, 579/2-Gmina Bircza</t>
  </si>
  <si>
    <t>676 – Gmina Bircza</t>
  </si>
  <si>
    <t xml:space="preserve">Leszczawa Górna  </t>
  </si>
  <si>
    <t>84/4, 84/2-Gmina Bircza</t>
  </si>
  <si>
    <t xml:space="preserve">Żohatyn </t>
  </si>
  <si>
    <t>150, 164-Gmina Bircza</t>
  </si>
  <si>
    <t xml:space="preserve">Jawornik Ruski </t>
  </si>
  <si>
    <t>274-Gmina Bircza</t>
  </si>
  <si>
    <t>280-Gmina Bircza</t>
  </si>
  <si>
    <t>319/2, 319/1-Gmina Bircza</t>
  </si>
  <si>
    <t>276/8-Gmina Bircza</t>
  </si>
  <si>
    <t>372, 341-Gmina Bircza</t>
  </si>
  <si>
    <t xml:space="preserve">Borownica </t>
  </si>
  <si>
    <t>88 -Gmina Bircza</t>
  </si>
  <si>
    <t>266 -Gmina Bircza</t>
  </si>
  <si>
    <t xml:space="preserve">88 – Gmina Bircza </t>
  </si>
  <si>
    <t xml:space="preserve">Brzeżawa </t>
  </si>
  <si>
    <t>371, 389-Gmina Bircza</t>
  </si>
  <si>
    <t>231, 232,  207, 213 -Gmina Bircza</t>
  </si>
  <si>
    <t>235 -Gmina Bircza</t>
  </si>
  <si>
    <t>149, 307 -Gmina Bircza</t>
  </si>
  <si>
    <t>104-Gmina Bircza</t>
  </si>
  <si>
    <t xml:space="preserve">371 – Gmina Bircza </t>
  </si>
  <si>
    <t xml:space="preserve">Łodzinka </t>
  </si>
  <si>
    <t>792, 26, 44, 4, 27-Gmina Bircza</t>
  </si>
  <si>
    <t>6/19, 6/8-Gmina Bircza</t>
  </si>
  <si>
    <t xml:space="preserve">Wola Korzeniecka </t>
  </si>
  <si>
    <t>614/2, 26/1, 59-Gmina Bircza</t>
  </si>
  <si>
    <t>101/3, 169-Gmina Bircza</t>
  </si>
  <si>
    <t>49, 41-Gmina Bircza</t>
  </si>
  <si>
    <t>243-Gmina Bircza</t>
  </si>
  <si>
    <t>113 -Gmina Bircza</t>
  </si>
  <si>
    <t>41 – Gmina Bircza</t>
  </si>
  <si>
    <t xml:space="preserve">Nowa Wieś </t>
  </si>
  <si>
    <t>75, 192, 185 -Gmina Bircza</t>
  </si>
  <si>
    <t>70, 148, 127, 111-Gmina Bircza</t>
  </si>
  <si>
    <t>398 – Gmina Bircza</t>
  </si>
  <si>
    <t>268-Gmina Bircza</t>
  </si>
  <si>
    <t xml:space="preserve">Kuźmina </t>
  </si>
  <si>
    <t>180-Gmina Bircza</t>
  </si>
  <si>
    <t>1120/1-Gmina Bircza</t>
  </si>
  <si>
    <t>38, 58 -Gmina Bircza</t>
  </si>
  <si>
    <t>820-Gmina Bircza</t>
  </si>
  <si>
    <t xml:space="preserve">Roztoka  </t>
  </si>
  <si>
    <t>67, 70 -Gmina Bircza</t>
  </si>
  <si>
    <t xml:space="preserve">Bircza </t>
  </si>
  <si>
    <t xml:space="preserve">Bircza 1 </t>
  </si>
  <si>
    <t xml:space="preserve">Rudawka </t>
  </si>
  <si>
    <t xml:space="preserve">478, 353, 384 – Gmina Bircza </t>
  </si>
  <si>
    <t xml:space="preserve">Boguszówka </t>
  </si>
  <si>
    <t xml:space="preserve">76 – Gmina Bircza </t>
  </si>
  <si>
    <t>Łączna długość</t>
  </si>
  <si>
    <t>Sołectwo- Rejon</t>
  </si>
  <si>
    <t>Lp./Nr rejonu</t>
  </si>
  <si>
    <t>Standard VI</t>
  </si>
  <si>
    <t>Standard V</t>
  </si>
  <si>
    <t>VI</t>
  </si>
  <si>
    <t>V</t>
  </si>
  <si>
    <t>Razem standard V, VI</t>
  </si>
  <si>
    <t>Opis   standardu</t>
  </si>
  <si>
    <t>Po   ustaniu opadów śniegu</t>
  </si>
  <si>
    <t>Od   stwierdzenia wystąpienia zjawiska atmosferyczne. przez kierujących zimowym   utrzymaniem lub powzięcia uwiarygodnionych inf. o wystąpieniu powyższego   zjawiska</t>
  </si>
  <si>
    <t>Jezdnia   odśnieżona w miejscach występowania zasp, odśnieżony co najmniej jeden pas   ruchu z wykonaniem mijanek. Śliskość likwidowana na odcinkach decydujących o   możliwości ruchu.</t>
  </si>
  <si>
    <t>Dopuszczalne   odstępstwa od stanu nawierzchni z określeniem czasu w jakim skutki zjawiska   atmosferycznych powinny być usunięte</t>
  </si>
  <si>
    <t>Jezdnia   zaśnieżona. Prowadzi się interwencyjne odśnieżenia w zależności od potrzeb.   Jezdnie posypane po odśnieżeniu w miejscach wyznaczonych przez zarządcę drogi</t>
  </si>
  <si>
    <t>Wszystkie   rodzaje śliskości po odśnieżaniu- 2   godz.</t>
  </si>
  <si>
    <t>Od   stwierdzenia wystąpienia zjawiska atmosferycznego przez kierujących zimowym   utrzymaniem lub powzięcia uwiarygodnionych inf. o wystąpieniu powyższego   zjawiska</t>
  </si>
  <si>
    <t>-śnieg   luźny może zalegać do 16 godz.
-może   występować warstwa zajeżdżonego śniegu o grubości utrudniającej ruch sam.   osobowych- do 16 godz.
-nabój   śnieżny może występować do 24 godz.
-zaspy   mogą występować do 24 godz.
Dopuszcza się przerwy w komunikacji do   24 godz.</t>
  </si>
  <si>
    <t>-gołoledź   do 8 godz.
-śliskość   pośniegowa do 8 godz.</t>
  </si>
  <si>
    <t>-śnieg   luźny- może zalegać
-   warstwa zajeżdżonego śniegu- może występować
-języki   śnieżne- mogą występować
-zaspy   mogą występować do 48 godz.</t>
  </si>
  <si>
    <t xml:space="preserve">93 – Gmina Bircza </t>
  </si>
  <si>
    <t xml:space="preserve">57– Gmina Bircza </t>
  </si>
  <si>
    <t xml:space="preserve">454– Gmina Bircza </t>
  </si>
  <si>
    <t xml:space="preserve">264, 181 – Gmina Bircza </t>
  </si>
  <si>
    <t xml:space="preserve">276/2, 211  – Gmina Bircza </t>
  </si>
  <si>
    <t xml:space="preserve">445 – Gmina Bircza </t>
  </si>
  <si>
    <t xml:space="preserve">353 – Gmina Bircza </t>
  </si>
  <si>
    <t xml:space="preserve">149 – Gmina Bircza </t>
  </si>
  <si>
    <t xml:space="preserve"> 395, 62, 146, 145, 246, 136, 360, 361, 465, 351, 305, 303, 311, 322, 260, 270 ,275, 212, 502, 478, 492, 481, 290/2 -Gmina Bircza</t>
  </si>
  <si>
    <t>10 -Gmina Bircza</t>
  </si>
  <si>
    <t xml:space="preserve">22 – Gmina Bircza </t>
  </si>
  <si>
    <t>1420- Gmina Bircza</t>
  </si>
  <si>
    <t>1211/2 - Gmina Bircza</t>
  </si>
  <si>
    <t>1187/2- Gmina Bircza</t>
  </si>
  <si>
    <t>1140/2- Gmina Bircza</t>
  </si>
  <si>
    <t>375- Gmina Bircza</t>
  </si>
  <si>
    <t>1091- Gmina Bircza</t>
  </si>
  <si>
    <t xml:space="preserve">148/1, 152- Gmina Bircza </t>
  </si>
  <si>
    <t>135 - Gmina Bircza</t>
  </si>
  <si>
    <t>120/3 - Gmina Bircza</t>
  </si>
  <si>
    <t>66- Gmina Bircza</t>
  </si>
  <si>
    <t>78- Gmina Bircza</t>
  </si>
  <si>
    <t>140, 228- Gmina Bircza</t>
  </si>
  <si>
    <t>518/1, 500/1, 471/6, 472/2, 472/1, 440/4, 443/5, 442/2, 468- Gmina Bircza</t>
  </si>
  <si>
    <t xml:space="preserve">ZAŁĄCZNIK Nr 1 </t>
  </si>
  <si>
    <t xml:space="preserve">Brzuska </t>
  </si>
  <si>
    <t xml:space="preserve">98, 102 – Gmina Bircza </t>
  </si>
  <si>
    <t xml:space="preserve">229, 323– Gmina Bircza </t>
  </si>
  <si>
    <t xml:space="preserve">235– Gmina Bircza </t>
  </si>
  <si>
    <t xml:space="preserve">73, 74/11 – Gmina Bircza </t>
  </si>
  <si>
    <t>105-Gmina Bircza</t>
  </si>
  <si>
    <t>349 – Gmina Bircza</t>
  </si>
  <si>
    <t>188, 546, 552 – Gmina Bircza</t>
  </si>
  <si>
    <t>520, 466, 55/5, 734, 725, 525/1,  554/5, 555/6, 572/3, 554/2, 553, 556/3,-Gmina Bircza</t>
  </si>
  <si>
    <t>162, 647 - Gmina Bircza</t>
  </si>
  <si>
    <t>Kotów</t>
  </si>
  <si>
    <t>61/34, 61/62, 61/65 Gmina Bircza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</si>
</sst>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imes New Roman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Times New Roman"/>
      <family val="2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2" xfId="0" applyFont="1" applyBorder="1" applyAlignment="1">
      <alignment vertical="center"/>
    </xf>
    <xf numFmtId="4" fontId="7" fillId="3" borderId="5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left" vertical="top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49" fontId="11" fillId="0" borderId="0" xfId="0" applyNumberFormat="1" applyFont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  <xf numFmtId="4" fontId="3" fillId="0" borderId="2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" fontId="4" fillId="2" borderId="5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13" fillId="0" borderId="12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9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left" vertical="center"/>
    </xf>
    <xf numFmtId="4" fontId="0" fillId="0" borderId="12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left" vertical="center"/>
    </xf>
    <xf numFmtId="4" fontId="0" fillId="0" borderId="8" xfId="0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7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top"/>
    </xf>
    <xf numFmtId="49" fontId="0" fillId="0" borderId="9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0" fillId="0" borderId="28" xfId="0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0" fillId="0" borderId="29" xfId="0" applyBorder="1"/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5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" fontId="0" fillId="0" borderId="34" xfId="0" applyNumberFormat="1" applyBorder="1" applyAlignment="1">
      <alignment horizontal="left" vertical="center"/>
    </xf>
    <xf numFmtId="0" fontId="0" fillId="0" borderId="0" xfId="0" applyFill="1"/>
    <xf numFmtId="0" fontId="7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A131" zoomScaleNormal="100" workbookViewId="0">
      <selection activeCell="I148" sqref="I148"/>
    </sheetView>
  </sheetViews>
  <sheetFormatPr defaultRowHeight="15" x14ac:dyDescent="0.25"/>
  <cols>
    <col min="1" max="1" width="9" style="9" customWidth="1"/>
    <col min="2" max="2" width="16.5703125" style="31" customWidth="1"/>
    <col min="3" max="3" width="27.42578125" style="47" customWidth="1"/>
    <col min="4" max="4" width="24.42578125" style="6" customWidth="1"/>
    <col min="5" max="5" width="15" style="9" customWidth="1"/>
    <col min="6" max="6" width="9.140625" style="63" customWidth="1"/>
  </cols>
  <sheetData>
    <row r="1" spans="1:6" ht="19.5" thickBot="1" x14ac:dyDescent="0.3">
      <c r="A1" s="69" t="s">
        <v>162</v>
      </c>
      <c r="B1" s="69"/>
    </row>
    <row r="2" spans="1:6" s="20" customFormat="1" ht="44.25" customHeight="1" thickTop="1" thickBot="1" x14ac:dyDescent="0.3">
      <c r="A2" s="37" t="s">
        <v>121</v>
      </c>
      <c r="B2" s="10" t="s">
        <v>120</v>
      </c>
      <c r="C2" s="10" t="s">
        <v>15</v>
      </c>
      <c r="D2" s="10" t="s">
        <v>1</v>
      </c>
      <c r="E2" s="10" t="s">
        <v>0</v>
      </c>
      <c r="F2" s="64" t="s">
        <v>2</v>
      </c>
    </row>
    <row r="3" spans="1:6" ht="32.25" customHeight="1" thickTop="1" x14ac:dyDescent="0.25">
      <c r="A3" s="82">
        <v>1</v>
      </c>
      <c r="B3" s="11" t="s">
        <v>3</v>
      </c>
      <c r="C3" s="14">
        <v>1.6</v>
      </c>
      <c r="D3" s="4" t="s">
        <v>4</v>
      </c>
      <c r="E3" s="88" t="s">
        <v>124</v>
      </c>
      <c r="F3" s="95"/>
    </row>
    <row r="4" spans="1:6" ht="59.25" customHeight="1" x14ac:dyDescent="0.25">
      <c r="A4" s="82"/>
      <c r="B4" s="12" t="s">
        <v>5</v>
      </c>
      <c r="C4" s="15">
        <v>5.4</v>
      </c>
      <c r="D4" s="58" t="s">
        <v>161</v>
      </c>
      <c r="E4" s="82"/>
      <c r="F4" s="86"/>
    </row>
    <row r="5" spans="1:6" ht="51" customHeight="1" x14ac:dyDescent="0.25">
      <c r="A5" s="82"/>
      <c r="B5" s="12" t="s">
        <v>6</v>
      </c>
      <c r="C5" s="18">
        <v>1.5</v>
      </c>
      <c r="D5" s="5" t="s">
        <v>7</v>
      </c>
      <c r="E5" s="82"/>
      <c r="F5" s="86"/>
    </row>
    <row r="6" spans="1:6" ht="15.75" x14ac:dyDescent="0.25">
      <c r="A6" s="82"/>
      <c r="B6" s="127" t="s">
        <v>8</v>
      </c>
      <c r="C6" s="18">
        <v>1.2</v>
      </c>
      <c r="D6" s="5" t="s">
        <v>9</v>
      </c>
      <c r="E6" s="82"/>
      <c r="F6" s="86"/>
    </row>
    <row r="7" spans="1:6" ht="30.75" customHeight="1" x14ac:dyDescent="0.25">
      <c r="A7" s="82"/>
      <c r="B7" s="127"/>
      <c r="C7" s="18">
        <v>0.32</v>
      </c>
      <c r="D7" s="5" t="s">
        <v>10</v>
      </c>
      <c r="E7" s="82"/>
      <c r="F7" s="86"/>
    </row>
    <row r="8" spans="1:6" ht="15.75" x14ac:dyDescent="0.25">
      <c r="A8" s="82"/>
      <c r="B8" s="127"/>
      <c r="C8" s="18">
        <v>0.16</v>
      </c>
      <c r="D8" s="5" t="s">
        <v>11</v>
      </c>
      <c r="E8" s="82"/>
      <c r="F8" s="86"/>
    </row>
    <row r="9" spans="1:6" ht="32.25" customHeight="1" x14ac:dyDescent="0.25">
      <c r="A9" s="82"/>
      <c r="B9" s="127"/>
      <c r="C9" s="18">
        <v>0.1</v>
      </c>
      <c r="D9" s="5" t="s">
        <v>12</v>
      </c>
      <c r="E9" s="82"/>
      <c r="F9" s="86"/>
    </row>
    <row r="10" spans="1:6" ht="21.75" customHeight="1" x14ac:dyDescent="0.25">
      <c r="A10" s="82"/>
      <c r="B10" s="127"/>
      <c r="C10" s="18">
        <v>0.15</v>
      </c>
      <c r="D10" s="5" t="s">
        <v>13</v>
      </c>
      <c r="E10" s="82"/>
      <c r="F10" s="86"/>
    </row>
    <row r="11" spans="1:6" ht="21.75" customHeight="1" x14ac:dyDescent="0.25">
      <c r="A11" s="82"/>
      <c r="B11" s="128"/>
      <c r="C11" s="16">
        <v>0.15</v>
      </c>
      <c r="D11" s="7" t="s">
        <v>172</v>
      </c>
      <c r="E11" s="82"/>
      <c r="F11" s="86"/>
    </row>
    <row r="12" spans="1:6" ht="21.75" customHeight="1" x14ac:dyDescent="0.25">
      <c r="A12" s="82"/>
      <c r="B12" s="128"/>
      <c r="C12" s="16">
        <v>0.14000000000000001</v>
      </c>
      <c r="D12" s="7" t="s">
        <v>169</v>
      </c>
      <c r="E12" s="82"/>
      <c r="F12" s="86"/>
    </row>
    <row r="13" spans="1:6" ht="39" customHeight="1" thickBot="1" x14ac:dyDescent="0.3">
      <c r="A13" s="82"/>
      <c r="B13" s="128"/>
      <c r="C13" s="16">
        <v>0.11</v>
      </c>
      <c r="D13" s="7" t="s">
        <v>170</v>
      </c>
      <c r="E13" s="89"/>
      <c r="F13" s="96"/>
    </row>
    <row r="14" spans="1:6" ht="21.75" thickTop="1" thickBot="1" x14ac:dyDescent="0.35">
      <c r="A14" s="120" t="s">
        <v>14</v>
      </c>
      <c r="B14" s="120"/>
      <c r="C14" s="17">
        <f>SUM(C3:C13)</f>
        <v>10.83</v>
      </c>
      <c r="D14" s="129"/>
      <c r="E14" s="129"/>
      <c r="F14" s="129"/>
    </row>
    <row r="15" spans="1:6" ht="29.25" customHeight="1" thickTop="1" x14ac:dyDescent="0.25">
      <c r="A15" s="76">
        <v>2</v>
      </c>
      <c r="B15" s="134" t="s">
        <v>23</v>
      </c>
      <c r="C15" s="130">
        <v>1.2</v>
      </c>
      <c r="D15" s="132" t="s">
        <v>16</v>
      </c>
      <c r="E15" s="76" t="s">
        <v>124</v>
      </c>
      <c r="F15" s="95"/>
    </row>
    <row r="16" spans="1:6" ht="18.75" customHeight="1" x14ac:dyDescent="0.25">
      <c r="A16" s="77"/>
      <c r="B16" s="135"/>
      <c r="C16" s="131"/>
      <c r="D16" s="133"/>
      <c r="E16" s="77"/>
      <c r="F16" s="86"/>
    </row>
    <row r="17" spans="1:6" ht="29.25" customHeight="1" x14ac:dyDescent="0.25">
      <c r="A17" s="77"/>
      <c r="B17" s="136" t="s">
        <v>17</v>
      </c>
      <c r="C17" s="41">
        <v>1</v>
      </c>
      <c r="D17" s="5" t="s">
        <v>18</v>
      </c>
      <c r="E17" s="77"/>
      <c r="F17" s="86"/>
    </row>
    <row r="18" spans="1:6" ht="31.5" x14ac:dyDescent="0.25">
      <c r="A18" s="77"/>
      <c r="B18" s="136"/>
      <c r="C18" s="41">
        <v>0.24</v>
      </c>
      <c r="D18" s="5" t="s">
        <v>19</v>
      </c>
      <c r="E18" s="77"/>
      <c r="F18" s="86"/>
    </row>
    <row r="19" spans="1:6" ht="15.75" x14ac:dyDescent="0.25">
      <c r="A19" s="77"/>
      <c r="B19" s="136"/>
      <c r="C19" s="41">
        <v>0.62</v>
      </c>
      <c r="D19" s="5" t="s">
        <v>20</v>
      </c>
      <c r="E19" s="77"/>
      <c r="F19" s="86"/>
    </row>
    <row r="20" spans="1:6" ht="15.75" x14ac:dyDescent="0.25">
      <c r="A20" s="77"/>
      <c r="B20" s="136"/>
      <c r="C20" s="41">
        <v>1.7</v>
      </c>
      <c r="D20" s="5" t="s">
        <v>21</v>
      </c>
      <c r="E20" s="77"/>
      <c r="F20" s="86"/>
    </row>
    <row r="21" spans="1:6" ht="18.75" customHeight="1" thickBot="1" x14ac:dyDescent="0.3">
      <c r="A21" s="77"/>
      <c r="B21" s="136"/>
      <c r="C21" s="40">
        <v>0.23</v>
      </c>
      <c r="D21" s="7" t="s">
        <v>22</v>
      </c>
      <c r="E21" s="78"/>
      <c r="F21" s="86"/>
    </row>
    <row r="22" spans="1:6" ht="21.75" thickTop="1" thickBot="1" x14ac:dyDescent="0.35">
      <c r="A22" s="120" t="s">
        <v>14</v>
      </c>
      <c r="B22" s="120"/>
      <c r="C22" s="17">
        <f>SUM(C15:C21)</f>
        <v>4.9900000000000011</v>
      </c>
      <c r="D22" s="121"/>
      <c r="E22" s="121"/>
      <c r="F22" s="121"/>
    </row>
    <row r="23" spans="1:6" ht="19.5" customHeight="1" thickTop="1" x14ac:dyDescent="0.25">
      <c r="A23" s="76">
        <v>3</v>
      </c>
      <c r="B23" s="74" t="s">
        <v>24</v>
      </c>
      <c r="C23" s="55">
        <v>0.13</v>
      </c>
      <c r="D23" s="53" t="s">
        <v>25</v>
      </c>
      <c r="E23" s="76" t="s">
        <v>124</v>
      </c>
      <c r="F23" s="79"/>
    </row>
    <row r="24" spans="1:6" ht="31.5" x14ac:dyDescent="0.25">
      <c r="A24" s="77"/>
      <c r="B24" s="75"/>
      <c r="C24" s="56">
        <v>1.1000000000000001</v>
      </c>
      <c r="D24" s="5" t="s">
        <v>26</v>
      </c>
      <c r="E24" s="77"/>
      <c r="F24" s="80"/>
    </row>
    <row r="25" spans="1:6" ht="15.75" x14ac:dyDescent="0.25">
      <c r="A25" s="77"/>
      <c r="B25" s="75"/>
      <c r="C25" s="41">
        <v>1</v>
      </c>
      <c r="D25" s="5" t="s">
        <v>27</v>
      </c>
      <c r="E25" s="77"/>
      <c r="F25" s="80"/>
    </row>
    <row r="26" spans="1:6" ht="15.75" x14ac:dyDescent="0.25">
      <c r="A26" s="77"/>
      <c r="B26" s="75"/>
      <c r="C26" s="41">
        <v>0.51</v>
      </c>
      <c r="D26" s="5" t="s">
        <v>28</v>
      </c>
      <c r="E26" s="77"/>
      <c r="F26" s="80"/>
    </row>
    <row r="27" spans="1:6" ht="16.5" thickBot="1" x14ac:dyDescent="0.3">
      <c r="A27" s="78"/>
      <c r="B27" s="137"/>
      <c r="C27" s="57">
        <v>0.17</v>
      </c>
      <c r="D27" s="7" t="s">
        <v>29</v>
      </c>
      <c r="E27" s="78"/>
      <c r="F27" s="81"/>
    </row>
    <row r="28" spans="1:6" ht="21.75" thickTop="1" thickBot="1" x14ac:dyDescent="0.35">
      <c r="A28" s="120" t="s">
        <v>14</v>
      </c>
      <c r="B28" s="120"/>
      <c r="C28" s="17">
        <f>SUM(C23:C27)</f>
        <v>2.91</v>
      </c>
      <c r="D28" s="121"/>
      <c r="E28" s="121"/>
      <c r="F28" s="121"/>
    </row>
    <row r="29" spans="1:6" ht="30" customHeight="1" thickTop="1" x14ac:dyDescent="0.25">
      <c r="A29" s="76">
        <v>4</v>
      </c>
      <c r="B29" s="74" t="s">
        <v>30</v>
      </c>
      <c r="C29" s="24">
        <v>0.7</v>
      </c>
      <c r="D29" s="60" t="s">
        <v>31</v>
      </c>
      <c r="E29" s="76" t="s">
        <v>124</v>
      </c>
      <c r="F29" s="79"/>
    </row>
    <row r="30" spans="1:6" ht="15.75" x14ac:dyDescent="0.25">
      <c r="A30" s="77"/>
      <c r="B30" s="75"/>
      <c r="C30" s="18">
        <v>0.15</v>
      </c>
      <c r="D30" s="61" t="s">
        <v>168</v>
      </c>
      <c r="E30" s="77"/>
      <c r="F30" s="80"/>
    </row>
    <row r="31" spans="1:6" ht="15.75" x14ac:dyDescent="0.25">
      <c r="A31" s="77"/>
      <c r="B31" s="75"/>
      <c r="C31" s="18">
        <v>0.1</v>
      </c>
      <c r="D31" s="2" t="s">
        <v>32</v>
      </c>
      <c r="E31" s="77"/>
      <c r="F31" s="80"/>
    </row>
    <row r="32" spans="1:6" ht="16.5" thickBot="1" x14ac:dyDescent="0.3">
      <c r="A32" s="77"/>
      <c r="B32" s="75"/>
      <c r="C32" s="16">
        <v>0.2</v>
      </c>
      <c r="D32" s="3" t="s">
        <v>33</v>
      </c>
      <c r="E32" s="78"/>
      <c r="F32" s="81"/>
    </row>
    <row r="33" spans="1:6" ht="21.75" thickTop="1" thickBot="1" x14ac:dyDescent="0.35">
      <c r="A33" s="120" t="s">
        <v>14</v>
      </c>
      <c r="B33" s="120"/>
      <c r="C33" s="22">
        <f>SUM(C29:C32)</f>
        <v>1.1499999999999999</v>
      </c>
      <c r="D33" s="118"/>
      <c r="E33" s="118"/>
      <c r="F33" s="119"/>
    </row>
    <row r="34" spans="1:6" ht="17.25" customHeight="1" thickTop="1" x14ac:dyDescent="0.25">
      <c r="A34" s="76">
        <v>5</v>
      </c>
      <c r="B34" s="74" t="s">
        <v>34</v>
      </c>
      <c r="C34" s="54">
        <v>0.4</v>
      </c>
      <c r="D34" s="53" t="s">
        <v>35</v>
      </c>
      <c r="E34" s="76" t="s">
        <v>124</v>
      </c>
      <c r="F34" s="79"/>
    </row>
    <row r="35" spans="1:6" ht="18.75" customHeight="1" x14ac:dyDescent="0.25">
      <c r="A35" s="77"/>
      <c r="B35" s="75"/>
      <c r="C35" s="41">
        <v>0.37</v>
      </c>
      <c r="D35" s="5" t="s">
        <v>36</v>
      </c>
      <c r="E35" s="77"/>
      <c r="F35" s="80"/>
    </row>
    <row r="36" spans="1:6" ht="31.5" x14ac:dyDescent="0.25">
      <c r="A36" s="77"/>
      <c r="B36" s="75"/>
      <c r="C36" s="41">
        <v>0.25</v>
      </c>
      <c r="D36" s="5" t="s">
        <v>37</v>
      </c>
      <c r="E36" s="77"/>
      <c r="F36" s="80"/>
    </row>
    <row r="37" spans="1:6" ht="15.75" x14ac:dyDescent="0.25">
      <c r="A37" s="77"/>
      <c r="B37" s="75"/>
      <c r="C37" s="41">
        <v>0.09</v>
      </c>
      <c r="D37" s="5" t="s">
        <v>38</v>
      </c>
      <c r="E37" s="77"/>
      <c r="F37" s="80"/>
    </row>
    <row r="38" spans="1:6" ht="15.75" x14ac:dyDescent="0.25">
      <c r="A38" s="77"/>
      <c r="B38" s="75"/>
      <c r="C38" s="41">
        <v>0.25</v>
      </c>
      <c r="D38" s="5" t="s">
        <v>39</v>
      </c>
      <c r="E38" s="77"/>
      <c r="F38" s="80"/>
    </row>
    <row r="39" spans="1:6" ht="15.75" x14ac:dyDescent="0.25">
      <c r="A39" s="77"/>
      <c r="B39" s="75"/>
      <c r="C39" s="41">
        <v>0.19</v>
      </c>
      <c r="D39" s="5" t="s">
        <v>40</v>
      </c>
      <c r="E39" s="77"/>
      <c r="F39" s="80"/>
    </row>
    <row r="40" spans="1:6" ht="15.75" x14ac:dyDescent="0.25">
      <c r="A40" s="77"/>
      <c r="B40" s="75"/>
      <c r="C40" s="41">
        <v>0.17</v>
      </c>
      <c r="D40" s="5" t="s">
        <v>41</v>
      </c>
      <c r="E40" s="77"/>
      <c r="F40" s="80"/>
    </row>
    <row r="41" spans="1:6" ht="15.75" x14ac:dyDescent="0.25">
      <c r="A41" s="77"/>
      <c r="B41" s="75"/>
      <c r="C41" s="41">
        <v>0.18</v>
      </c>
      <c r="D41" s="5" t="s">
        <v>42</v>
      </c>
      <c r="E41" s="77"/>
      <c r="F41" s="80"/>
    </row>
    <row r="42" spans="1:6" ht="21.75" customHeight="1" x14ac:dyDescent="0.25">
      <c r="A42" s="77"/>
      <c r="B42" s="75"/>
      <c r="C42" s="41">
        <v>7.0000000000000007E-2</v>
      </c>
      <c r="D42" s="5" t="s">
        <v>43</v>
      </c>
      <c r="E42" s="77"/>
      <c r="F42" s="80"/>
    </row>
    <row r="43" spans="1:6" ht="18.75" customHeight="1" x14ac:dyDescent="0.25">
      <c r="A43" s="77"/>
      <c r="B43" s="75"/>
      <c r="C43" s="41">
        <v>0.13</v>
      </c>
      <c r="D43" s="5" t="s">
        <v>44</v>
      </c>
      <c r="E43" s="77"/>
      <c r="F43" s="80"/>
    </row>
    <row r="44" spans="1:6" ht="16.5" customHeight="1" thickBot="1" x14ac:dyDescent="0.3">
      <c r="A44" s="78"/>
      <c r="B44" s="137"/>
      <c r="C44" s="40">
        <v>0.31</v>
      </c>
      <c r="D44" s="7" t="s">
        <v>45</v>
      </c>
      <c r="E44" s="78"/>
      <c r="F44" s="81"/>
    </row>
    <row r="45" spans="1:6" ht="21.75" thickTop="1" thickBot="1" x14ac:dyDescent="0.35">
      <c r="A45" s="120" t="s">
        <v>14</v>
      </c>
      <c r="B45" s="120"/>
      <c r="C45" s="17">
        <f>SUM(C34:C44)</f>
        <v>2.41</v>
      </c>
      <c r="D45" s="121"/>
      <c r="E45" s="121"/>
      <c r="F45" s="121"/>
    </row>
    <row r="46" spans="1:6" ht="16.5" thickTop="1" x14ac:dyDescent="0.25">
      <c r="A46" s="76">
        <v>6</v>
      </c>
      <c r="B46" s="74" t="s">
        <v>46</v>
      </c>
      <c r="C46" s="24">
        <v>0.2</v>
      </c>
      <c r="D46" s="13" t="s">
        <v>47</v>
      </c>
      <c r="E46" s="76" t="s">
        <v>124</v>
      </c>
      <c r="F46" s="79"/>
    </row>
    <row r="47" spans="1:6" ht="31.5" x14ac:dyDescent="0.25">
      <c r="A47" s="77"/>
      <c r="B47" s="75"/>
      <c r="C47" s="18">
        <v>0.46</v>
      </c>
      <c r="D47" s="2" t="s">
        <v>48</v>
      </c>
      <c r="E47" s="77"/>
      <c r="F47" s="80"/>
    </row>
    <row r="48" spans="1:6" ht="15.75" x14ac:dyDescent="0.25">
      <c r="A48" s="77"/>
      <c r="B48" s="75"/>
      <c r="C48" s="18">
        <v>0.52</v>
      </c>
      <c r="D48" s="2" t="s">
        <v>49</v>
      </c>
      <c r="E48" s="77"/>
      <c r="F48" s="80"/>
    </row>
    <row r="49" spans="1:6" ht="15.75" x14ac:dyDescent="0.25">
      <c r="A49" s="77"/>
      <c r="B49" s="75"/>
      <c r="C49" s="18">
        <v>0.16</v>
      </c>
      <c r="D49" s="2" t="s">
        <v>50</v>
      </c>
      <c r="E49" s="77"/>
      <c r="F49" s="80"/>
    </row>
    <row r="50" spans="1:6" ht="31.5" x14ac:dyDescent="0.25">
      <c r="A50" s="77"/>
      <c r="B50" s="75"/>
      <c r="C50" s="15">
        <v>0.28000000000000003</v>
      </c>
      <c r="D50" s="2" t="s">
        <v>51</v>
      </c>
      <c r="E50" s="77"/>
      <c r="F50" s="80"/>
    </row>
    <row r="51" spans="1:6" ht="16.5" thickBot="1" x14ac:dyDescent="0.3">
      <c r="A51" s="78"/>
      <c r="B51" s="137"/>
      <c r="C51" s="19">
        <v>0.14000000000000001</v>
      </c>
      <c r="D51" s="3" t="s">
        <v>52</v>
      </c>
      <c r="E51" s="78"/>
      <c r="F51" s="81"/>
    </row>
    <row r="52" spans="1:6" ht="21.75" thickTop="1" thickBot="1" x14ac:dyDescent="0.35">
      <c r="A52" s="120" t="s">
        <v>14</v>
      </c>
      <c r="B52" s="120"/>
      <c r="C52" s="17">
        <f>SUM(C46:C51)</f>
        <v>1.7600000000000002</v>
      </c>
      <c r="D52" s="121"/>
      <c r="E52" s="121"/>
      <c r="F52" s="121"/>
    </row>
    <row r="53" spans="1:6" ht="16.5" thickTop="1" x14ac:dyDescent="0.25">
      <c r="A53" s="76">
        <v>7</v>
      </c>
      <c r="B53" s="74" t="s">
        <v>53</v>
      </c>
      <c r="C53" s="24">
        <v>2.5</v>
      </c>
      <c r="D53" s="53" t="s">
        <v>54</v>
      </c>
      <c r="E53" s="76" t="s">
        <v>124</v>
      </c>
      <c r="F53" s="79"/>
    </row>
    <row r="54" spans="1:6" ht="33" customHeight="1" thickBot="1" x14ac:dyDescent="0.3">
      <c r="A54" s="83"/>
      <c r="B54" s="85"/>
      <c r="C54" s="25">
        <v>0.44</v>
      </c>
      <c r="D54" s="51" t="s">
        <v>55</v>
      </c>
      <c r="E54" s="83"/>
      <c r="F54" s="87"/>
    </row>
    <row r="55" spans="1:6" ht="21.75" thickTop="1" thickBot="1" x14ac:dyDescent="0.35">
      <c r="A55" s="120" t="s">
        <v>14</v>
      </c>
      <c r="B55" s="120"/>
      <c r="C55" s="17">
        <f>SUM(C53:C54)</f>
        <v>2.94</v>
      </c>
      <c r="D55" s="121"/>
      <c r="E55" s="121"/>
      <c r="F55" s="121"/>
    </row>
    <row r="56" spans="1:6" ht="32.25" thickTop="1" x14ac:dyDescent="0.25">
      <c r="A56" s="76">
        <v>8</v>
      </c>
      <c r="B56" s="74" t="s">
        <v>56</v>
      </c>
      <c r="C56" s="24">
        <v>1.2</v>
      </c>
      <c r="D56" s="13" t="s">
        <v>57</v>
      </c>
      <c r="E56" s="76" t="s">
        <v>124</v>
      </c>
      <c r="F56" s="79"/>
    </row>
    <row r="57" spans="1:6" ht="15.75" x14ac:dyDescent="0.25">
      <c r="A57" s="77"/>
      <c r="B57" s="75"/>
      <c r="C57" s="18">
        <v>1.2</v>
      </c>
      <c r="D57" s="2" t="s">
        <v>58</v>
      </c>
      <c r="E57" s="77"/>
      <c r="F57" s="80"/>
    </row>
    <row r="58" spans="1:6" ht="51.75" customHeight="1" thickBot="1" x14ac:dyDescent="0.3">
      <c r="A58" s="83"/>
      <c r="B58" s="85"/>
      <c r="C58" s="25">
        <v>2.6</v>
      </c>
      <c r="D58" s="51" t="s">
        <v>59</v>
      </c>
      <c r="E58" s="83"/>
      <c r="F58" s="87"/>
    </row>
    <row r="59" spans="1:6" ht="21.75" thickTop="1" thickBot="1" x14ac:dyDescent="0.35">
      <c r="A59" s="120" t="s">
        <v>14</v>
      </c>
      <c r="B59" s="120"/>
      <c r="C59" s="17">
        <f>SUM(C56:C58)</f>
        <v>5</v>
      </c>
      <c r="D59" s="121"/>
      <c r="E59" s="121"/>
      <c r="F59" s="121"/>
    </row>
    <row r="60" spans="1:6" ht="16.5" thickTop="1" x14ac:dyDescent="0.25">
      <c r="A60" s="76">
        <v>9</v>
      </c>
      <c r="B60" s="74" t="s">
        <v>60</v>
      </c>
      <c r="C60" s="24">
        <v>0.34</v>
      </c>
      <c r="D60" s="13" t="s">
        <v>61</v>
      </c>
      <c r="E60" s="76" t="s">
        <v>124</v>
      </c>
      <c r="F60" s="79"/>
    </row>
    <row r="61" spans="1:6" ht="15.75" x14ac:dyDescent="0.25">
      <c r="A61" s="77"/>
      <c r="B61" s="75"/>
      <c r="C61" s="18">
        <v>0.13</v>
      </c>
      <c r="D61" s="2" t="s">
        <v>62</v>
      </c>
      <c r="E61" s="77"/>
      <c r="F61" s="80"/>
    </row>
    <row r="62" spans="1:6" ht="15.75" x14ac:dyDescent="0.25">
      <c r="A62" s="77"/>
      <c r="B62" s="75"/>
      <c r="C62" s="18">
        <v>0.06</v>
      </c>
      <c r="D62" s="2" t="s">
        <v>63</v>
      </c>
      <c r="E62" s="77"/>
      <c r="F62" s="80"/>
    </row>
    <row r="63" spans="1:6" ht="15.75" x14ac:dyDescent="0.25">
      <c r="A63" s="77"/>
      <c r="B63" s="75"/>
      <c r="C63" s="18">
        <v>0.15</v>
      </c>
      <c r="D63" s="2" t="s">
        <v>64</v>
      </c>
      <c r="E63" s="77"/>
      <c r="F63" s="80"/>
    </row>
    <row r="64" spans="1:6" ht="15.75" x14ac:dyDescent="0.25">
      <c r="A64" s="77"/>
      <c r="B64" s="75"/>
      <c r="C64" s="18">
        <v>0.2</v>
      </c>
      <c r="D64" s="2" t="s">
        <v>65</v>
      </c>
      <c r="E64" s="77"/>
      <c r="F64" s="80"/>
    </row>
    <row r="65" spans="1:6" ht="15.75" x14ac:dyDescent="0.25">
      <c r="A65" s="77"/>
      <c r="B65" s="75"/>
      <c r="C65" s="18">
        <v>0.2</v>
      </c>
      <c r="D65" s="2" t="s">
        <v>66</v>
      </c>
      <c r="E65" s="77"/>
      <c r="F65" s="80"/>
    </row>
    <row r="66" spans="1:6" ht="15.75" x14ac:dyDescent="0.25">
      <c r="A66" s="77"/>
      <c r="B66" s="75"/>
      <c r="C66" s="18">
        <v>0.15</v>
      </c>
      <c r="D66" s="2" t="s">
        <v>67</v>
      </c>
      <c r="E66" s="77"/>
      <c r="F66" s="80"/>
    </row>
    <row r="67" spans="1:6" ht="31.5" x14ac:dyDescent="0.25">
      <c r="A67" s="77"/>
      <c r="B67" s="75"/>
      <c r="C67" s="18">
        <v>0.18</v>
      </c>
      <c r="D67" s="2" t="s">
        <v>68</v>
      </c>
      <c r="E67" s="77"/>
      <c r="F67" s="80"/>
    </row>
    <row r="68" spans="1:6" ht="16.5" thickBot="1" x14ac:dyDescent="0.3">
      <c r="A68" s="78"/>
      <c r="B68" s="137"/>
      <c r="C68" s="16">
        <v>0.04</v>
      </c>
      <c r="D68" s="3" t="s">
        <v>69</v>
      </c>
      <c r="E68" s="78"/>
      <c r="F68" s="81"/>
    </row>
    <row r="69" spans="1:6" ht="21.75" thickTop="1" thickBot="1" x14ac:dyDescent="0.35">
      <c r="A69" s="120" t="s">
        <v>14</v>
      </c>
      <c r="B69" s="120"/>
      <c r="C69" s="17">
        <f>SUM(C60:C68)</f>
        <v>1.45</v>
      </c>
      <c r="D69" s="138"/>
      <c r="E69" s="138"/>
      <c r="F69" s="138"/>
    </row>
    <row r="70" spans="1:6" ht="16.5" thickTop="1" x14ac:dyDescent="0.25">
      <c r="A70" s="76">
        <v>10</v>
      </c>
      <c r="B70" s="74" t="s">
        <v>70</v>
      </c>
      <c r="C70" s="24">
        <v>1.4</v>
      </c>
      <c r="D70" s="13" t="s">
        <v>71</v>
      </c>
      <c r="E70" s="76" t="s">
        <v>124</v>
      </c>
      <c r="F70" s="79"/>
    </row>
    <row r="71" spans="1:6" ht="16.5" thickBot="1" x14ac:dyDescent="0.3">
      <c r="A71" s="83"/>
      <c r="B71" s="85"/>
      <c r="C71" s="25">
        <v>0.19</v>
      </c>
      <c r="D71" s="23" t="s">
        <v>157</v>
      </c>
      <c r="E71" s="83"/>
      <c r="F71" s="87"/>
    </row>
    <row r="72" spans="1:6" ht="21.75" thickTop="1" thickBot="1" x14ac:dyDescent="0.35">
      <c r="A72" s="120" t="s">
        <v>14</v>
      </c>
      <c r="B72" s="120"/>
      <c r="C72" s="17">
        <f>C70</f>
        <v>1.4</v>
      </c>
      <c r="D72" s="121"/>
      <c r="E72" s="121"/>
      <c r="F72" s="121"/>
    </row>
    <row r="73" spans="1:6" ht="16.5" thickTop="1" x14ac:dyDescent="0.25">
      <c r="A73" s="76">
        <v>11</v>
      </c>
      <c r="B73" s="74" t="s">
        <v>72</v>
      </c>
      <c r="C73" s="24">
        <v>0.8</v>
      </c>
      <c r="D73" s="13" t="s">
        <v>73</v>
      </c>
      <c r="E73" s="76" t="s">
        <v>124</v>
      </c>
      <c r="F73" s="79"/>
    </row>
    <row r="74" spans="1:6" ht="15.75" x14ac:dyDescent="0.25">
      <c r="A74" s="82"/>
      <c r="B74" s="84"/>
      <c r="C74" s="18">
        <v>0.55000000000000004</v>
      </c>
      <c r="D74" s="30" t="s">
        <v>160</v>
      </c>
      <c r="E74" s="82"/>
      <c r="F74" s="86"/>
    </row>
    <row r="75" spans="1:6" ht="15.75" x14ac:dyDescent="0.25">
      <c r="A75" s="82"/>
      <c r="B75" s="84"/>
      <c r="C75" s="18">
        <v>0.09</v>
      </c>
      <c r="D75" s="30" t="s">
        <v>159</v>
      </c>
      <c r="E75" s="82"/>
      <c r="F75" s="86"/>
    </row>
    <row r="76" spans="1:6" ht="16.5" thickBot="1" x14ac:dyDescent="0.3">
      <c r="A76" s="83"/>
      <c r="B76" s="85"/>
      <c r="C76" s="25">
        <v>0.17</v>
      </c>
      <c r="D76" s="23" t="s">
        <v>158</v>
      </c>
      <c r="E76" s="83"/>
      <c r="F76" s="87"/>
    </row>
    <row r="77" spans="1:6" ht="21.75" thickTop="1" thickBot="1" x14ac:dyDescent="0.35">
      <c r="A77" s="120" t="s">
        <v>14</v>
      </c>
      <c r="B77" s="120"/>
      <c r="C77" s="26">
        <f>SUM(C73:C76)</f>
        <v>1.61</v>
      </c>
      <c r="D77" s="139"/>
      <c r="E77" s="139"/>
      <c r="F77" s="140"/>
    </row>
    <row r="78" spans="1:6" ht="16.5" thickTop="1" x14ac:dyDescent="0.25">
      <c r="A78" s="76">
        <v>12</v>
      </c>
      <c r="B78" s="74" t="s">
        <v>74</v>
      </c>
      <c r="C78" s="24">
        <v>0.8</v>
      </c>
      <c r="D78" s="13" t="s">
        <v>75</v>
      </c>
      <c r="E78" s="76" t="s">
        <v>124</v>
      </c>
      <c r="F78" s="79"/>
    </row>
    <row r="79" spans="1:6" ht="15.75" x14ac:dyDescent="0.25">
      <c r="A79" s="77"/>
      <c r="B79" s="75"/>
      <c r="C79" s="18">
        <v>0.17</v>
      </c>
      <c r="D79" s="2" t="s">
        <v>76</v>
      </c>
      <c r="E79" s="77"/>
      <c r="F79" s="80"/>
    </row>
    <row r="80" spans="1:6" ht="31.5" x14ac:dyDescent="0.25">
      <c r="A80" s="77"/>
      <c r="B80" s="75"/>
      <c r="C80" s="18">
        <v>0.18</v>
      </c>
      <c r="D80" s="2" t="s">
        <v>77</v>
      </c>
      <c r="E80" s="77"/>
      <c r="F80" s="80"/>
    </row>
    <row r="81" spans="1:6" ht="15.75" x14ac:dyDescent="0.25">
      <c r="A81" s="77"/>
      <c r="B81" s="75"/>
      <c r="C81" s="18">
        <v>0.12</v>
      </c>
      <c r="D81" s="2" t="s">
        <v>78</v>
      </c>
      <c r="E81" s="77"/>
      <c r="F81" s="80"/>
    </row>
    <row r="82" spans="1:6" ht="16.5" thickBot="1" x14ac:dyDescent="0.3">
      <c r="A82" s="77"/>
      <c r="B82" s="75"/>
      <c r="C82" s="16">
        <v>0.7</v>
      </c>
      <c r="D82" s="3" t="s">
        <v>79</v>
      </c>
      <c r="E82" s="78"/>
      <c r="F82" s="81"/>
    </row>
    <row r="83" spans="1:6" ht="21.75" thickTop="1" thickBot="1" x14ac:dyDescent="0.35">
      <c r="A83" s="120" t="s">
        <v>14</v>
      </c>
      <c r="B83" s="120"/>
      <c r="C83" s="17">
        <f>SUM(C78:C82)</f>
        <v>1.97</v>
      </c>
      <c r="D83" s="121"/>
      <c r="E83" s="121"/>
      <c r="F83" s="121"/>
    </row>
    <row r="84" spans="1:6" ht="16.5" thickTop="1" x14ac:dyDescent="0.25">
      <c r="A84" s="76">
        <v>13</v>
      </c>
      <c r="B84" s="74" t="s">
        <v>80</v>
      </c>
      <c r="C84" s="24">
        <v>0.8</v>
      </c>
      <c r="D84" s="13" t="s">
        <v>81</v>
      </c>
      <c r="E84" s="76" t="s">
        <v>124</v>
      </c>
      <c r="F84" s="79"/>
    </row>
    <row r="85" spans="1:6" ht="15.75" x14ac:dyDescent="0.25">
      <c r="A85" s="77"/>
      <c r="B85" s="75"/>
      <c r="C85" s="18">
        <v>1.5</v>
      </c>
      <c r="D85" s="2" t="s">
        <v>83</v>
      </c>
      <c r="E85" s="141"/>
      <c r="F85" s="86"/>
    </row>
    <row r="86" spans="1:6" ht="25.5" customHeight="1" thickBot="1" x14ac:dyDescent="0.3">
      <c r="A86" s="83"/>
      <c r="B86" s="85"/>
      <c r="C86" s="25">
        <v>0.6</v>
      </c>
      <c r="D86" s="23" t="s">
        <v>82</v>
      </c>
      <c r="E86" s="78"/>
      <c r="F86" s="81"/>
    </row>
    <row r="87" spans="1:6" ht="21.75" thickTop="1" thickBot="1" x14ac:dyDescent="0.35">
      <c r="A87" s="120" t="s">
        <v>14</v>
      </c>
      <c r="B87" s="120"/>
      <c r="C87" s="17">
        <f>SUM(C84:C86)</f>
        <v>2.9</v>
      </c>
      <c r="D87" s="121"/>
      <c r="E87" s="121"/>
      <c r="F87" s="121"/>
    </row>
    <row r="88" spans="1:6" ht="16.5" thickTop="1" x14ac:dyDescent="0.25">
      <c r="A88" s="76">
        <v>14</v>
      </c>
      <c r="B88" s="74" t="s">
        <v>84</v>
      </c>
      <c r="C88" s="24">
        <v>1.2</v>
      </c>
      <c r="D88" s="13" t="s">
        <v>85</v>
      </c>
      <c r="E88" s="76" t="s">
        <v>124</v>
      </c>
      <c r="F88" s="79"/>
    </row>
    <row r="89" spans="1:6" ht="31.5" x14ac:dyDescent="0.25">
      <c r="A89" s="77"/>
      <c r="B89" s="75"/>
      <c r="C89" s="18">
        <v>1.3</v>
      </c>
      <c r="D89" s="8" t="s">
        <v>86</v>
      </c>
      <c r="E89" s="77"/>
      <c r="F89" s="80"/>
    </row>
    <row r="90" spans="1:6" ht="15.75" x14ac:dyDescent="0.25">
      <c r="A90" s="77"/>
      <c r="B90" s="75"/>
      <c r="C90" s="18">
        <v>0.34</v>
      </c>
      <c r="D90" s="8" t="s">
        <v>87</v>
      </c>
      <c r="E90" s="77"/>
      <c r="F90" s="80"/>
    </row>
    <row r="91" spans="1:6" ht="15.75" x14ac:dyDescent="0.25">
      <c r="A91" s="77"/>
      <c r="B91" s="75"/>
      <c r="C91" s="18">
        <v>0.4</v>
      </c>
      <c r="D91" s="8" t="s">
        <v>88</v>
      </c>
      <c r="E91" s="77"/>
      <c r="F91" s="80"/>
    </row>
    <row r="92" spans="1:6" ht="15.75" x14ac:dyDescent="0.25">
      <c r="A92" s="77"/>
      <c r="B92" s="75"/>
      <c r="C92" s="18">
        <v>0.65</v>
      </c>
      <c r="D92" s="8" t="s">
        <v>89</v>
      </c>
      <c r="E92" s="77"/>
      <c r="F92" s="80"/>
    </row>
    <row r="93" spans="1:6" ht="16.5" thickBot="1" x14ac:dyDescent="0.3">
      <c r="A93" s="83"/>
      <c r="B93" s="85"/>
      <c r="C93" s="25">
        <v>0.17</v>
      </c>
      <c r="D93" s="23" t="s">
        <v>90</v>
      </c>
      <c r="E93" s="83"/>
      <c r="F93" s="87"/>
    </row>
    <row r="94" spans="1:6" ht="21.75" thickTop="1" thickBot="1" x14ac:dyDescent="0.35">
      <c r="A94" s="120" t="s">
        <v>14</v>
      </c>
      <c r="B94" s="120"/>
      <c r="C94" s="17">
        <f>SUM(C88:C93)</f>
        <v>4.0599999999999996</v>
      </c>
      <c r="D94" s="121"/>
      <c r="E94" s="121"/>
      <c r="F94" s="121"/>
    </row>
    <row r="95" spans="1:6" ht="32.25" thickTop="1" x14ac:dyDescent="0.25">
      <c r="A95" s="76">
        <v>15</v>
      </c>
      <c r="B95" s="74" t="s">
        <v>91</v>
      </c>
      <c r="C95" s="24">
        <v>4.5</v>
      </c>
      <c r="D95" s="13" t="s">
        <v>92</v>
      </c>
      <c r="E95" s="76" t="s">
        <v>124</v>
      </c>
      <c r="F95" s="79"/>
    </row>
    <row r="96" spans="1:6" ht="16.5" thickBot="1" x14ac:dyDescent="0.3">
      <c r="A96" s="78"/>
      <c r="B96" s="137"/>
      <c r="C96" s="16">
        <v>0.25</v>
      </c>
      <c r="D96" s="3" t="s">
        <v>93</v>
      </c>
      <c r="E96" s="78"/>
      <c r="F96" s="81"/>
    </row>
    <row r="97" spans="1:6" ht="21.75" thickTop="1" thickBot="1" x14ac:dyDescent="0.35">
      <c r="A97" s="120" t="s">
        <v>14</v>
      </c>
      <c r="B97" s="120"/>
      <c r="C97" s="17">
        <f>SUM(C95:C96)</f>
        <v>4.75</v>
      </c>
      <c r="D97" s="121"/>
      <c r="E97" s="121"/>
      <c r="F97" s="121"/>
    </row>
    <row r="98" spans="1:6" ht="32.25" thickTop="1" x14ac:dyDescent="0.25">
      <c r="A98" s="76">
        <v>16</v>
      </c>
      <c r="B98" s="74" t="s">
        <v>94</v>
      </c>
      <c r="C98" s="24">
        <v>2</v>
      </c>
      <c r="D98" s="13" t="s">
        <v>95</v>
      </c>
      <c r="E98" s="76" t="s">
        <v>124</v>
      </c>
      <c r="F98" s="79"/>
    </row>
    <row r="99" spans="1:6" ht="15.75" x14ac:dyDescent="0.25">
      <c r="A99" s="77"/>
      <c r="B99" s="75"/>
      <c r="C99" s="18">
        <v>0.22</v>
      </c>
      <c r="D99" s="2" t="s">
        <v>96</v>
      </c>
      <c r="E99" s="77"/>
      <c r="F99" s="80"/>
    </row>
    <row r="100" spans="1:6" ht="15.75" x14ac:dyDescent="0.25">
      <c r="A100" s="77"/>
      <c r="B100" s="75"/>
      <c r="C100" s="18">
        <v>0.27</v>
      </c>
      <c r="D100" s="2" t="s">
        <v>97</v>
      </c>
      <c r="E100" s="77"/>
      <c r="F100" s="80"/>
    </row>
    <row r="101" spans="1:6" ht="15.75" x14ac:dyDescent="0.25">
      <c r="A101" s="77"/>
      <c r="B101" s="75"/>
      <c r="C101" s="18">
        <v>0.12</v>
      </c>
      <c r="D101" s="2" t="s">
        <v>98</v>
      </c>
      <c r="E101" s="77"/>
      <c r="F101" s="80"/>
    </row>
    <row r="102" spans="1:6" ht="15.75" x14ac:dyDescent="0.25">
      <c r="A102" s="77"/>
      <c r="B102" s="75"/>
      <c r="C102" s="18">
        <v>0.8</v>
      </c>
      <c r="D102" s="2" t="s">
        <v>99</v>
      </c>
      <c r="E102" s="77"/>
      <c r="F102" s="80"/>
    </row>
    <row r="103" spans="1:6" ht="16.5" thickBot="1" x14ac:dyDescent="0.3">
      <c r="A103" s="77"/>
      <c r="B103" s="75"/>
      <c r="C103" s="16">
        <v>0.17</v>
      </c>
      <c r="D103" s="3" t="s">
        <v>100</v>
      </c>
      <c r="E103" s="78"/>
      <c r="F103" s="81"/>
    </row>
    <row r="104" spans="1:6" ht="21.75" thickTop="1" thickBot="1" x14ac:dyDescent="0.35">
      <c r="A104" s="120" t="s">
        <v>14</v>
      </c>
      <c r="B104" s="120"/>
      <c r="C104" s="17">
        <f>SUM(C98:C103)</f>
        <v>3.58</v>
      </c>
      <c r="D104" s="121"/>
      <c r="E104" s="121"/>
      <c r="F104" s="121"/>
    </row>
    <row r="105" spans="1:6" ht="32.25" thickTop="1" x14ac:dyDescent="0.25">
      <c r="A105" s="76">
        <v>17</v>
      </c>
      <c r="B105" s="74" t="s">
        <v>101</v>
      </c>
      <c r="C105" s="24">
        <v>0.22</v>
      </c>
      <c r="D105" s="13" t="s">
        <v>102</v>
      </c>
      <c r="E105" s="76" t="s">
        <v>124</v>
      </c>
      <c r="F105" s="79"/>
    </row>
    <row r="106" spans="1:6" ht="31.5" x14ac:dyDescent="0.25">
      <c r="A106" s="77"/>
      <c r="B106" s="75"/>
      <c r="C106" s="18">
        <v>0.47</v>
      </c>
      <c r="D106" s="2" t="s">
        <v>103</v>
      </c>
      <c r="E106" s="77"/>
      <c r="F106" s="80"/>
    </row>
    <row r="107" spans="1:6" ht="15.75" x14ac:dyDescent="0.25">
      <c r="A107" s="77"/>
      <c r="B107" s="75"/>
      <c r="C107" s="18">
        <v>6.5000000000000002E-2</v>
      </c>
      <c r="D107" s="30" t="s">
        <v>156</v>
      </c>
      <c r="E107" s="77"/>
      <c r="F107" s="80"/>
    </row>
    <row r="108" spans="1:6" ht="15.75" x14ac:dyDescent="0.25">
      <c r="A108" s="77"/>
      <c r="B108" s="75"/>
      <c r="C108" s="18">
        <v>0.16</v>
      </c>
      <c r="D108" s="30" t="s">
        <v>155</v>
      </c>
      <c r="E108" s="77"/>
      <c r="F108" s="80"/>
    </row>
    <row r="109" spans="1:6" ht="15.75" x14ac:dyDescent="0.25">
      <c r="A109" s="77"/>
      <c r="B109" s="75"/>
      <c r="C109" s="18">
        <v>0.5</v>
      </c>
      <c r="D109" s="2" t="s">
        <v>104</v>
      </c>
      <c r="E109" s="77"/>
      <c r="F109" s="80"/>
    </row>
    <row r="110" spans="1:6" ht="16.5" thickBot="1" x14ac:dyDescent="0.3">
      <c r="A110" s="78"/>
      <c r="B110" s="137"/>
      <c r="C110" s="16">
        <v>0.57999999999999996</v>
      </c>
      <c r="D110" s="3" t="s">
        <v>105</v>
      </c>
      <c r="E110" s="78"/>
      <c r="F110" s="81"/>
    </row>
    <row r="111" spans="1:6" ht="21.75" thickTop="1" thickBot="1" x14ac:dyDescent="0.35">
      <c r="A111" s="120" t="s">
        <v>14</v>
      </c>
      <c r="B111" s="120"/>
      <c r="C111" s="17">
        <f>SUM(C105:C110)</f>
        <v>1.9950000000000001</v>
      </c>
      <c r="D111" s="121"/>
      <c r="E111" s="121"/>
      <c r="F111" s="121"/>
    </row>
    <row r="112" spans="1:6" ht="16.5" thickTop="1" x14ac:dyDescent="0.25">
      <c r="A112" s="76">
        <v>18</v>
      </c>
      <c r="B112" s="93" t="s">
        <v>106</v>
      </c>
      <c r="C112" s="24">
        <v>0.47</v>
      </c>
      <c r="D112" s="13" t="s">
        <v>107</v>
      </c>
      <c r="E112" s="76" t="s">
        <v>124</v>
      </c>
      <c r="F112" s="79"/>
    </row>
    <row r="113" spans="1:6" ht="15.75" x14ac:dyDescent="0.25">
      <c r="A113" s="77"/>
      <c r="B113" s="84"/>
      <c r="C113" s="18">
        <v>0.28999999999999998</v>
      </c>
      <c r="D113" s="8" t="s">
        <v>108</v>
      </c>
      <c r="E113" s="77"/>
      <c r="F113" s="80"/>
    </row>
    <row r="114" spans="1:6" ht="15.75" x14ac:dyDescent="0.25">
      <c r="A114" s="77"/>
      <c r="B114" s="84"/>
      <c r="C114" s="18">
        <v>0.15</v>
      </c>
      <c r="D114" s="30" t="s">
        <v>153</v>
      </c>
      <c r="E114" s="77"/>
      <c r="F114" s="80"/>
    </row>
    <row r="115" spans="1:6" ht="15.75" x14ac:dyDescent="0.25">
      <c r="A115" s="77"/>
      <c r="B115" s="84"/>
      <c r="C115" s="18">
        <v>0.11</v>
      </c>
      <c r="D115" s="30" t="s">
        <v>154</v>
      </c>
      <c r="E115" s="77"/>
      <c r="F115" s="80"/>
    </row>
    <row r="116" spans="1:6" ht="15.75" x14ac:dyDescent="0.25">
      <c r="A116" s="77"/>
      <c r="B116" s="84"/>
      <c r="C116" s="18">
        <v>0.1</v>
      </c>
      <c r="D116" s="30" t="s">
        <v>152</v>
      </c>
      <c r="E116" s="77"/>
      <c r="F116" s="80"/>
    </row>
    <row r="117" spans="1:6" ht="15.75" x14ac:dyDescent="0.25">
      <c r="A117" s="77"/>
      <c r="B117" s="84"/>
      <c r="C117" s="18">
        <v>0.15</v>
      </c>
      <c r="D117" s="30" t="s">
        <v>151</v>
      </c>
      <c r="E117" s="77"/>
      <c r="F117" s="80"/>
    </row>
    <row r="118" spans="1:6" ht="15.75" x14ac:dyDescent="0.25">
      <c r="A118" s="77"/>
      <c r="B118" s="84"/>
      <c r="C118" s="18">
        <v>0.08</v>
      </c>
      <c r="D118" s="30" t="s">
        <v>150</v>
      </c>
      <c r="E118" s="77"/>
      <c r="F118" s="80"/>
    </row>
    <row r="119" spans="1:6" ht="15.75" x14ac:dyDescent="0.25">
      <c r="A119" s="77"/>
      <c r="B119" s="84"/>
      <c r="C119" s="18">
        <v>0.06</v>
      </c>
      <c r="D119" s="30" t="s">
        <v>149</v>
      </c>
      <c r="E119" s="77"/>
      <c r="F119" s="80"/>
    </row>
    <row r="120" spans="1:6" ht="15.75" x14ac:dyDescent="0.25">
      <c r="A120" s="77"/>
      <c r="B120" s="84"/>
      <c r="C120" s="18">
        <v>1</v>
      </c>
      <c r="D120" s="8" t="s">
        <v>109</v>
      </c>
      <c r="E120" s="77"/>
      <c r="F120" s="80"/>
    </row>
    <row r="121" spans="1:6" ht="16.5" thickBot="1" x14ac:dyDescent="0.3">
      <c r="A121" s="78"/>
      <c r="B121" s="94"/>
      <c r="C121" s="36">
        <v>0.12</v>
      </c>
      <c r="D121" s="33" t="s">
        <v>110</v>
      </c>
      <c r="E121" s="78"/>
      <c r="F121" s="81"/>
    </row>
    <row r="122" spans="1:6" ht="21.75" thickTop="1" thickBot="1" x14ac:dyDescent="0.35">
      <c r="A122" s="120" t="s">
        <v>14</v>
      </c>
      <c r="B122" s="120"/>
      <c r="C122" s="17">
        <f>SUM(C112:C121)</f>
        <v>2.5300000000000002</v>
      </c>
      <c r="D122" s="121"/>
      <c r="E122" s="121"/>
      <c r="F122" s="121"/>
    </row>
    <row r="123" spans="1:6" ht="16.5" thickTop="1" x14ac:dyDescent="0.25">
      <c r="A123" s="76">
        <v>19</v>
      </c>
      <c r="B123" s="74" t="s">
        <v>111</v>
      </c>
      <c r="C123" s="24">
        <v>0.16</v>
      </c>
      <c r="D123" s="13" t="s">
        <v>112</v>
      </c>
      <c r="E123" s="76" t="s">
        <v>124</v>
      </c>
      <c r="F123" s="79"/>
    </row>
    <row r="124" spans="1:6" ht="15.75" x14ac:dyDescent="0.25">
      <c r="A124" s="82"/>
      <c r="B124" s="84"/>
      <c r="C124" s="49">
        <v>0.25</v>
      </c>
      <c r="D124" s="44" t="s">
        <v>148</v>
      </c>
      <c r="E124" s="82"/>
      <c r="F124" s="86"/>
    </row>
    <row r="125" spans="1:6" ht="16.5" thickBot="1" x14ac:dyDescent="0.3">
      <c r="A125" s="83"/>
      <c r="B125" s="85"/>
      <c r="C125" s="25">
        <v>0.1</v>
      </c>
      <c r="D125" s="23" t="s">
        <v>147</v>
      </c>
      <c r="E125" s="83"/>
      <c r="F125" s="87"/>
    </row>
    <row r="126" spans="1:6" ht="21.75" thickTop="1" thickBot="1" x14ac:dyDescent="0.35">
      <c r="A126" s="120" t="s">
        <v>14</v>
      </c>
      <c r="B126" s="120"/>
      <c r="C126" s="17">
        <f>SUM(C123:C125)</f>
        <v>0.51</v>
      </c>
      <c r="D126" s="121"/>
      <c r="E126" s="121"/>
      <c r="F126" s="121"/>
    </row>
    <row r="127" spans="1:6" ht="141.75" customHeight="1" thickTop="1" x14ac:dyDescent="0.25">
      <c r="A127" s="76">
        <v>20</v>
      </c>
      <c r="B127" s="28" t="s">
        <v>113</v>
      </c>
      <c r="C127" s="24">
        <v>3.5</v>
      </c>
      <c r="D127" s="53" t="s">
        <v>146</v>
      </c>
      <c r="E127" s="88" t="s">
        <v>125</v>
      </c>
      <c r="F127" s="95"/>
    </row>
    <row r="128" spans="1:6" ht="63.75" thickBot="1" x14ac:dyDescent="0.3">
      <c r="A128" s="83"/>
      <c r="B128" s="27" t="s">
        <v>114</v>
      </c>
      <c r="C128" s="25">
        <v>7.9</v>
      </c>
      <c r="D128" s="68" t="s">
        <v>171</v>
      </c>
      <c r="E128" s="89"/>
      <c r="F128" s="96"/>
    </row>
    <row r="129" spans="1:6" ht="21.75" thickTop="1" thickBot="1" x14ac:dyDescent="0.35">
      <c r="A129" s="120" t="s">
        <v>14</v>
      </c>
      <c r="B129" s="120"/>
      <c r="C129" s="34">
        <f>SUM(C127:C128)</f>
        <v>11.4</v>
      </c>
      <c r="D129" s="121"/>
      <c r="E129" s="121"/>
      <c r="F129" s="121"/>
    </row>
    <row r="130" spans="1:6" ht="16.5" thickTop="1" x14ac:dyDescent="0.25">
      <c r="A130" s="88">
        <v>21</v>
      </c>
      <c r="B130" s="90" t="s">
        <v>115</v>
      </c>
      <c r="C130" s="24">
        <v>2</v>
      </c>
      <c r="D130" s="122" t="s">
        <v>116</v>
      </c>
      <c r="E130" s="76" t="s">
        <v>124</v>
      </c>
      <c r="F130" s="79"/>
    </row>
    <row r="131" spans="1:6" ht="15.75" x14ac:dyDescent="0.25">
      <c r="A131" s="82"/>
      <c r="B131" s="91"/>
      <c r="C131" s="18">
        <v>1.1000000000000001</v>
      </c>
      <c r="D131" s="123"/>
      <c r="E131" s="77"/>
      <c r="F131" s="80"/>
    </row>
    <row r="132" spans="1:6" ht="15.75" x14ac:dyDescent="0.25">
      <c r="A132" s="82"/>
      <c r="B132" s="91"/>
      <c r="C132" s="16">
        <v>0.15</v>
      </c>
      <c r="D132" s="52" t="s">
        <v>143</v>
      </c>
      <c r="E132" s="78"/>
      <c r="F132" s="81"/>
    </row>
    <row r="133" spans="1:6" ht="15.75" x14ac:dyDescent="0.25">
      <c r="A133" s="82"/>
      <c r="B133" s="91"/>
      <c r="C133" s="16">
        <v>0.1</v>
      </c>
      <c r="D133" s="52" t="s">
        <v>145</v>
      </c>
      <c r="E133" s="78"/>
      <c r="F133" s="81"/>
    </row>
    <row r="134" spans="1:6" ht="15.75" x14ac:dyDescent="0.25">
      <c r="A134" s="82"/>
      <c r="B134" s="91"/>
      <c r="C134" s="16">
        <v>0.12</v>
      </c>
      <c r="D134" s="52" t="s">
        <v>144</v>
      </c>
      <c r="E134" s="78"/>
      <c r="F134" s="81"/>
    </row>
    <row r="135" spans="1:6" ht="31.5" customHeight="1" x14ac:dyDescent="0.25">
      <c r="A135" s="82"/>
      <c r="B135" s="91"/>
      <c r="C135" s="16">
        <v>0.17</v>
      </c>
      <c r="D135" s="52" t="s">
        <v>142</v>
      </c>
      <c r="E135" s="78"/>
      <c r="F135" s="81"/>
    </row>
    <row r="136" spans="1:6" ht="16.5" thickBot="1" x14ac:dyDescent="0.3">
      <c r="A136" s="89"/>
      <c r="B136" s="92"/>
      <c r="C136" s="25">
        <v>0.15</v>
      </c>
      <c r="D136" s="50" t="s">
        <v>141</v>
      </c>
      <c r="E136" s="83"/>
      <c r="F136" s="87"/>
    </row>
    <row r="137" spans="1:6" ht="21.75" thickTop="1" thickBot="1" x14ac:dyDescent="0.35">
      <c r="A137" s="120" t="s">
        <v>14</v>
      </c>
      <c r="B137" s="120"/>
      <c r="C137" s="17">
        <f>SUM(C130:C136)</f>
        <v>3.79</v>
      </c>
      <c r="D137" s="121"/>
      <c r="E137" s="121"/>
      <c r="F137" s="121"/>
    </row>
    <row r="138" spans="1:6" ht="16.5" thickTop="1" x14ac:dyDescent="0.25">
      <c r="A138" s="76">
        <v>22</v>
      </c>
      <c r="B138" s="93" t="s">
        <v>117</v>
      </c>
      <c r="C138" s="21">
        <v>0.18</v>
      </c>
      <c r="D138" s="29" t="s">
        <v>118</v>
      </c>
      <c r="E138" s="88" t="s">
        <v>124</v>
      </c>
      <c r="F138" s="95"/>
    </row>
    <row r="139" spans="1:6" ht="18" customHeight="1" x14ac:dyDescent="0.25">
      <c r="A139" s="82"/>
      <c r="B139" s="84"/>
      <c r="C139" s="45">
        <v>0.11</v>
      </c>
      <c r="D139" s="46" t="s">
        <v>140</v>
      </c>
      <c r="E139" s="82"/>
      <c r="F139" s="86"/>
    </row>
    <row r="140" spans="1:6" ht="17.25" customHeight="1" x14ac:dyDescent="0.25">
      <c r="A140" s="82"/>
      <c r="B140" s="84"/>
      <c r="C140" s="45">
        <v>0.05</v>
      </c>
      <c r="D140" s="46" t="s">
        <v>139</v>
      </c>
      <c r="E140" s="82"/>
      <c r="F140" s="86"/>
    </row>
    <row r="141" spans="1:6" ht="16.5" thickBot="1" x14ac:dyDescent="0.3">
      <c r="A141" s="83"/>
      <c r="B141" s="94"/>
      <c r="C141" s="35">
        <v>0.05</v>
      </c>
      <c r="D141" s="43" t="s">
        <v>138</v>
      </c>
      <c r="E141" s="89"/>
      <c r="F141" s="96"/>
    </row>
    <row r="142" spans="1:6" ht="21.75" thickTop="1" thickBot="1" x14ac:dyDescent="0.35">
      <c r="A142" s="116" t="s">
        <v>14</v>
      </c>
      <c r="B142" s="117"/>
      <c r="C142" s="17">
        <f>SUM(C138:C141)</f>
        <v>0.38999999999999996</v>
      </c>
      <c r="D142" s="118"/>
      <c r="E142" s="118"/>
      <c r="F142" s="119"/>
    </row>
    <row r="143" spans="1:6" ht="16.5" thickTop="1" x14ac:dyDescent="0.25">
      <c r="A143" s="76">
        <v>23</v>
      </c>
      <c r="B143" s="93" t="s">
        <v>163</v>
      </c>
      <c r="C143" s="21">
        <v>0.45</v>
      </c>
      <c r="D143" s="53" t="s">
        <v>164</v>
      </c>
      <c r="E143" s="88" t="s">
        <v>124</v>
      </c>
      <c r="F143" s="95"/>
    </row>
    <row r="144" spans="1:6" ht="15.75" x14ac:dyDescent="0.25">
      <c r="A144" s="82"/>
      <c r="B144" s="84"/>
      <c r="C144" s="45">
        <v>0.42</v>
      </c>
      <c r="D144" s="59" t="s">
        <v>165</v>
      </c>
      <c r="E144" s="82"/>
      <c r="F144" s="86"/>
    </row>
    <row r="145" spans="1:9" ht="15.75" x14ac:dyDescent="0.25">
      <c r="A145" s="82"/>
      <c r="B145" s="84"/>
      <c r="C145" s="45">
        <v>0.15</v>
      </c>
      <c r="D145" s="59" t="s">
        <v>166</v>
      </c>
      <c r="E145" s="82"/>
      <c r="F145" s="86"/>
    </row>
    <row r="146" spans="1:9" ht="16.5" thickBot="1" x14ac:dyDescent="0.3">
      <c r="A146" s="83"/>
      <c r="B146" s="94"/>
      <c r="C146" s="35">
        <v>0.25</v>
      </c>
      <c r="D146" s="142" t="s">
        <v>167</v>
      </c>
      <c r="E146" s="82"/>
      <c r="F146" s="86"/>
    </row>
    <row r="147" spans="1:9" ht="21.75" thickTop="1" thickBot="1" x14ac:dyDescent="0.35">
      <c r="A147" s="116" t="s">
        <v>14</v>
      </c>
      <c r="B147" s="144"/>
      <c r="C147" s="155">
        <f>SUM(C143:C146)</f>
        <v>1.27</v>
      </c>
      <c r="D147" s="148"/>
      <c r="E147" s="149"/>
      <c r="F147" s="150"/>
    </row>
    <row r="148" spans="1:9" ht="33" thickTop="1" thickBot="1" x14ac:dyDescent="0.3">
      <c r="A148" s="143">
        <v>24</v>
      </c>
      <c r="B148" s="151" t="s">
        <v>173</v>
      </c>
      <c r="C148" s="146">
        <v>0.21</v>
      </c>
      <c r="D148" s="147" t="s">
        <v>174</v>
      </c>
      <c r="E148" s="152" t="s">
        <v>124</v>
      </c>
      <c r="F148" s="153"/>
      <c r="G148" s="145"/>
    </row>
    <row r="149" spans="1:9" ht="21.75" thickTop="1" thickBot="1" x14ac:dyDescent="0.35">
      <c r="A149" s="116" t="s">
        <v>14</v>
      </c>
      <c r="B149" s="117"/>
      <c r="C149" s="17">
        <f>SUM(C148:C148)</f>
        <v>0.21</v>
      </c>
      <c r="D149" s="118"/>
      <c r="E149" s="118"/>
      <c r="F149" s="119"/>
      <c r="I149" s="154"/>
    </row>
    <row r="150" spans="1:9" ht="24" thickTop="1" thickBot="1" x14ac:dyDescent="0.3">
      <c r="A150" s="124" t="s">
        <v>119</v>
      </c>
      <c r="B150" s="125"/>
      <c r="C150" s="126"/>
      <c r="D150" s="125"/>
      <c r="E150" s="125"/>
      <c r="F150" s="126"/>
    </row>
    <row r="151" spans="1:9" ht="15.75" thickTop="1" x14ac:dyDescent="0.25"/>
    <row r="152" spans="1:9" ht="15.75" thickBot="1" x14ac:dyDescent="0.3"/>
    <row r="153" spans="1:9" ht="21" thickBot="1" x14ac:dyDescent="0.3">
      <c r="A153" s="110" t="s">
        <v>123</v>
      </c>
      <c r="B153" s="111"/>
      <c r="C153" s="112"/>
      <c r="D153" s="113">
        <f>SUM(C129)</f>
        <v>11.4</v>
      </c>
      <c r="E153" s="114"/>
      <c r="F153" s="114"/>
    </row>
    <row r="154" spans="1:9" ht="21" thickBot="1" x14ac:dyDescent="0.3">
      <c r="A154" s="110" t="s">
        <v>122</v>
      </c>
      <c r="B154" s="111"/>
      <c r="C154" s="112"/>
      <c r="D154" s="113">
        <f>SUM(C14,C22,C28,C33,C45,C52,C55,C59,C69,C72,C77,C83,C87,C94,C97,C104,C111,C122,C126,C137,C142,C149)</f>
        <v>63.134999999999998</v>
      </c>
      <c r="E154" s="114"/>
      <c r="F154" s="114"/>
    </row>
    <row r="155" spans="1:9" ht="21" thickBot="1" x14ac:dyDescent="0.3">
      <c r="A155" s="110" t="s">
        <v>126</v>
      </c>
      <c r="B155" s="111"/>
      <c r="C155" s="112"/>
      <c r="D155" s="113">
        <f>SUM(D153:D154)</f>
        <v>74.534999999999997</v>
      </c>
      <c r="E155" s="114"/>
      <c r="F155" s="114"/>
    </row>
    <row r="156" spans="1:9" x14ac:dyDescent="0.25">
      <c r="D156" s="115"/>
      <c r="E156" s="115"/>
      <c r="F156" s="115"/>
    </row>
    <row r="157" spans="1:9" x14ac:dyDescent="0.25">
      <c r="D157" s="67"/>
      <c r="E157" s="67"/>
      <c r="F157" s="67"/>
    </row>
    <row r="158" spans="1:9" x14ac:dyDescent="0.25">
      <c r="D158" s="67"/>
      <c r="E158" s="67"/>
      <c r="F158" s="67"/>
    </row>
    <row r="159" spans="1:9" s="1" customFormat="1" ht="15.75" customHeight="1" x14ac:dyDescent="0.25">
      <c r="A159" s="9"/>
      <c r="B159" s="31"/>
      <c r="C159" s="47"/>
      <c r="D159" s="32"/>
      <c r="E159" s="32"/>
      <c r="F159" s="63"/>
    </row>
    <row r="160" spans="1:9" s="1" customFormat="1" ht="15" customHeight="1" x14ac:dyDescent="0.25">
      <c r="A160" s="70" t="s">
        <v>123</v>
      </c>
      <c r="B160" s="70"/>
      <c r="C160" s="31"/>
      <c r="D160" s="38"/>
      <c r="E160" s="38"/>
      <c r="F160" s="65"/>
    </row>
    <row r="161" spans="1:6" s="39" customFormat="1" ht="15" customHeight="1" x14ac:dyDescent="0.25">
      <c r="A161" s="106" t="s">
        <v>127</v>
      </c>
      <c r="B161" s="107"/>
      <c r="C161" s="100" t="s">
        <v>131</v>
      </c>
      <c r="D161" s="101"/>
      <c r="E161" s="101"/>
      <c r="F161" s="102"/>
    </row>
    <row r="162" spans="1:6" s="39" customFormat="1" ht="15" customHeight="1" x14ac:dyDescent="0.25">
      <c r="A162" s="108"/>
      <c r="B162" s="109"/>
      <c r="C162" s="62" t="s">
        <v>128</v>
      </c>
      <c r="D162" s="103" t="s">
        <v>129</v>
      </c>
      <c r="E162" s="104"/>
      <c r="F162" s="105"/>
    </row>
    <row r="163" spans="1:6" ht="15.75" customHeight="1" x14ac:dyDescent="0.25">
      <c r="A163" s="97" t="s">
        <v>130</v>
      </c>
      <c r="B163" s="97"/>
      <c r="C163" s="97" t="s">
        <v>135</v>
      </c>
      <c r="D163" s="97" t="s">
        <v>136</v>
      </c>
      <c r="E163" s="97"/>
      <c r="F163" s="97"/>
    </row>
    <row r="164" spans="1:6" ht="15.75" customHeight="1" x14ac:dyDescent="0.25">
      <c r="A164" s="98"/>
      <c r="B164" s="98"/>
      <c r="C164" s="98"/>
      <c r="D164" s="98"/>
      <c r="E164" s="98"/>
      <c r="F164" s="98"/>
    </row>
    <row r="165" spans="1:6" ht="15.75" customHeight="1" x14ac:dyDescent="0.25">
      <c r="A165" s="98"/>
      <c r="B165" s="98"/>
      <c r="C165" s="98"/>
      <c r="D165" s="98"/>
      <c r="E165" s="98"/>
      <c r="F165" s="98"/>
    </row>
    <row r="166" spans="1:6" ht="18.75" customHeight="1" x14ac:dyDescent="0.25">
      <c r="A166" s="98"/>
      <c r="B166" s="98"/>
      <c r="C166" s="98"/>
      <c r="D166" s="98"/>
      <c r="E166" s="98"/>
      <c r="F166" s="98"/>
    </row>
    <row r="167" spans="1:6" x14ac:dyDescent="0.25">
      <c r="A167" s="98"/>
      <c r="B167" s="98"/>
      <c r="C167" s="98"/>
      <c r="D167" s="98"/>
      <c r="E167" s="98"/>
      <c r="F167" s="98"/>
    </row>
    <row r="168" spans="1:6" x14ac:dyDescent="0.25">
      <c r="A168" s="98"/>
      <c r="B168" s="98"/>
      <c r="C168" s="98"/>
      <c r="D168" s="98"/>
      <c r="E168" s="98"/>
      <c r="F168" s="98"/>
    </row>
    <row r="169" spans="1:6" ht="36" customHeight="1" x14ac:dyDescent="0.25">
      <c r="A169" s="98"/>
      <c r="B169" s="98"/>
      <c r="C169" s="98"/>
      <c r="D169" s="98"/>
      <c r="E169" s="98"/>
      <c r="F169" s="98"/>
    </row>
    <row r="170" spans="1:6" ht="78" customHeight="1" x14ac:dyDescent="0.25">
      <c r="A170" s="99"/>
      <c r="B170" s="99"/>
      <c r="C170" s="99"/>
      <c r="D170" s="99"/>
      <c r="E170" s="99"/>
      <c r="F170" s="99"/>
    </row>
    <row r="172" spans="1:6" x14ac:dyDescent="0.25">
      <c r="A172" s="70" t="s">
        <v>122</v>
      </c>
      <c r="B172" s="70"/>
    </row>
    <row r="173" spans="1:6" x14ac:dyDescent="0.25">
      <c r="A173" s="71" t="s">
        <v>127</v>
      </c>
      <c r="B173" s="71"/>
      <c r="C173" s="72" t="s">
        <v>131</v>
      </c>
      <c r="D173" s="72"/>
      <c r="E173" s="72"/>
      <c r="F173" s="72"/>
    </row>
    <row r="174" spans="1:6" ht="15.75" customHeight="1" x14ac:dyDescent="0.25">
      <c r="A174" s="71"/>
      <c r="B174" s="71"/>
      <c r="C174" s="62" t="s">
        <v>128</v>
      </c>
      <c r="D174" s="73" t="s">
        <v>134</v>
      </c>
      <c r="E174" s="73"/>
      <c r="F174" s="73"/>
    </row>
    <row r="175" spans="1:6" x14ac:dyDescent="0.25">
      <c r="A175" s="73" t="s">
        <v>132</v>
      </c>
      <c r="B175" s="73"/>
      <c r="C175" s="73" t="s">
        <v>137</v>
      </c>
      <c r="D175" s="73" t="s">
        <v>133</v>
      </c>
      <c r="E175" s="73"/>
      <c r="F175" s="73"/>
    </row>
    <row r="176" spans="1:6" x14ac:dyDescent="0.25">
      <c r="A176" s="73"/>
      <c r="B176" s="73"/>
      <c r="C176" s="73"/>
      <c r="D176" s="73"/>
      <c r="E176" s="73"/>
      <c r="F176" s="73"/>
    </row>
    <row r="177" spans="1:6" ht="21" customHeight="1" x14ac:dyDescent="0.25">
      <c r="A177" s="73"/>
      <c r="B177" s="73"/>
      <c r="C177" s="73"/>
      <c r="D177" s="73"/>
      <c r="E177" s="73"/>
      <c r="F177" s="73"/>
    </row>
    <row r="178" spans="1:6" x14ac:dyDescent="0.25">
      <c r="A178" s="73"/>
      <c r="B178" s="73"/>
      <c r="C178" s="73"/>
      <c r="D178" s="73"/>
      <c r="E178" s="73"/>
      <c r="F178" s="73"/>
    </row>
    <row r="179" spans="1:6" x14ac:dyDescent="0.25">
      <c r="A179" s="73"/>
      <c r="B179" s="73"/>
      <c r="C179" s="73"/>
      <c r="D179" s="73"/>
      <c r="E179" s="73"/>
      <c r="F179" s="73"/>
    </row>
    <row r="180" spans="1:6" x14ac:dyDescent="0.25">
      <c r="A180" s="73"/>
      <c r="B180" s="73"/>
      <c r="C180" s="73"/>
      <c r="D180" s="73"/>
      <c r="E180" s="73"/>
      <c r="F180" s="73"/>
    </row>
    <row r="181" spans="1:6" ht="30.75" customHeight="1" x14ac:dyDescent="0.25">
      <c r="A181" s="73"/>
      <c r="B181" s="73"/>
      <c r="C181" s="73"/>
      <c r="D181" s="73"/>
      <c r="E181" s="73"/>
      <c r="F181" s="73"/>
    </row>
    <row r="186" spans="1:6" x14ac:dyDescent="0.25">
      <c r="A186" s="38"/>
      <c r="B186" s="38"/>
      <c r="C186" s="31"/>
      <c r="D186" s="38"/>
      <c r="E186" s="38"/>
      <c r="F186" s="65"/>
    </row>
    <row r="188" spans="1:6" x14ac:dyDescent="0.25">
      <c r="A188" s="42"/>
      <c r="B188" s="42"/>
      <c r="C188" s="48"/>
      <c r="D188" s="42"/>
      <c r="E188" s="42"/>
      <c r="F188" s="66"/>
    </row>
    <row r="189" spans="1:6" x14ac:dyDescent="0.25">
      <c r="A189" s="42"/>
      <c r="B189" s="42"/>
      <c r="C189" s="48"/>
      <c r="D189" s="42"/>
      <c r="E189" s="42"/>
      <c r="F189" s="66"/>
    </row>
    <row r="190" spans="1:6" x14ac:dyDescent="0.25">
      <c r="A190" s="42"/>
      <c r="B190" s="42"/>
      <c r="C190" s="48"/>
      <c r="D190" s="42"/>
      <c r="E190" s="42"/>
      <c r="F190" s="66"/>
    </row>
    <row r="191" spans="1:6" x14ac:dyDescent="0.25">
      <c r="A191" s="42"/>
      <c r="B191" s="42"/>
      <c r="C191" s="48"/>
      <c r="D191" s="42"/>
      <c r="E191" s="42"/>
      <c r="F191" s="66"/>
    </row>
    <row r="192" spans="1:6" x14ac:dyDescent="0.25">
      <c r="A192" s="42"/>
      <c r="B192" s="42"/>
      <c r="C192" s="48"/>
      <c r="D192" s="42"/>
      <c r="E192" s="42"/>
      <c r="F192" s="66"/>
    </row>
  </sheetData>
  <mergeCells count="167">
    <mergeCell ref="A97:B97"/>
    <mergeCell ref="D97:F97"/>
    <mergeCell ref="B98:B103"/>
    <mergeCell ref="A98:A103"/>
    <mergeCell ref="E98:E103"/>
    <mergeCell ref="F98:F103"/>
    <mergeCell ref="A111:B111"/>
    <mergeCell ref="D111:F111"/>
    <mergeCell ref="A104:B104"/>
    <mergeCell ref="D104:F104"/>
    <mergeCell ref="B105:B110"/>
    <mergeCell ref="A105:A110"/>
    <mergeCell ref="E105:E110"/>
    <mergeCell ref="F105:F110"/>
    <mergeCell ref="B88:B93"/>
    <mergeCell ref="A88:A93"/>
    <mergeCell ref="E88:E93"/>
    <mergeCell ref="F88:F93"/>
    <mergeCell ref="A94:B94"/>
    <mergeCell ref="D94:F94"/>
    <mergeCell ref="B95:B96"/>
    <mergeCell ref="A95:A96"/>
    <mergeCell ref="E95:E96"/>
    <mergeCell ref="F95:F96"/>
    <mergeCell ref="A83:B83"/>
    <mergeCell ref="D83:F83"/>
    <mergeCell ref="A77:B77"/>
    <mergeCell ref="D77:F77"/>
    <mergeCell ref="B84:B86"/>
    <mergeCell ref="A84:A86"/>
    <mergeCell ref="E84:E86"/>
    <mergeCell ref="F84:F86"/>
    <mergeCell ref="A87:B87"/>
    <mergeCell ref="D87:F87"/>
    <mergeCell ref="A69:B69"/>
    <mergeCell ref="D69:F69"/>
    <mergeCell ref="A72:B72"/>
    <mergeCell ref="D72:F72"/>
    <mergeCell ref="A70:A71"/>
    <mergeCell ref="B70:B71"/>
    <mergeCell ref="E70:E71"/>
    <mergeCell ref="F70:F71"/>
    <mergeCell ref="B78:B82"/>
    <mergeCell ref="A78:A82"/>
    <mergeCell ref="E78:E82"/>
    <mergeCell ref="F78:F82"/>
    <mergeCell ref="F73:F76"/>
    <mergeCell ref="E56:E58"/>
    <mergeCell ref="F56:F58"/>
    <mergeCell ref="A56:A58"/>
    <mergeCell ref="A59:B59"/>
    <mergeCell ref="D59:F59"/>
    <mergeCell ref="B60:B68"/>
    <mergeCell ref="A60:A68"/>
    <mergeCell ref="E60:E68"/>
    <mergeCell ref="F60:F68"/>
    <mergeCell ref="E46:E51"/>
    <mergeCell ref="F46:F51"/>
    <mergeCell ref="A52:B52"/>
    <mergeCell ref="D52:F52"/>
    <mergeCell ref="B53:B54"/>
    <mergeCell ref="E53:E54"/>
    <mergeCell ref="F53:F54"/>
    <mergeCell ref="A53:A54"/>
    <mergeCell ref="E23:E27"/>
    <mergeCell ref="F23:F27"/>
    <mergeCell ref="A28:B28"/>
    <mergeCell ref="D28:F28"/>
    <mergeCell ref="B34:B44"/>
    <mergeCell ref="A45:B45"/>
    <mergeCell ref="A34:A44"/>
    <mergeCell ref="E34:E44"/>
    <mergeCell ref="F34:F44"/>
    <mergeCell ref="D45:F45"/>
    <mergeCell ref="A55:B55"/>
    <mergeCell ref="D55:F55"/>
    <mergeCell ref="B56:B58"/>
    <mergeCell ref="A33:B33"/>
    <mergeCell ref="F3:F13"/>
    <mergeCell ref="F15:F21"/>
    <mergeCell ref="B6:B13"/>
    <mergeCell ref="A3:A13"/>
    <mergeCell ref="A14:B14"/>
    <mergeCell ref="D14:F14"/>
    <mergeCell ref="E3:E13"/>
    <mergeCell ref="C15:C16"/>
    <mergeCell ref="D15:D16"/>
    <mergeCell ref="D33:F33"/>
    <mergeCell ref="B15:B16"/>
    <mergeCell ref="A15:A21"/>
    <mergeCell ref="B17:B21"/>
    <mergeCell ref="E15:E21"/>
    <mergeCell ref="A22:B22"/>
    <mergeCell ref="D22:F22"/>
    <mergeCell ref="B23:B27"/>
    <mergeCell ref="A23:A27"/>
    <mergeCell ref="B46:B51"/>
    <mergeCell ref="A46:A51"/>
    <mergeCell ref="A150:C150"/>
    <mergeCell ref="D150:F150"/>
    <mergeCell ref="A138:A141"/>
    <mergeCell ref="B138:B141"/>
    <mergeCell ref="E138:E141"/>
    <mergeCell ref="F138:F141"/>
    <mergeCell ref="A126:B126"/>
    <mergeCell ref="D126:F126"/>
    <mergeCell ref="A129:B129"/>
    <mergeCell ref="D129:F129"/>
    <mergeCell ref="A147:B147"/>
    <mergeCell ref="D147:F147"/>
    <mergeCell ref="F112:F121"/>
    <mergeCell ref="A112:A121"/>
    <mergeCell ref="A122:B122"/>
    <mergeCell ref="D122:F122"/>
    <mergeCell ref="D130:D131"/>
    <mergeCell ref="A137:B137"/>
    <mergeCell ref="D137:F137"/>
    <mergeCell ref="A149:B149"/>
    <mergeCell ref="D149:F149"/>
    <mergeCell ref="A175:B181"/>
    <mergeCell ref="C175:C181"/>
    <mergeCell ref="D175:F181"/>
    <mergeCell ref="F127:F128"/>
    <mergeCell ref="C163:C170"/>
    <mergeCell ref="D163:F170"/>
    <mergeCell ref="A163:B170"/>
    <mergeCell ref="C161:F161"/>
    <mergeCell ref="D162:F162"/>
    <mergeCell ref="A161:B162"/>
    <mergeCell ref="A160:B160"/>
    <mergeCell ref="A154:C154"/>
    <mergeCell ref="A155:C155"/>
    <mergeCell ref="D154:F154"/>
    <mergeCell ref="D155:F155"/>
    <mergeCell ref="D156:F156"/>
    <mergeCell ref="A153:C153"/>
    <mergeCell ref="D153:F153"/>
    <mergeCell ref="A143:A146"/>
    <mergeCell ref="B143:B146"/>
    <mergeCell ref="E143:E146"/>
    <mergeCell ref="F143:F146"/>
    <mergeCell ref="A142:B142"/>
    <mergeCell ref="D142:F142"/>
    <mergeCell ref="A1:B1"/>
    <mergeCell ref="A172:B172"/>
    <mergeCell ref="A173:B174"/>
    <mergeCell ref="C173:F173"/>
    <mergeCell ref="D174:F174"/>
    <mergeCell ref="B29:B32"/>
    <mergeCell ref="A29:A32"/>
    <mergeCell ref="E29:E32"/>
    <mergeCell ref="F29:F32"/>
    <mergeCell ref="A123:A125"/>
    <mergeCell ref="B123:B125"/>
    <mergeCell ref="E123:E125"/>
    <mergeCell ref="F123:F125"/>
    <mergeCell ref="A73:A76"/>
    <mergeCell ref="B73:B76"/>
    <mergeCell ref="E73:E76"/>
    <mergeCell ref="A127:A128"/>
    <mergeCell ref="E127:E128"/>
    <mergeCell ref="A130:A136"/>
    <mergeCell ref="B130:B136"/>
    <mergeCell ref="E130:E136"/>
    <mergeCell ref="F130:F136"/>
    <mergeCell ref="B112:B121"/>
    <mergeCell ref="E112:E1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Kipisz Krzysztof</dc:creator>
  <cp:lastModifiedBy>Paweł Rogal</cp:lastModifiedBy>
  <cp:lastPrinted>2020-10-13T07:28:36Z</cp:lastPrinted>
  <dcterms:created xsi:type="dcterms:W3CDTF">2019-01-11T08:12:57Z</dcterms:created>
  <dcterms:modified xsi:type="dcterms:W3CDTF">2023-11-02T13:17:30Z</dcterms:modified>
</cp:coreProperties>
</file>