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K:\!Marcin\Aktualne\Tłuste powietrze\Wysłane zapytanie\"/>
    </mc:Choice>
  </mc:AlternateContent>
  <xr:revisionPtr revIDLastSave="0" documentId="13_ncr:1_{A24C0134-BCF6-4436-809C-5776F0D3D7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bHW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H33" i="2"/>
  <c r="F18" i="2"/>
  <c r="H31" i="2"/>
  <c r="F31" i="2"/>
  <c r="H30" i="2"/>
  <c r="F30" i="2"/>
  <c r="H29" i="2"/>
  <c r="F29" i="2"/>
  <c r="H28" i="2"/>
  <c r="F28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H15" i="2"/>
  <c r="F15" i="2"/>
  <c r="H34" i="2"/>
  <c r="F11" i="2"/>
  <c r="F9" i="2"/>
  <c r="F34" i="2"/>
  <c r="F16" i="2"/>
  <c r="F17" i="2"/>
  <c r="F26" i="2"/>
  <c r="F25" i="2"/>
  <c r="F27" i="2"/>
  <c r="F32" i="2"/>
  <c r="H16" i="2"/>
  <c r="H17" i="2"/>
  <c r="H26" i="2"/>
  <c r="H25" i="2"/>
  <c r="H27" i="2"/>
  <c r="H32" i="2"/>
  <c r="F12" i="2"/>
  <c r="H11" i="2"/>
  <c r="H9" i="2"/>
  <c r="F10" i="2"/>
  <c r="H10" i="2"/>
  <c r="H12" i="2"/>
  <c r="H13" i="2"/>
  <c r="H14" i="2"/>
  <c r="F13" i="2"/>
  <c r="F14" i="2"/>
  <c r="H8" i="2"/>
  <c r="F8" i="2"/>
  <c r="H35" i="2" l="1"/>
  <c r="F35" i="2"/>
</calcChain>
</file>

<file path=xl/sharedStrings.xml><?xml version="1.0" encoding="utf-8"?>
<sst xmlns="http://schemas.openxmlformats.org/spreadsheetml/2006/main" count="100" uniqueCount="48">
  <si>
    <t>L.p.</t>
  </si>
  <si>
    <t>Uwagi</t>
  </si>
  <si>
    <t>jm</t>
  </si>
  <si>
    <t>usługa</t>
  </si>
  <si>
    <t xml:space="preserve">Łączna wartość netto (zł) </t>
  </si>
  <si>
    <t>Cena 
jednostkowa 
netto (zł)</t>
  </si>
  <si>
    <t>Oddział/obiekt</t>
  </si>
  <si>
    <t xml:space="preserve">Polski Holding Hotelowy sp. z o.o. w Warszawie Oddział Hotel Courtyard by Marriott Warsaw Airport z siedzibą w Warszawie, ul. Żwirki i Wigury 1J, 00-906 Warszawa </t>
  </si>
  <si>
    <t>Częstotliwość usługi</t>
  </si>
  <si>
    <t>2 x rok</t>
  </si>
  <si>
    <t>Oferta na okres 24 miesięcy</t>
  </si>
  <si>
    <t>Oferta na okres 36 miesięcy</t>
  </si>
  <si>
    <t>Razem oferta na okres 24 miesięcy</t>
  </si>
  <si>
    <t xml:space="preserve">Polski Holding Hotelowy sp. z o.o. w Warszawie Oddział Hotel Hampton by Hilton Warsaw Airport z siedzibą w Warszawie, ul. Komitetu Obrony Robotników 39F, 02-148 Warszawa </t>
  </si>
  <si>
    <t xml:space="preserve">Polski Holding Hotelowy sp. z o.o. w Warszawie Oddział Hotel Moxy Katowice Airport z siedzibą w Pyrzowicach, Pyrzowice ul. Wolności 90, 42-625 Ożarowice </t>
  </si>
  <si>
    <t xml:space="preserve">Polski Holding Hotelowy sp. z o.o. w Warszawie Oddział Holiday Inn Express Rzeszów-Jasionka z siedzibą w Jasionce, Jasionka 952, 36-002 Jasionka </t>
  </si>
  <si>
    <t xml:space="preserve">Polski Holding Hotelowy sp. z o.o. w Warszawie Oddział Golden Tulip Międzyzdroje Residence w Międzyzdrojach, ul. Gryfa Pomorskiego 79, 72-500 Międzyzdroje </t>
  </si>
  <si>
    <t xml:space="preserve">Polski Holding Hotelowy sp. z o.o. w Warszawie Oddział Best Western Plus Hotel Olsztyn Old Town z siedziba w Olsztynie, Aleja Warszawska 39, 10-081 Olsztyn </t>
  </si>
  <si>
    <t xml:space="preserve">Elbest sp. z o.o. w Bełchatowie, Hotel Krynica, ul. Park Sportowy 3, 33-380 Krynica-Zdrój </t>
  </si>
  <si>
    <t>Elbest sp. z o.o. w Bełchatowie, Hotel Sport, ul. 1 Maja 63, 97-400 Bełchatów</t>
  </si>
  <si>
    <t>Elbest sp. z o.o. w Bełchatowie, Hotel Wodnik, Słok k/Bełchatowa, 97-400 Bełchatów</t>
  </si>
  <si>
    <t xml:space="preserve">Elbest sp. z o.o. w Bełchatowie, Hotel Wolin, ul. Nowomyśliwska 76, 72-500 Międzyzdroje </t>
  </si>
  <si>
    <t xml:space="preserve">Interferie Medical SPA Spółka z o.o. w Legnicy, Hotel Interferie Medical SPA, ul. Uzdrowiskowa 15, 72-600 Świnoujście </t>
  </si>
  <si>
    <t xml:space="preserve">Elbest sp. z o.o. w Bełchatowie, Hotel Solina Spa, Myczkowice k/Soliny, 38-623 Uherce Mineralne </t>
  </si>
  <si>
    <t xml:space="preserve">PHN Property Management sp. z o.o. w Warszawie, Regent Warsaw Hotel, ul. Belwederska 23, 00-761 Warszawa </t>
  </si>
  <si>
    <t xml:space="preserve">Polski Holding Hotelowy sp. z o.o. w Warszawie Oddział Hotel Moxy Poznań z siedzibą w Poznaniu, ul. Bukowska 303, 60-189 Poznań </t>
  </si>
  <si>
    <t>Polski Holding Hotelowy sp. z o.o. w Warszawie Oddział Golden Tulip Gdańsk Residence  w  Gdańsku, ul. Piastowska 160, 80-358 Gdańsk</t>
  </si>
  <si>
    <t>1 x rok</t>
  </si>
  <si>
    <t>4 x rok</t>
  </si>
  <si>
    <t>Polski Holding Hotelowy sp. z o.o. w Warszawie Oddział Best Western Hotel Jurata z siedzibą  w Juracie, ul. Świętopełka 11, 84-141 Jurata</t>
  </si>
  <si>
    <t xml:space="preserve">Polski Holding Hotelowy sp. z o.o. w Warszawie Oddział Renaissance Warsaw Airport  Hotel z siedzibą w Warszawie, ul. Żwirki i Wigury 1H, 00-906 Warszawa </t>
  </si>
  <si>
    <t>„Realizacja usługi polegającej na czyszczenia instalacji wyciągowej tłustego powietrza w obiektach zarządzanych przez PHH oraz GK PHH”</t>
  </si>
  <si>
    <t>Arkusz cenowy</t>
  </si>
  <si>
    <t>W związku z zapytaniem ofertowym w  składamy następującą ofertę na realizacja usługi polegającej na czyszczeniu instalacji wyciągowej tłustego powietrza w obiektach zarządzanych przez PHH oraz GK PHH</t>
  </si>
  <si>
    <t>Szacowanay czas wwyonywania jednorazowej usługu</t>
  </si>
  <si>
    <t>liczby osób biorących udział w wykonaniu jednorazowej usługi</t>
  </si>
  <si>
    <t xml:space="preserve">ZAŁĄCZNIK NR 6 DO ZAPYTANIA OFERTOWEGO </t>
  </si>
  <si>
    <t>PHH Hotele sp. z o.o. w Warszawie Hotel Halo Toruń, Wola Zamkowa 16, 87-100 Toruń</t>
  </si>
  <si>
    <t>PHH Hotele sp. z o.o. w Warszawie,  Halo Hel, ul. Boczna11, 84-150 Hel</t>
  </si>
  <si>
    <t>PHH Hotele sp. z o.o. w Warszawie, Hotel Holiday Inn Express Lublin, ul. Spadochroniarzy 9, 20-043 Lublin</t>
  </si>
  <si>
    <t>PHH Hotele sp. z o.o. w Warszawie Hotel AIDEN by Best Western Łódź, ul. Legionów 81, 91-072 Łódź</t>
  </si>
  <si>
    <t>PHH Hotele sp. z o.o. w Warszawie Best Western Plus Hotel Rzeszów City Center, ul. Langiewicza 29b, 35-085 Rzeszów</t>
  </si>
  <si>
    <t>PHH Hotele sp. z o.o. w Warszawie,  Hotel Halo Szczecin, ul. Potulicka 1a, 70-230 Szczecin</t>
  </si>
  <si>
    <t>Wojewódzkie Przedsiębiorstwo Usług Turystycznych sp. z o.o. w Katowicach, Hotel Katowice, Aleja Korfantego 9, 40-951 Katowice</t>
  </si>
  <si>
    <t>Elbest sp. z o.o. w Bełchatowie, Centrum Szkolenia i Rekreacji Krosnobród, ul. Kościuszki 73, 22-440 Krasnobród</t>
  </si>
  <si>
    <t>Elbest sp. z o.o. w Bełchatowie, Hotel Rychło , ul. Pocztowa 15, 59-920 Bogatynia</t>
  </si>
  <si>
    <t>2x rok</t>
  </si>
  <si>
    <t>Przedsiębiorstwo Usługowe „Holtur” sp. z o.o. w Kołobrzegu, Sanatorium Uzdrowiskowe ORW Kołobrzeg-Podczele, ul. Koszalińska 72, 78-100 Kołobrzeg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</si>
</sst>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sz val="8"/>
      <name val="Calibri"/>
      <family val="2"/>
      <scheme val="minor"/>
    </font>
    <font>
      <sz val="10"/>
      <color rgb="FF227ACB"/>
      <name val="La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4" fontId="3" fillId="5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/>
    </xf>
    <xf numFmtId="164" fontId="2" fillId="5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D97C-EAF6-4402-A2B3-26DEE30EE83A}">
  <sheetPr>
    <pageSetUpPr fitToPage="1"/>
  </sheetPr>
  <dimension ref="A1:T36"/>
  <sheetViews>
    <sheetView tabSelected="1" topLeftCell="A24" zoomScale="70" zoomScaleNormal="70" workbookViewId="0">
      <selection activeCell="T31" sqref="T31"/>
    </sheetView>
  </sheetViews>
  <sheetFormatPr defaultRowHeight="14.5" x14ac:dyDescent="0.35"/>
  <cols>
    <col min="1" max="1" width="4.81640625" customWidth="1"/>
    <col min="2" max="2" width="35.26953125" customWidth="1"/>
    <col min="3" max="3" width="6.08984375" bestFit="1" customWidth="1"/>
    <col min="4" max="4" width="11.90625" customWidth="1"/>
    <col min="5" max="5" width="11.7265625" bestFit="1" customWidth="1"/>
    <col min="6" max="6" width="13.1796875" bestFit="1" customWidth="1"/>
    <col min="7" max="7" width="14.1796875" bestFit="1" customWidth="1"/>
    <col min="8" max="8" width="13.1796875" bestFit="1" customWidth="1"/>
    <col min="9" max="9" width="17.7265625" customWidth="1"/>
    <col min="10" max="19" width="13.6328125" customWidth="1"/>
    <col min="20" max="20" width="19.90625" customWidth="1"/>
  </cols>
  <sheetData>
    <row r="1" spans="1:20" x14ac:dyDescent="0.3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</row>
    <row r="2" spans="1:20" x14ac:dyDescent="0.35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</row>
    <row r="3" spans="1:20" x14ac:dyDescent="0.35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</row>
    <row r="4" spans="1:20" x14ac:dyDescent="0.35">
      <c r="A4" s="28" t="s">
        <v>33</v>
      </c>
      <c r="B4" s="28"/>
      <c r="C4" s="28"/>
      <c r="D4" s="28"/>
      <c r="E4" s="28"/>
      <c r="F4" s="28"/>
      <c r="G4" s="28"/>
      <c r="H4" s="28"/>
      <c r="I4" s="28"/>
      <c r="J4" s="28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3"/>
      <c r="B5" s="4"/>
      <c r="C5" s="4"/>
      <c r="D5" s="1"/>
      <c r="E5" s="1"/>
      <c r="F5" s="1"/>
      <c r="G5" s="1"/>
      <c r="H5" s="1"/>
      <c r="I5" s="1"/>
    </row>
    <row r="6" spans="1:20" x14ac:dyDescent="0.35">
      <c r="A6" s="27" t="s">
        <v>0</v>
      </c>
      <c r="B6" s="22" t="s">
        <v>6</v>
      </c>
      <c r="C6" s="22" t="s">
        <v>2</v>
      </c>
      <c r="D6" s="21" t="s">
        <v>8</v>
      </c>
      <c r="E6" s="19" t="s">
        <v>10</v>
      </c>
      <c r="F6" s="19"/>
      <c r="G6" s="19" t="s">
        <v>11</v>
      </c>
      <c r="H6" s="19"/>
      <c r="I6" s="23" t="s">
        <v>34</v>
      </c>
      <c r="J6" s="23" t="s">
        <v>35</v>
      </c>
      <c r="K6" s="20" t="s">
        <v>1</v>
      </c>
    </row>
    <row r="7" spans="1:20" ht="37.5" x14ac:dyDescent="0.35">
      <c r="A7" s="27"/>
      <c r="B7" s="22"/>
      <c r="C7" s="22"/>
      <c r="D7" s="21"/>
      <c r="E7" s="7" t="s">
        <v>5</v>
      </c>
      <c r="F7" s="7" t="s">
        <v>4</v>
      </c>
      <c r="G7" s="7" t="s">
        <v>5</v>
      </c>
      <c r="H7" s="7" t="s">
        <v>4</v>
      </c>
      <c r="I7" s="24"/>
      <c r="J7" s="24"/>
      <c r="K7" s="20"/>
    </row>
    <row r="8" spans="1:20" ht="63" customHeight="1" x14ac:dyDescent="0.35">
      <c r="A8" s="2">
        <v>1</v>
      </c>
      <c r="B8" s="8" t="s">
        <v>7</v>
      </c>
      <c r="C8" s="10" t="s">
        <v>3</v>
      </c>
      <c r="D8" s="5" t="s">
        <v>9</v>
      </c>
      <c r="E8" s="12"/>
      <c r="F8" s="13">
        <f>4*E8</f>
        <v>0</v>
      </c>
      <c r="G8" s="14"/>
      <c r="H8" s="13">
        <f>6*G8</f>
        <v>0</v>
      </c>
      <c r="I8" s="14"/>
      <c r="J8" s="6"/>
      <c r="K8" s="6"/>
    </row>
    <row r="9" spans="1:20" ht="63" customHeight="1" x14ac:dyDescent="0.35">
      <c r="A9" s="2">
        <v>2</v>
      </c>
      <c r="B9" s="8" t="s">
        <v>13</v>
      </c>
      <c r="C9" s="10" t="s">
        <v>3</v>
      </c>
      <c r="D9" s="5" t="s">
        <v>27</v>
      </c>
      <c r="E9" s="12"/>
      <c r="F9" s="13">
        <f>2*E9</f>
        <v>0</v>
      </c>
      <c r="G9" s="14"/>
      <c r="H9" s="13">
        <f>3*G9</f>
        <v>0</v>
      </c>
      <c r="I9" s="14"/>
      <c r="J9" s="6"/>
      <c r="K9" s="6"/>
    </row>
    <row r="10" spans="1:20" ht="63" customHeight="1" x14ac:dyDescent="0.35">
      <c r="A10" s="2">
        <v>3</v>
      </c>
      <c r="B10" s="8" t="s">
        <v>30</v>
      </c>
      <c r="C10" s="10" t="s">
        <v>3</v>
      </c>
      <c r="D10" s="5" t="s">
        <v>9</v>
      </c>
      <c r="E10" s="12"/>
      <c r="F10" s="13">
        <f>4*E10</f>
        <v>0</v>
      </c>
      <c r="G10" s="14"/>
      <c r="H10" s="13">
        <f t="shared" ref="H10:H14" si="0">6*G10</f>
        <v>0</v>
      </c>
      <c r="I10" s="14"/>
      <c r="J10" s="6"/>
      <c r="K10" s="6"/>
    </row>
    <row r="11" spans="1:20" ht="63" customHeight="1" x14ac:dyDescent="0.35">
      <c r="A11" s="2">
        <v>4</v>
      </c>
      <c r="B11" s="8" t="s">
        <v>29</v>
      </c>
      <c r="C11" s="10" t="s">
        <v>3</v>
      </c>
      <c r="D11" s="5" t="s">
        <v>27</v>
      </c>
      <c r="E11" s="12"/>
      <c r="F11" s="13">
        <f>2*E11</f>
        <v>0</v>
      </c>
      <c r="G11" s="14"/>
      <c r="H11" s="13">
        <f>3*G11</f>
        <v>0</v>
      </c>
      <c r="I11" s="14"/>
      <c r="J11" s="6"/>
      <c r="K11" s="6"/>
    </row>
    <row r="12" spans="1:20" ht="63" customHeight="1" x14ac:dyDescent="0.35">
      <c r="A12" s="2">
        <v>5</v>
      </c>
      <c r="B12" s="8" t="s">
        <v>14</v>
      </c>
      <c r="C12" s="10" t="s">
        <v>3</v>
      </c>
      <c r="D12" s="5" t="s">
        <v>9</v>
      </c>
      <c r="E12" s="12"/>
      <c r="F12" s="13">
        <f>4*E12</f>
        <v>0</v>
      </c>
      <c r="G12" s="14"/>
      <c r="H12" s="13">
        <f t="shared" si="0"/>
        <v>0</v>
      </c>
      <c r="I12" s="14"/>
      <c r="J12" s="6"/>
      <c r="K12" s="6"/>
    </row>
    <row r="13" spans="1:20" ht="63" customHeight="1" x14ac:dyDescent="0.35">
      <c r="A13" s="2">
        <v>6</v>
      </c>
      <c r="B13" s="8" t="s">
        <v>25</v>
      </c>
      <c r="C13" s="10" t="s">
        <v>3</v>
      </c>
      <c r="D13" s="5" t="s">
        <v>9</v>
      </c>
      <c r="E13" s="12"/>
      <c r="F13" s="13">
        <f t="shared" ref="F13:F14" si="1">4*E13</f>
        <v>0</v>
      </c>
      <c r="G13" s="14"/>
      <c r="H13" s="13">
        <f t="shared" si="0"/>
        <v>0</v>
      </c>
      <c r="I13" s="14"/>
      <c r="J13" s="6"/>
      <c r="K13" s="6"/>
    </row>
    <row r="14" spans="1:20" ht="63" customHeight="1" x14ac:dyDescent="0.35">
      <c r="A14" s="2">
        <v>7</v>
      </c>
      <c r="B14" s="8" t="s">
        <v>15</v>
      </c>
      <c r="C14" s="10" t="s">
        <v>3</v>
      </c>
      <c r="D14" s="5" t="s">
        <v>9</v>
      </c>
      <c r="E14" s="12"/>
      <c r="F14" s="13">
        <f t="shared" si="1"/>
        <v>0</v>
      </c>
      <c r="G14" s="14"/>
      <c r="H14" s="13">
        <f t="shared" si="0"/>
        <v>0</v>
      </c>
      <c r="I14" s="14"/>
      <c r="J14" s="6"/>
      <c r="K14" s="6"/>
    </row>
    <row r="15" spans="1:20" ht="63" customHeight="1" x14ac:dyDescent="0.35">
      <c r="A15" s="2">
        <v>8</v>
      </c>
      <c r="B15" s="8" t="s">
        <v>26</v>
      </c>
      <c r="C15" s="10" t="s">
        <v>3</v>
      </c>
      <c r="D15" s="5" t="s">
        <v>9</v>
      </c>
      <c r="E15" s="12"/>
      <c r="F15" s="13">
        <f>4*E15</f>
        <v>0</v>
      </c>
      <c r="G15" s="14"/>
      <c r="H15" s="13">
        <f>6*G15</f>
        <v>0</v>
      </c>
      <c r="I15" s="14"/>
      <c r="J15" s="6"/>
      <c r="K15" s="6"/>
    </row>
    <row r="16" spans="1:20" ht="63" customHeight="1" x14ac:dyDescent="0.35">
      <c r="A16" s="2">
        <v>9</v>
      </c>
      <c r="B16" s="8" t="s">
        <v>16</v>
      </c>
      <c r="C16" s="10" t="s">
        <v>3</v>
      </c>
      <c r="D16" s="5" t="s">
        <v>27</v>
      </c>
      <c r="E16" s="12"/>
      <c r="F16" s="13">
        <f t="shared" ref="F16:F32" si="2">2*E16</f>
        <v>0</v>
      </c>
      <c r="G16" s="14"/>
      <c r="H16" s="13">
        <f t="shared" ref="H16:H32" si="3">3*G16</f>
        <v>0</v>
      </c>
      <c r="I16" s="14"/>
      <c r="J16" s="6"/>
      <c r="K16" s="6"/>
    </row>
    <row r="17" spans="1:11" ht="63" customHeight="1" x14ac:dyDescent="0.35">
      <c r="A17" s="2">
        <v>10</v>
      </c>
      <c r="B17" s="8" t="s">
        <v>17</v>
      </c>
      <c r="C17" s="10" t="s">
        <v>3</v>
      </c>
      <c r="D17" s="5" t="s">
        <v>27</v>
      </c>
      <c r="E17" s="12"/>
      <c r="F17" s="13">
        <f t="shared" si="2"/>
        <v>0</v>
      </c>
      <c r="G17" s="14"/>
      <c r="H17" s="13">
        <f t="shared" si="3"/>
        <v>0</v>
      </c>
      <c r="I17" s="14"/>
      <c r="J17" s="6"/>
      <c r="K17" s="6"/>
    </row>
    <row r="18" spans="1:11" ht="63" customHeight="1" x14ac:dyDescent="0.35">
      <c r="A18" s="2">
        <v>11</v>
      </c>
      <c r="B18" s="8" t="s">
        <v>37</v>
      </c>
      <c r="C18" s="10" t="s">
        <v>3</v>
      </c>
      <c r="D18" s="5" t="s">
        <v>9</v>
      </c>
      <c r="E18" s="12"/>
      <c r="F18" s="13">
        <f>4*E18</f>
        <v>0</v>
      </c>
      <c r="G18" s="14"/>
      <c r="H18" s="13">
        <f t="shared" ref="H18" si="4">6*G18</f>
        <v>0</v>
      </c>
      <c r="I18" s="14"/>
      <c r="J18" s="6"/>
      <c r="K18" s="6"/>
    </row>
    <row r="19" spans="1:11" ht="63" customHeight="1" x14ac:dyDescent="0.35">
      <c r="A19" s="2">
        <v>12</v>
      </c>
      <c r="B19" s="8" t="s">
        <v>38</v>
      </c>
      <c r="C19" s="10" t="s">
        <v>3</v>
      </c>
      <c r="D19" s="5" t="s">
        <v>27</v>
      </c>
      <c r="E19" s="12"/>
      <c r="F19" s="13">
        <f t="shared" ref="F19:F21" si="5">2*E19</f>
        <v>0</v>
      </c>
      <c r="G19" s="14"/>
      <c r="H19" s="13">
        <f t="shared" ref="H19:H21" si="6">3*G19</f>
        <v>0</v>
      </c>
      <c r="I19" s="14"/>
      <c r="J19" s="6"/>
      <c r="K19" s="6"/>
    </row>
    <row r="20" spans="1:11" ht="63" customHeight="1" x14ac:dyDescent="0.35">
      <c r="A20" s="2">
        <v>13</v>
      </c>
      <c r="B20" s="8" t="s">
        <v>39</v>
      </c>
      <c r="C20" s="10" t="s">
        <v>3</v>
      </c>
      <c r="D20" s="5" t="s">
        <v>27</v>
      </c>
      <c r="E20" s="12"/>
      <c r="F20" s="13">
        <f t="shared" si="5"/>
        <v>0</v>
      </c>
      <c r="G20" s="14"/>
      <c r="H20" s="13">
        <f t="shared" si="6"/>
        <v>0</v>
      </c>
      <c r="I20" s="14"/>
      <c r="J20" s="6"/>
      <c r="K20" s="6"/>
    </row>
    <row r="21" spans="1:11" ht="63" customHeight="1" x14ac:dyDescent="0.35">
      <c r="A21" s="2">
        <v>14</v>
      </c>
      <c r="B21" s="8" t="s">
        <v>40</v>
      </c>
      <c r="C21" s="10" t="s">
        <v>3</v>
      </c>
      <c r="D21" s="5" t="s">
        <v>27</v>
      </c>
      <c r="E21" s="12"/>
      <c r="F21" s="13">
        <f t="shared" si="5"/>
        <v>0</v>
      </c>
      <c r="G21" s="14"/>
      <c r="H21" s="13">
        <f t="shared" si="6"/>
        <v>0</v>
      </c>
      <c r="I21" s="14"/>
      <c r="J21" s="6"/>
      <c r="K21" s="6"/>
    </row>
    <row r="22" spans="1:11" ht="63" customHeight="1" x14ac:dyDescent="0.35">
      <c r="A22" s="2">
        <v>15</v>
      </c>
      <c r="B22" s="8" t="s">
        <v>41</v>
      </c>
      <c r="C22" s="10" t="s">
        <v>3</v>
      </c>
      <c r="D22" s="5" t="s">
        <v>9</v>
      </c>
      <c r="E22" s="12"/>
      <c r="F22" s="13">
        <f t="shared" ref="F22" si="7">4*E22</f>
        <v>0</v>
      </c>
      <c r="G22" s="14"/>
      <c r="H22" s="13">
        <f t="shared" ref="H22" si="8">6*G22</f>
        <v>0</v>
      </c>
      <c r="I22" s="14"/>
      <c r="J22" s="6"/>
      <c r="K22" s="6"/>
    </row>
    <row r="23" spans="1:11" ht="63" customHeight="1" x14ac:dyDescent="0.35">
      <c r="A23" s="2">
        <v>16</v>
      </c>
      <c r="B23" s="8" t="s">
        <v>42</v>
      </c>
      <c r="C23" s="10" t="s">
        <v>3</v>
      </c>
      <c r="D23" s="5" t="s">
        <v>27</v>
      </c>
      <c r="E23" s="12"/>
      <c r="F23" s="13">
        <f t="shared" ref="F23" si="9">2*E23</f>
        <v>0</v>
      </c>
      <c r="G23" s="14"/>
      <c r="H23" s="13">
        <f t="shared" ref="H23" si="10">3*G23</f>
        <v>0</v>
      </c>
      <c r="I23" s="14"/>
      <c r="J23" s="6"/>
      <c r="K23" s="6"/>
    </row>
    <row r="24" spans="1:11" ht="63" customHeight="1" x14ac:dyDescent="0.35">
      <c r="A24" s="2">
        <v>17</v>
      </c>
      <c r="B24" s="8" t="s">
        <v>43</v>
      </c>
      <c r="C24" s="10" t="s">
        <v>3</v>
      </c>
      <c r="D24" s="5" t="s">
        <v>9</v>
      </c>
      <c r="E24" s="12"/>
      <c r="F24" s="13">
        <f t="shared" ref="F24" si="11">4*E24</f>
        <v>0</v>
      </c>
      <c r="G24" s="14"/>
      <c r="H24" s="13">
        <f t="shared" ref="H24" si="12">6*G24</f>
        <v>0</v>
      </c>
      <c r="I24" s="14"/>
      <c r="J24" s="6"/>
      <c r="K24" s="6"/>
    </row>
    <row r="25" spans="1:11" ht="63" customHeight="1" x14ac:dyDescent="0.35">
      <c r="A25" s="2">
        <v>18</v>
      </c>
      <c r="B25" s="8" t="s">
        <v>21</v>
      </c>
      <c r="C25" s="10" t="s">
        <v>3</v>
      </c>
      <c r="D25" s="5" t="s">
        <v>27</v>
      </c>
      <c r="E25" s="12"/>
      <c r="F25" s="13">
        <f>2*E25</f>
        <v>0</v>
      </c>
      <c r="G25" s="14"/>
      <c r="H25" s="13">
        <f>3*G25</f>
        <v>0</v>
      </c>
      <c r="I25" s="14"/>
      <c r="J25" s="6"/>
      <c r="K25" s="6"/>
    </row>
    <row r="26" spans="1:11" ht="63" customHeight="1" x14ac:dyDescent="0.35">
      <c r="A26" s="2">
        <v>19</v>
      </c>
      <c r="B26" s="8" t="s">
        <v>18</v>
      </c>
      <c r="C26" s="10" t="s">
        <v>3</v>
      </c>
      <c r="D26" s="5" t="s">
        <v>27</v>
      </c>
      <c r="E26" s="12"/>
      <c r="F26" s="13">
        <f t="shared" si="2"/>
        <v>0</v>
      </c>
      <c r="G26" s="14"/>
      <c r="H26" s="13">
        <f t="shared" si="3"/>
        <v>0</v>
      </c>
      <c r="I26" s="14"/>
      <c r="J26" s="6"/>
      <c r="K26" s="6"/>
    </row>
    <row r="27" spans="1:11" ht="63" customHeight="1" x14ac:dyDescent="0.35">
      <c r="A27" s="2">
        <v>20</v>
      </c>
      <c r="B27" s="8" t="s">
        <v>23</v>
      </c>
      <c r="C27" s="10" t="s">
        <v>3</v>
      </c>
      <c r="D27" s="5" t="s">
        <v>27</v>
      </c>
      <c r="E27" s="12"/>
      <c r="F27" s="13">
        <f>2*E27</f>
        <v>0</v>
      </c>
      <c r="G27" s="14"/>
      <c r="H27" s="13">
        <f>3*G27</f>
        <v>0</v>
      </c>
      <c r="I27" s="14"/>
      <c r="J27" s="6"/>
      <c r="K27" s="6"/>
    </row>
    <row r="28" spans="1:11" ht="63" customHeight="1" x14ac:dyDescent="0.35">
      <c r="A28" s="2">
        <v>21</v>
      </c>
      <c r="B28" s="8" t="s">
        <v>44</v>
      </c>
      <c r="C28" s="10" t="s">
        <v>3</v>
      </c>
      <c r="D28" s="5" t="s">
        <v>27</v>
      </c>
      <c r="E28" s="12"/>
      <c r="F28" s="13">
        <f>2*E28</f>
        <v>0</v>
      </c>
      <c r="G28" s="14"/>
      <c r="H28" s="13">
        <f>3*G28</f>
        <v>0</v>
      </c>
      <c r="I28" s="14"/>
      <c r="J28" s="6"/>
      <c r="K28" s="6"/>
    </row>
    <row r="29" spans="1:11" ht="63" customHeight="1" x14ac:dyDescent="0.35">
      <c r="A29" s="2">
        <v>22</v>
      </c>
      <c r="B29" s="8" t="s">
        <v>19</v>
      </c>
      <c r="C29" s="10" t="s">
        <v>3</v>
      </c>
      <c r="D29" s="5" t="s">
        <v>46</v>
      </c>
      <c r="E29" s="12"/>
      <c r="F29" s="13">
        <f>4*E29</f>
        <v>0</v>
      </c>
      <c r="G29" s="14"/>
      <c r="H29" s="13">
        <f>6*G29</f>
        <v>0</v>
      </c>
      <c r="I29" s="14"/>
      <c r="J29" s="6"/>
      <c r="K29" s="6"/>
    </row>
    <row r="30" spans="1:11" ht="63" customHeight="1" x14ac:dyDescent="0.35">
      <c r="A30" s="2">
        <v>23</v>
      </c>
      <c r="B30" s="8" t="s">
        <v>20</v>
      </c>
      <c r="C30" s="10" t="s">
        <v>3</v>
      </c>
      <c r="D30" s="5" t="s">
        <v>9</v>
      </c>
      <c r="E30" s="12"/>
      <c r="F30" s="13">
        <f>4*E30</f>
        <v>0</v>
      </c>
      <c r="G30" s="14"/>
      <c r="H30" s="13">
        <f>6*G30</f>
        <v>0</v>
      </c>
      <c r="I30" s="14"/>
      <c r="J30" s="6"/>
      <c r="K30" s="6"/>
    </row>
    <row r="31" spans="1:11" ht="63" customHeight="1" x14ac:dyDescent="0.35">
      <c r="A31" s="2">
        <v>24</v>
      </c>
      <c r="B31" s="8" t="s">
        <v>45</v>
      </c>
      <c r="C31" s="10" t="s">
        <v>3</v>
      </c>
      <c r="D31" s="5" t="s">
        <v>27</v>
      </c>
      <c r="E31" s="12"/>
      <c r="F31" s="13">
        <f t="shared" ref="F31" si="13">2*E31</f>
        <v>0</v>
      </c>
      <c r="G31" s="14"/>
      <c r="H31" s="13">
        <f t="shared" ref="H31" si="14">3*G31</f>
        <v>0</v>
      </c>
      <c r="I31" s="14"/>
      <c r="J31" s="6"/>
      <c r="K31" s="6"/>
    </row>
    <row r="32" spans="1:11" ht="63" customHeight="1" x14ac:dyDescent="0.35">
      <c r="A32" s="2">
        <v>25</v>
      </c>
      <c r="B32" s="8" t="s">
        <v>22</v>
      </c>
      <c r="C32" s="10" t="s">
        <v>3</v>
      </c>
      <c r="D32" s="5" t="s">
        <v>27</v>
      </c>
      <c r="E32" s="12"/>
      <c r="F32" s="13">
        <f t="shared" si="2"/>
        <v>0</v>
      </c>
      <c r="G32" s="14"/>
      <c r="H32" s="13">
        <f t="shared" si="3"/>
        <v>0</v>
      </c>
      <c r="I32" s="14"/>
      <c r="J32" s="6"/>
      <c r="K32" s="6"/>
    </row>
    <row r="33" spans="1:11" ht="63" customHeight="1" x14ac:dyDescent="0.35">
      <c r="A33" s="2">
        <v>26</v>
      </c>
      <c r="B33" s="8" t="s">
        <v>47</v>
      </c>
      <c r="C33" s="10" t="s">
        <v>3</v>
      </c>
      <c r="D33" s="5" t="s">
        <v>27</v>
      </c>
      <c r="E33" s="12"/>
      <c r="F33" s="13">
        <f>2*E33</f>
        <v>0</v>
      </c>
      <c r="G33" s="14"/>
      <c r="H33" s="13">
        <f t="shared" ref="H33" si="15">3*G33</f>
        <v>0</v>
      </c>
      <c r="I33" s="14"/>
      <c r="J33" s="6"/>
      <c r="K33" s="6"/>
    </row>
    <row r="34" spans="1:11" ht="63" customHeight="1" x14ac:dyDescent="0.35">
      <c r="A34" s="2">
        <v>27</v>
      </c>
      <c r="B34" s="8" t="s">
        <v>24</v>
      </c>
      <c r="C34" s="10" t="s">
        <v>3</v>
      </c>
      <c r="D34" s="5" t="s">
        <v>28</v>
      </c>
      <c r="E34" s="12"/>
      <c r="F34" s="13">
        <f>8*E34</f>
        <v>0</v>
      </c>
      <c r="G34" s="14"/>
      <c r="H34" s="13">
        <f>12*G34</f>
        <v>0</v>
      </c>
      <c r="I34" s="14"/>
      <c r="J34" s="6"/>
      <c r="K34" s="6"/>
    </row>
    <row r="35" spans="1:11" ht="63" customHeight="1" x14ac:dyDescent="0.35">
      <c r="A35" s="16"/>
      <c r="B35" s="17"/>
      <c r="C35" s="17"/>
      <c r="D35" s="18"/>
      <c r="E35" s="11" t="s">
        <v>12</v>
      </c>
      <c r="F35" s="9">
        <f>SUM(F8:F34)</f>
        <v>0</v>
      </c>
      <c r="G35" s="11" t="s">
        <v>12</v>
      </c>
      <c r="H35" s="9">
        <f>SUM(H8:H34)</f>
        <v>0</v>
      </c>
      <c r="I35" s="15"/>
      <c r="J35" s="6"/>
      <c r="K35" s="6"/>
    </row>
    <row r="36" spans="1:11" ht="40" customHeight="1" x14ac:dyDescent="0.35"/>
  </sheetData>
  <mergeCells count="14">
    <mergeCell ref="A3:J3"/>
    <mergeCell ref="A2:J2"/>
    <mergeCell ref="A1:J1"/>
    <mergeCell ref="I6:I7"/>
    <mergeCell ref="B6:B7"/>
    <mergeCell ref="A6:A7"/>
    <mergeCell ref="A4:J4"/>
    <mergeCell ref="A35:D35"/>
    <mergeCell ref="E6:F6"/>
    <mergeCell ref="G6:H6"/>
    <mergeCell ref="K6:K7"/>
    <mergeCell ref="D6:D7"/>
    <mergeCell ref="C6:C7"/>
    <mergeCell ref="J6:J7"/>
  </mergeCells>
  <phoneticPr fontId="4" type="noConversion"/>
  <pageMargins left="0.7" right="0.7" top="0.75" bottom="0.75" header="0.3" footer="0.3"/>
  <pageSetup paperSize="9" scale="71" orientation="landscape" r:id="rId1"/>
  <ignoredErrors>
    <ignoredError sqref="F9 F11 F22 H22 F23:F24 H23:H24 H18 F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HbHW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Prokopiuk</dc:creator>
  <cp:lastModifiedBy>Marcin Prokopiuk</cp:lastModifiedBy>
  <cp:lastPrinted>2024-09-27T08:31:41Z</cp:lastPrinted>
  <dcterms:created xsi:type="dcterms:W3CDTF">2015-06-05T18:19:34Z</dcterms:created>
  <dcterms:modified xsi:type="dcterms:W3CDTF">2024-12-18T12:08:50Z</dcterms:modified>
</cp:coreProperties>
</file>