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OK 2024\przygotowanie do przetargu 2025\Załącznik nr 1\"/>
    </mc:Choice>
  </mc:AlternateContent>
  <xr:revisionPtr revIDLastSave="0" documentId="8_{B9C88877-32D5-42D8-8BB4-D364D62581A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2" r:id="rId1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1" i="2" l="1"/>
  <c r="K51" i="2" s="1"/>
  <c r="L51" i="2" s="1"/>
  <c r="I52" i="2"/>
  <c r="I53" i="2"/>
  <c r="I54" i="2"/>
  <c r="K54" i="2" s="1"/>
  <c r="L54" i="2" s="1"/>
  <c r="I55" i="2"/>
  <c r="I56" i="2"/>
  <c r="I57" i="2"/>
  <c r="I58" i="2"/>
  <c r="K58" i="2" s="1"/>
  <c r="L58" i="2" s="1"/>
  <c r="I59" i="2"/>
  <c r="I60" i="2"/>
  <c r="I61" i="2"/>
  <c r="K61" i="2" s="1"/>
  <c r="L61" i="2" s="1"/>
  <c r="I62" i="2"/>
  <c r="K62" i="2" s="1"/>
  <c r="L62" i="2" s="1"/>
  <c r="I63" i="2"/>
  <c r="I64" i="2"/>
  <c r="I65" i="2"/>
  <c r="I66" i="2"/>
  <c r="I50" i="2"/>
  <c r="I42" i="2"/>
  <c r="I37" i="2"/>
  <c r="I32" i="2"/>
  <c r="L52" i="2"/>
  <c r="L53" i="2"/>
  <c r="L63" i="2"/>
  <c r="L64" i="2"/>
  <c r="L65" i="2"/>
  <c r="K52" i="2"/>
  <c r="K53" i="2"/>
  <c r="K55" i="2"/>
  <c r="L55" i="2" s="1"/>
  <c r="K56" i="2"/>
  <c r="L56" i="2" s="1"/>
  <c r="K57" i="2"/>
  <c r="L57" i="2" s="1"/>
  <c r="K59" i="2"/>
  <c r="L59" i="2" s="1"/>
  <c r="K60" i="2"/>
  <c r="L60" i="2" s="1"/>
  <c r="K63" i="2"/>
  <c r="K64" i="2"/>
  <c r="K65" i="2"/>
  <c r="K66" i="2"/>
  <c r="L66" i="2" s="1"/>
  <c r="K50" i="2"/>
  <c r="L50" i="2" s="1"/>
  <c r="L47" i="2"/>
  <c r="K47" i="2"/>
  <c r="I47" i="2"/>
  <c r="L37" i="2"/>
  <c r="K37" i="2"/>
  <c r="L32" i="2"/>
  <c r="K32" i="2"/>
  <c r="F68" i="2" l="1"/>
  <c r="K42" i="2"/>
  <c r="L42" i="2" s="1"/>
  <c r="F69" i="2" s="1"/>
</calcChain>
</file>

<file path=xl/sharedStrings.xml><?xml version="1.0" encoding="utf-8"?>
<sst xmlns="http://schemas.openxmlformats.org/spreadsheetml/2006/main" count="172" uniqueCount="102">
  <si>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</si>
  <si>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</si>
  <si>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</si>
  <si>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</si>
  <si>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</si>
  <si>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</si>
  <si>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</si>
  <si>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</si>
  <si>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</si>
  <si>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</si>
  <si>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1</t>
  </si>
  <si>
    <t>CWD-P</t>
  </si>
  <si>
    <t>Całkowity wyrób drewna pilarką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</si>
  <si>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</si>
  <si>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</si>
  <si>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</si>
  <si>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</si>
  <si>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</si>
  <si>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</si>
  <si>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</si>
  <si>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</si>
  <si>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18</t>
  </si>
  <si>
    <t>PORZ-STOS</t>
  </si>
  <si>
    <t>Wynoszenie i układanie pozostałości w stosy niewymiarowe</t>
  </si>
  <si>
    <t>M3P</t>
  </si>
  <si>
    <t>131</t>
  </si>
  <si>
    <t>CP-W</t>
  </si>
  <si>
    <t>Czyszczenia późne</t>
  </si>
  <si>
    <t>HA</t>
  </si>
  <si>
    <t>132</t>
  </si>
  <si>
    <t>ZAB-REPEL</t>
  </si>
  <si>
    <t>Zabezpieczenie upraw przed zwierzyną przy użyciu repelentów</t>
  </si>
  <si>
    <t>150</t>
  </si>
  <si>
    <t>DRZ-ZGRYZ</t>
  </si>
  <si>
    <t>Wykładanie drzew zgryzowych</t>
  </si>
  <si>
    <t>SZT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</si>
  <si>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</si>
  <si>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</si>
  <si>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</si>
  <si>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</si>
  <si>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</si>
  <si>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</si>
  <si>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H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</si>
  <si>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</si>
  <si>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</si>
  <si>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</si>
  <si>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</si>
  <si>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</si>
  <si>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</si>
  <si>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</si>
  <si>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</si>
  <si>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</si>
  <si>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</si>
  <si>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380</t>
  </si>
  <si>
    <t>GODZ MH8</t>
  </si>
  <si>
    <t>Prace wykonywane innym sprzętem mechaniczny</t>
  </si>
  <si>
    <t>382</t>
  </si>
  <si>
    <t>GODZ MC8</t>
  </si>
  <si>
    <t>Prace wykonywane ciągnikiem z przyczepą samozaładowczą</t>
  </si>
  <si>
    <t>628</t>
  </si>
  <si>
    <t>ŁR-WYKŁW</t>
  </si>
  <si>
    <t>Koszenie trawy z wywozem z łąki</t>
  </si>
  <si>
    <t>640</t>
  </si>
  <si>
    <t>GODZ ŁRH8</t>
  </si>
  <si>
    <t>Prace godzinowe ręczne w gosp. łąkowo-rolnej</t>
  </si>
  <si>
    <t>642</t>
  </si>
  <si>
    <t>GODZ ŁRU8</t>
  </si>
  <si>
    <t>Prace godzinowe ręczne z urządzeniem w gosp. łąkowo-rolnej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</si>
  <si>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</si>
  <si>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</si>
  <si>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</si>
  <si>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</si>
  <si>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</si>
  <si>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</si>
  <si>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Piwniczna</t>
  </si>
  <si>
    <t xml:space="preserve">33-350 Piwniczna-Zdrój; Zagrody 32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</si>
  <si>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</si>
  <si>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</si>
  <si>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</si>
  <si>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</si>
  <si>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</si>
  <si>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</si>
  <si>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</si>
  <si>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</si>
  <si>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</si>
  <si>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</si>
  <si>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</si>
  <si>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</si>
  <si>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</si>
  <si>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</si>
  <si>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</si>
  <si>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</si>
  <si>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</si>
  <si>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</si>
  <si>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</si>
  <si>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</si>
  <si>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</si>
  <si>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</si>
  <si>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</si>
  <si>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</si>
  <si>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r>
      <t xml:space="preserve">Odpowiadając na ogłoszenie o przetargu nieograniczonym na „Wykonywanie usług z zakresu gospodarki leśnej na terenie Nadleśnictwa Piwniczna w roku 2025''  składamy niniejszym ofertę na </t>
    </r>
    <r>
      <rPr>
        <b/>
        <sz val="11"/>
        <color rgb="FF333333"/>
        <rFont val="Arial"/>
        <family val="2"/>
        <charset val="238"/>
      </rPr>
      <t>PAKIET X</t>
    </r>
    <r>
      <rPr>
        <sz val="11"/>
        <color rgb="FF333333"/>
        <rFont val="Arial"/>
      </rPr>
      <t xml:space="preserve"> tego zamówienia:</t>
    </r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</si>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</sst>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name val="Arial"/>
      <family val="2"/>
      <charset val="238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0" fontId="10" fillId="0" borderId="1" xfId="0" applyFont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right" vertical="top"/>
    </xf>
    <xf numFmtId="49" fontId="9" fillId="2" borderId="3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0" fontId="1" fillId="2" borderId="4" xfId="0" applyFont="1" applyFill="1" applyBorder="1" applyAlignment="1">
      <alignment horizontal="left"/>
    </xf>
    <xf numFmtId="4" fontId="1" fillId="2" borderId="1" xfId="0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right" vertical="center"/>
    </xf>
    <xf numFmtId="4" fontId="14" fillId="2" borderId="1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107"/>
  <sheetViews>
    <sheetView tabSelected="1" workbookViewId="0">
      <selection activeCell="B3" sqref="B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4" t="s">
        <v>85</v>
      </c>
      <c r="J2" s="14"/>
      <c r="K2" s="14"/>
      <c r="L2" s="14"/>
      <c r="M2" s="14"/>
      <c r="N2" s="14"/>
      <c r="O2" s="14"/>
    </row>
    <row r="3" spans="2:15" s="1" customFormat="1" ht="28.7" customHeight="1" x14ac:dyDescent="0.2"/>
    <row r="4" spans="2:15" s="1" customFormat="1" ht="2.65" customHeight="1" x14ac:dyDescent="0.2">
      <c r="B4" s="12"/>
      <c r="C4" s="12"/>
      <c r="D4" s="12"/>
    </row>
    <row r="5" spans="2:15" s="1" customFormat="1" ht="28.7" customHeight="1" x14ac:dyDescent="0.2"/>
    <row r="6" spans="2:15" s="1" customFormat="1" ht="2.65" customHeight="1" x14ac:dyDescent="0.2">
      <c r="B6" s="12"/>
      <c r="C6" s="12"/>
      <c r="D6" s="12"/>
    </row>
    <row r="7" spans="2:15" s="1" customFormat="1" ht="28.7" customHeight="1" x14ac:dyDescent="0.2"/>
    <row r="8" spans="2:15" s="1" customFormat="1" ht="5.25" customHeight="1" x14ac:dyDescent="0.2">
      <c r="B8" s="12"/>
      <c r="C8" s="12"/>
      <c r="D8" s="12"/>
    </row>
    <row r="9" spans="2:15" s="1" customFormat="1" ht="4.3499999999999996" customHeight="1" x14ac:dyDescent="0.2"/>
    <row r="10" spans="2:15" s="1" customFormat="1" ht="6.95" customHeight="1" x14ac:dyDescent="0.2">
      <c r="B10" s="13" t="s">
        <v>70</v>
      </c>
      <c r="C10" s="13"/>
      <c r="D10" s="13"/>
    </row>
    <row r="11" spans="2:15" s="1" customFormat="1" ht="12.2" customHeight="1" x14ac:dyDescent="0.2">
      <c r="B11" s="13"/>
      <c r="C11" s="13"/>
      <c r="D11" s="13"/>
      <c r="G11" s="19" t="s">
        <v>71</v>
      </c>
      <c r="H11" s="19"/>
      <c r="I11" s="19"/>
      <c r="J11" s="19"/>
      <c r="K11" s="19"/>
      <c r="L11" s="19"/>
      <c r="M11" s="19"/>
      <c r="N11" s="19"/>
    </row>
    <row r="12" spans="2:15" s="1" customFormat="1" ht="7.9" customHeight="1" x14ac:dyDescent="0.2">
      <c r="G12" s="19"/>
      <c r="H12" s="19"/>
      <c r="I12" s="19"/>
      <c r="J12" s="19"/>
      <c r="K12" s="19"/>
      <c r="L12" s="19"/>
      <c r="M12" s="19"/>
      <c r="N12" s="19"/>
    </row>
    <row r="13" spans="2:15" s="1" customFormat="1" ht="20.25" customHeight="1" x14ac:dyDescent="0.2"/>
    <row r="14" spans="2:15" s="1" customFormat="1" ht="24" customHeight="1" x14ac:dyDescent="0.2">
      <c r="E14" s="18" t="s">
        <v>86</v>
      </c>
      <c r="F14" s="18"/>
      <c r="G14" s="18"/>
    </row>
    <row r="15" spans="2:15" s="1" customFormat="1" ht="43.15" customHeight="1" x14ac:dyDescent="0.2"/>
    <row r="16" spans="2:15" s="1" customFormat="1" ht="20.85" customHeight="1" x14ac:dyDescent="0.2">
      <c r="B16" s="9" t="s">
        <v>72</v>
      </c>
      <c r="C16" s="9"/>
    </row>
    <row r="17" spans="2:13" s="1" customFormat="1" ht="2.65" customHeight="1" x14ac:dyDescent="0.2"/>
    <row r="18" spans="2:13" s="1" customFormat="1" ht="20.85" customHeight="1" x14ac:dyDescent="0.2">
      <c r="B18" s="9" t="s">
        <v>73</v>
      </c>
      <c r="C18" s="9"/>
    </row>
    <row r="19" spans="2:13" s="1" customFormat="1" ht="2.65" customHeight="1" x14ac:dyDescent="0.2"/>
    <row r="20" spans="2:13" s="1" customFormat="1" ht="20.85" customHeight="1" x14ac:dyDescent="0.2">
      <c r="B20" s="9" t="s">
        <v>74</v>
      </c>
      <c r="C20" s="9"/>
    </row>
    <row r="21" spans="2:13" s="1" customFormat="1" ht="2.65" customHeight="1" x14ac:dyDescent="0.2"/>
    <row r="22" spans="2:13" s="1" customFormat="1" ht="20.85" customHeight="1" x14ac:dyDescent="0.2">
      <c r="B22" s="9" t="s">
        <v>75</v>
      </c>
      <c r="C22" s="9"/>
    </row>
    <row r="23" spans="2:13" s="1" customFormat="1" ht="34.700000000000003" customHeight="1" x14ac:dyDescent="0.2"/>
    <row r="24" spans="2:13" s="1" customFormat="1" ht="50.1" customHeight="1" x14ac:dyDescent="0.2">
      <c r="B24" s="23" t="s">
        <v>100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  <row r="25" spans="2:13" s="1" customFormat="1" ht="2.65" customHeight="1" x14ac:dyDescent="0.2"/>
    <row r="26" spans="2:13" s="1" customFormat="1" ht="62.25" customHeight="1" x14ac:dyDescent="0.2">
      <c r="B26" s="21" t="s">
        <v>87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6" t="s">
        <v>76</v>
      </c>
      <c r="C29" s="16"/>
      <c r="D29" s="16"/>
      <c r="E29" s="16"/>
      <c r="F29" s="16"/>
      <c r="G29" s="16"/>
      <c r="H29" s="16"/>
      <c r="I29" s="16"/>
      <c r="J29" s="16"/>
      <c r="K29" s="16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1" t="s">
        <v>101</v>
      </c>
      <c r="M31" s="32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3643</v>
      </c>
      <c r="H32" s="11"/>
      <c r="I32" s="11">
        <f>G32*H32</f>
        <v>0</v>
      </c>
      <c r="J32" s="10">
        <v>8</v>
      </c>
      <c r="K32" s="11">
        <f>I32*0.08</f>
        <v>0</v>
      </c>
      <c r="L32" s="25">
        <f>K32+I32</f>
        <v>0</v>
      </c>
      <c r="M32" s="25"/>
    </row>
    <row r="33" spans="2:13" s="1" customFormat="1" ht="3.2" customHeight="1" x14ac:dyDescent="0.2"/>
    <row r="34" spans="2:13" s="1" customFormat="1" ht="18.2" customHeight="1" x14ac:dyDescent="0.2">
      <c r="B34" s="16" t="s">
        <v>77</v>
      </c>
      <c r="C34" s="16"/>
      <c r="D34" s="16"/>
      <c r="E34" s="16"/>
      <c r="F34" s="16"/>
      <c r="G34" s="16"/>
      <c r="H34" s="16"/>
      <c r="I34" s="16"/>
      <c r="J34" s="16"/>
      <c r="K34" s="16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1" t="s">
        <v>101</v>
      </c>
      <c r="M36" s="32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5792</v>
      </c>
      <c r="H37" s="11"/>
      <c r="I37" s="11">
        <f>G37*H37</f>
        <v>0</v>
      </c>
      <c r="J37" s="10">
        <v>8</v>
      </c>
      <c r="K37" s="11">
        <f>I37*0.08</f>
        <v>0</v>
      </c>
      <c r="L37" s="25">
        <f>K37+I37</f>
        <v>0</v>
      </c>
      <c r="M37" s="25"/>
    </row>
    <row r="38" spans="2:13" s="1" customFormat="1" ht="3.2" customHeight="1" x14ac:dyDescent="0.2"/>
    <row r="39" spans="2:13" s="1" customFormat="1" ht="18.2" customHeight="1" x14ac:dyDescent="0.2">
      <c r="B39" s="16" t="s">
        <v>78</v>
      </c>
      <c r="C39" s="16"/>
      <c r="D39" s="16"/>
      <c r="E39" s="16"/>
      <c r="F39" s="16"/>
      <c r="G39" s="16"/>
      <c r="H39" s="16"/>
      <c r="I39" s="16"/>
      <c r="J39" s="16"/>
      <c r="K39" s="16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1" t="s">
        <v>101</v>
      </c>
      <c r="M41" s="32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62</v>
      </c>
      <c r="H42" s="11"/>
      <c r="I42" s="11">
        <f>G42*H42</f>
        <v>0</v>
      </c>
      <c r="J42" s="10">
        <v>8</v>
      </c>
      <c r="K42" s="11">
        <f>I42*0.08</f>
        <v>0</v>
      </c>
      <c r="L42" s="25">
        <f>K42+I42</f>
        <v>0</v>
      </c>
      <c r="M42" s="25"/>
    </row>
    <row r="43" spans="2:13" s="1" customFormat="1" ht="3.2" customHeight="1" x14ac:dyDescent="0.2"/>
    <row r="44" spans="2:13" s="1" customFormat="1" ht="18.2" customHeight="1" x14ac:dyDescent="0.2">
      <c r="B44" s="16" t="s">
        <v>79</v>
      </c>
      <c r="C44" s="16"/>
      <c r="D44" s="16"/>
      <c r="E44" s="16"/>
      <c r="F44" s="16"/>
      <c r="G44" s="16"/>
      <c r="H44" s="16"/>
      <c r="I44" s="16"/>
      <c r="J44" s="16"/>
      <c r="K44" s="16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1" t="s">
        <v>101</v>
      </c>
      <c r="M46" s="32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262</v>
      </c>
      <c r="H47" s="11"/>
      <c r="I47" s="11">
        <f>G47*H47</f>
        <v>0</v>
      </c>
      <c r="J47" s="10">
        <v>8</v>
      </c>
      <c r="K47" s="11">
        <f>I47*0.08</f>
        <v>0</v>
      </c>
      <c r="L47" s="25">
        <f>K47+I47</f>
        <v>0</v>
      </c>
      <c r="M47" s="25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1" t="s">
        <v>101</v>
      </c>
      <c r="M49" s="32"/>
    </row>
    <row r="50" spans="2:13" s="1" customFormat="1" ht="19.7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17</v>
      </c>
      <c r="G50" s="8">
        <v>221</v>
      </c>
      <c r="H50" s="11"/>
      <c r="I50" s="11">
        <f>G50*H50</f>
        <v>0</v>
      </c>
      <c r="J50" s="10">
        <v>8</v>
      </c>
      <c r="K50" s="11">
        <f>I50*0.08</f>
        <v>0</v>
      </c>
      <c r="L50" s="25">
        <f>K50+I50</f>
        <v>0</v>
      </c>
      <c r="M50" s="25"/>
    </row>
    <row r="51" spans="2:13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17</v>
      </c>
      <c r="G51" s="8">
        <v>434</v>
      </c>
      <c r="H51" s="11"/>
      <c r="I51" s="11">
        <f t="shared" ref="I51:I66" si="0">G51*H51</f>
        <v>0</v>
      </c>
      <c r="J51" s="5">
        <v>8</v>
      </c>
      <c r="K51" s="11">
        <f t="shared" ref="K51:K66" si="1">I51*0.08</f>
        <v>0</v>
      </c>
      <c r="L51" s="25">
        <f t="shared" ref="L51:L66" si="2">K51+I51</f>
        <v>0</v>
      </c>
      <c r="M51" s="25"/>
    </row>
    <row r="52" spans="2:13" s="1" customFormat="1" ht="28.7" customHeight="1" x14ac:dyDescent="0.2">
      <c r="B52" s="5">
        <v>7</v>
      </c>
      <c r="C52" s="6" t="s">
        <v>21</v>
      </c>
      <c r="D52" s="6" t="s">
        <v>22</v>
      </c>
      <c r="E52" s="7" t="s">
        <v>23</v>
      </c>
      <c r="F52" s="6" t="s">
        <v>24</v>
      </c>
      <c r="G52" s="8">
        <v>1020</v>
      </c>
      <c r="H52" s="11"/>
      <c r="I52" s="11">
        <f t="shared" si="0"/>
        <v>0</v>
      </c>
      <c r="J52" s="5">
        <v>8</v>
      </c>
      <c r="K52" s="11">
        <f t="shared" si="1"/>
        <v>0</v>
      </c>
      <c r="L52" s="25">
        <f t="shared" si="2"/>
        <v>0</v>
      </c>
      <c r="M52" s="25"/>
    </row>
    <row r="53" spans="2:13" s="1" customFormat="1" ht="19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8">
        <v>14</v>
      </c>
      <c r="H53" s="11"/>
      <c r="I53" s="11">
        <f t="shared" si="0"/>
        <v>0</v>
      </c>
      <c r="J53" s="5">
        <v>8</v>
      </c>
      <c r="K53" s="11">
        <f t="shared" si="1"/>
        <v>0</v>
      </c>
      <c r="L53" s="25">
        <f t="shared" si="2"/>
        <v>0</v>
      </c>
      <c r="M53" s="25"/>
    </row>
    <row r="54" spans="2:13" s="1" customFormat="1" ht="28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28</v>
      </c>
      <c r="G54" s="8">
        <v>6</v>
      </c>
      <c r="H54" s="11"/>
      <c r="I54" s="11">
        <f t="shared" si="0"/>
        <v>0</v>
      </c>
      <c r="J54" s="5">
        <v>8</v>
      </c>
      <c r="K54" s="11">
        <f t="shared" si="1"/>
        <v>0</v>
      </c>
      <c r="L54" s="25">
        <f t="shared" si="2"/>
        <v>0</v>
      </c>
      <c r="M54" s="25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35</v>
      </c>
      <c r="G55" s="8">
        <v>10</v>
      </c>
      <c r="H55" s="11"/>
      <c r="I55" s="11">
        <f t="shared" si="0"/>
        <v>0</v>
      </c>
      <c r="J55" s="5">
        <v>8</v>
      </c>
      <c r="K55" s="11">
        <f t="shared" si="1"/>
        <v>0</v>
      </c>
      <c r="L55" s="25">
        <f t="shared" si="2"/>
        <v>0</v>
      </c>
      <c r="M55" s="25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35</v>
      </c>
      <c r="G56" s="8">
        <v>40</v>
      </c>
      <c r="H56" s="11"/>
      <c r="I56" s="11">
        <f t="shared" si="0"/>
        <v>0</v>
      </c>
      <c r="J56" s="5">
        <v>8</v>
      </c>
      <c r="K56" s="11">
        <f t="shared" si="1"/>
        <v>0</v>
      </c>
      <c r="L56" s="25">
        <f t="shared" si="2"/>
        <v>0</v>
      </c>
      <c r="M56" s="25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42</v>
      </c>
      <c r="G57" s="8">
        <v>750</v>
      </c>
      <c r="H57" s="11"/>
      <c r="I57" s="11">
        <f t="shared" si="0"/>
        <v>0</v>
      </c>
      <c r="J57" s="5">
        <v>8</v>
      </c>
      <c r="K57" s="11">
        <f t="shared" si="1"/>
        <v>0</v>
      </c>
      <c r="L57" s="25">
        <f t="shared" si="2"/>
        <v>0</v>
      </c>
      <c r="M57" s="25"/>
    </row>
    <row r="58" spans="2:13" s="1" customFormat="1" ht="19.7" customHeight="1" x14ac:dyDescent="0.2">
      <c r="B58" s="5">
        <v>13</v>
      </c>
      <c r="C58" s="6" t="s">
        <v>43</v>
      </c>
      <c r="D58" s="6" t="s">
        <v>44</v>
      </c>
      <c r="E58" s="7" t="s">
        <v>41</v>
      </c>
      <c r="F58" s="6" t="s">
        <v>42</v>
      </c>
      <c r="G58" s="8">
        <v>150</v>
      </c>
      <c r="H58" s="11"/>
      <c r="I58" s="11">
        <f t="shared" si="0"/>
        <v>0</v>
      </c>
      <c r="J58" s="5">
        <v>23</v>
      </c>
      <c r="K58" s="11">
        <f>I58*0.23</f>
        <v>0</v>
      </c>
      <c r="L58" s="25">
        <f t="shared" si="2"/>
        <v>0</v>
      </c>
      <c r="M58" s="25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42</v>
      </c>
      <c r="G59" s="8">
        <v>1055</v>
      </c>
      <c r="H59" s="11"/>
      <c r="I59" s="11">
        <f t="shared" si="0"/>
        <v>0</v>
      </c>
      <c r="J59" s="5">
        <v>8</v>
      </c>
      <c r="K59" s="11">
        <f t="shared" si="1"/>
        <v>0</v>
      </c>
      <c r="L59" s="25">
        <f t="shared" si="2"/>
        <v>0</v>
      </c>
      <c r="M59" s="25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42</v>
      </c>
      <c r="G60" s="8">
        <v>70</v>
      </c>
      <c r="H60" s="11"/>
      <c r="I60" s="11">
        <f t="shared" si="0"/>
        <v>0</v>
      </c>
      <c r="J60" s="5">
        <v>8</v>
      </c>
      <c r="K60" s="11">
        <f t="shared" si="1"/>
        <v>0</v>
      </c>
      <c r="L60" s="25">
        <f t="shared" si="2"/>
        <v>0</v>
      </c>
      <c r="M60" s="25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50</v>
      </c>
      <c r="F61" s="6" t="s">
        <v>42</v>
      </c>
      <c r="G61" s="8">
        <v>35</v>
      </c>
      <c r="H61" s="11"/>
      <c r="I61" s="11">
        <f t="shared" si="0"/>
        <v>0</v>
      </c>
      <c r="J61" s="5">
        <v>23</v>
      </c>
      <c r="K61" s="11">
        <f>I61*0.23</f>
        <v>0</v>
      </c>
      <c r="L61" s="25">
        <f t="shared" si="2"/>
        <v>0</v>
      </c>
      <c r="M61" s="25"/>
    </row>
    <row r="62" spans="2:13" s="1" customFormat="1" ht="19.7" customHeight="1" x14ac:dyDescent="0.2">
      <c r="B62" s="5">
        <v>17</v>
      </c>
      <c r="C62" s="6" t="s">
        <v>53</v>
      </c>
      <c r="D62" s="6" t="s">
        <v>54</v>
      </c>
      <c r="E62" s="7" t="s">
        <v>55</v>
      </c>
      <c r="F62" s="6" t="s">
        <v>42</v>
      </c>
      <c r="G62" s="8">
        <v>113</v>
      </c>
      <c r="H62" s="11"/>
      <c r="I62" s="11">
        <f t="shared" si="0"/>
        <v>0</v>
      </c>
      <c r="J62" s="5">
        <v>8</v>
      </c>
      <c r="K62" s="11">
        <f t="shared" si="1"/>
        <v>0</v>
      </c>
      <c r="L62" s="25">
        <f t="shared" si="2"/>
        <v>0</v>
      </c>
      <c r="M62" s="25"/>
    </row>
    <row r="63" spans="2:13" s="1" customFormat="1" ht="28.7" customHeight="1" x14ac:dyDescent="0.2">
      <c r="B63" s="5">
        <v>18</v>
      </c>
      <c r="C63" s="6" t="s">
        <v>56</v>
      </c>
      <c r="D63" s="6" t="s">
        <v>57</v>
      </c>
      <c r="E63" s="7" t="s">
        <v>58</v>
      </c>
      <c r="F63" s="6" t="s">
        <v>42</v>
      </c>
      <c r="G63" s="8">
        <v>10</v>
      </c>
      <c r="H63" s="11"/>
      <c r="I63" s="11">
        <f t="shared" si="0"/>
        <v>0</v>
      </c>
      <c r="J63" s="10">
        <v>8</v>
      </c>
      <c r="K63" s="11">
        <f t="shared" si="1"/>
        <v>0</v>
      </c>
      <c r="L63" s="25">
        <f t="shared" si="2"/>
        <v>0</v>
      </c>
      <c r="M63" s="25"/>
    </row>
    <row r="64" spans="2:13" s="1" customFormat="1" ht="19.7" customHeight="1" x14ac:dyDescent="0.2">
      <c r="B64" s="5">
        <v>19</v>
      </c>
      <c r="C64" s="6" t="s">
        <v>59</v>
      </c>
      <c r="D64" s="6" t="s">
        <v>60</v>
      </c>
      <c r="E64" s="7" t="s">
        <v>61</v>
      </c>
      <c r="F64" s="6" t="s">
        <v>28</v>
      </c>
      <c r="G64" s="8">
        <v>2.88</v>
      </c>
      <c r="H64" s="11"/>
      <c r="I64" s="11">
        <f t="shared" si="0"/>
        <v>0</v>
      </c>
      <c r="J64" s="5">
        <v>8</v>
      </c>
      <c r="K64" s="11">
        <f t="shared" si="1"/>
        <v>0</v>
      </c>
      <c r="L64" s="25">
        <f t="shared" si="2"/>
        <v>0</v>
      </c>
      <c r="M64" s="25"/>
    </row>
    <row r="65" spans="2:14" s="1" customFormat="1" ht="19.7" customHeight="1" x14ac:dyDescent="0.2">
      <c r="B65" s="5">
        <v>20</v>
      </c>
      <c r="C65" s="6" t="s">
        <v>62</v>
      </c>
      <c r="D65" s="6" t="s">
        <v>63</v>
      </c>
      <c r="E65" s="7" t="s">
        <v>64</v>
      </c>
      <c r="F65" s="6" t="s">
        <v>42</v>
      </c>
      <c r="G65" s="8">
        <v>57</v>
      </c>
      <c r="H65" s="11"/>
      <c r="I65" s="11">
        <f t="shared" si="0"/>
        <v>0</v>
      </c>
      <c r="J65" s="10">
        <v>8</v>
      </c>
      <c r="K65" s="11">
        <f t="shared" si="1"/>
        <v>0</v>
      </c>
      <c r="L65" s="25">
        <f t="shared" si="2"/>
        <v>0</v>
      </c>
      <c r="M65" s="25"/>
    </row>
    <row r="66" spans="2:14" s="1" customFormat="1" ht="28.7" customHeight="1" x14ac:dyDescent="0.2">
      <c r="B66" s="5">
        <v>21</v>
      </c>
      <c r="C66" s="6" t="s">
        <v>65</v>
      </c>
      <c r="D66" s="6" t="s">
        <v>66</v>
      </c>
      <c r="E66" s="7" t="s">
        <v>67</v>
      </c>
      <c r="F66" s="6" t="s">
        <v>42</v>
      </c>
      <c r="G66" s="8">
        <v>222.5</v>
      </c>
      <c r="H66" s="11"/>
      <c r="I66" s="11">
        <f t="shared" si="0"/>
        <v>0</v>
      </c>
      <c r="J66" s="10">
        <v>8</v>
      </c>
      <c r="K66" s="11">
        <f t="shared" si="1"/>
        <v>0</v>
      </c>
      <c r="L66" s="25">
        <f t="shared" si="2"/>
        <v>0</v>
      </c>
      <c r="M66" s="25"/>
    </row>
    <row r="67" spans="2:14" s="1" customFormat="1" ht="55.9" customHeight="1" x14ac:dyDescent="0.2"/>
    <row r="68" spans="2:14" s="1" customFormat="1" ht="21.4" customHeight="1" x14ac:dyDescent="0.2">
      <c r="B68" s="17" t="s">
        <v>68</v>
      </c>
      <c r="C68" s="17"/>
      <c r="D68" s="17"/>
      <c r="E68" s="17"/>
      <c r="F68" s="27">
        <f>SUM(I50:I66)+I47+I42+I37+I32</f>
        <v>0</v>
      </c>
      <c r="G68" s="27"/>
      <c r="H68" s="27"/>
      <c r="I68" s="27"/>
      <c r="J68" s="27"/>
      <c r="K68" s="27"/>
      <c r="L68" s="27"/>
      <c r="M68" s="27"/>
    </row>
    <row r="69" spans="2:14" s="1" customFormat="1" ht="21.4" customHeight="1" x14ac:dyDescent="0.2">
      <c r="B69" s="17" t="s">
        <v>69</v>
      </c>
      <c r="C69" s="17"/>
      <c r="D69" s="17"/>
      <c r="E69" s="17"/>
      <c r="F69" s="28">
        <f>SUM(L50:M66)+L47+L42+L37+L32</f>
        <v>0</v>
      </c>
      <c r="G69" s="28"/>
      <c r="H69" s="28"/>
      <c r="I69" s="28"/>
      <c r="J69" s="28"/>
      <c r="K69" s="28"/>
      <c r="L69" s="28"/>
      <c r="M69" s="28"/>
    </row>
    <row r="70" spans="2:14" s="1" customFormat="1" ht="11.1" customHeight="1" x14ac:dyDescent="0.2"/>
    <row r="71" spans="2:14" s="1" customFormat="1" ht="61.35" customHeight="1" x14ac:dyDescent="0.2">
      <c r="B71" s="21" t="s">
        <v>88</v>
      </c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</row>
    <row r="72" spans="2:14" s="1" customFormat="1" ht="2.65" customHeight="1" x14ac:dyDescent="0.2"/>
    <row r="73" spans="2:14" s="1" customFormat="1" ht="89.1" customHeight="1" x14ac:dyDescent="0.2">
      <c r="B73" s="21" t="s">
        <v>89</v>
      </c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</row>
    <row r="74" spans="2:14" s="1" customFormat="1" ht="5.25" customHeight="1" x14ac:dyDescent="0.2"/>
    <row r="75" spans="2:14" s="1" customFormat="1" ht="89.1" customHeight="1" x14ac:dyDescent="0.2">
      <c r="B75" s="21" t="s">
        <v>90</v>
      </c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</row>
    <row r="76" spans="2:14" s="1" customFormat="1" ht="5.25" customHeight="1" x14ac:dyDescent="0.2"/>
    <row r="77" spans="2:14" s="1" customFormat="1" ht="37.9" customHeight="1" x14ac:dyDescent="0.2">
      <c r="B77" s="26" t="s">
        <v>81</v>
      </c>
      <c r="C77" s="26"/>
      <c r="D77" s="26"/>
      <c r="E77" s="26"/>
      <c r="F77" s="29" t="s">
        <v>82</v>
      </c>
      <c r="G77" s="29"/>
      <c r="H77" s="29"/>
      <c r="I77" s="29"/>
      <c r="J77" s="29"/>
      <c r="K77" s="29"/>
      <c r="L77" s="29"/>
    </row>
    <row r="78" spans="2:14" s="1" customFormat="1" ht="28.7" customHeight="1" x14ac:dyDescent="0.2"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</row>
    <row r="79" spans="2:14" s="1" customFormat="1" ht="28.7" customHeight="1" x14ac:dyDescent="0.2"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</row>
    <row r="80" spans="2:14" s="1" customFormat="1" ht="28.7" customHeight="1" x14ac:dyDescent="0.2"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</row>
    <row r="81" spans="2:14" s="1" customFormat="1" ht="28.7" customHeight="1" x14ac:dyDescent="0.2"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</row>
    <row r="82" spans="2:14" s="1" customFormat="1" ht="2.65" customHeight="1" x14ac:dyDescent="0.2"/>
    <row r="83" spans="2:14" s="1" customFormat="1" ht="158.44999999999999" customHeight="1" x14ac:dyDescent="0.2">
      <c r="B83" s="21" t="s">
        <v>91</v>
      </c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</row>
    <row r="84" spans="2:14" s="1" customFormat="1" ht="2.65" customHeight="1" x14ac:dyDescent="0.2"/>
    <row r="85" spans="2:14" s="1" customFormat="1" ht="33.6" customHeight="1" x14ac:dyDescent="0.2">
      <c r="B85" s="20" t="s">
        <v>92</v>
      </c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</row>
    <row r="86" spans="2:14" s="1" customFormat="1" ht="2.65" customHeight="1" x14ac:dyDescent="0.2"/>
    <row r="87" spans="2:14" s="1" customFormat="1" ht="37.9" customHeight="1" x14ac:dyDescent="0.2">
      <c r="B87" s="26" t="s">
        <v>83</v>
      </c>
      <c r="C87" s="26"/>
      <c r="D87" s="26"/>
      <c r="E87" s="26"/>
      <c r="F87" s="30" t="s">
        <v>84</v>
      </c>
      <c r="G87" s="30"/>
      <c r="H87" s="30"/>
      <c r="I87" s="30"/>
      <c r="J87" s="30"/>
      <c r="K87" s="30"/>
      <c r="L87" s="30"/>
    </row>
    <row r="88" spans="2:14" s="1" customFormat="1" ht="28.7" customHeight="1" x14ac:dyDescent="0.2"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</row>
    <row r="89" spans="2:14" s="1" customFormat="1" ht="28.7" customHeight="1" x14ac:dyDescent="0.2"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</row>
    <row r="90" spans="2:14" s="1" customFormat="1" ht="28.7" customHeight="1" x14ac:dyDescent="0.2"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</row>
    <row r="91" spans="2:14" s="1" customFormat="1" ht="28.7" customHeight="1" x14ac:dyDescent="0.2"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</row>
    <row r="92" spans="2:14" s="1" customFormat="1" ht="2.65" customHeight="1" x14ac:dyDescent="0.2"/>
    <row r="93" spans="2:14" s="1" customFormat="1" ht="130.69999999999999" customHeight="1" x14ac:dyDescent="0.2">
      <c r="B93" s="21" t="s">
        <v>93</v>
      </c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</row>
    <row r="94" spans="2:14" s="1" customFormat="1" ht="2.65" customHeight="1" x14ac:dyDescent="0.2"/>
    <row r="95" spans="2:14" s="1" customFormat="1" ht="47.45" customHeight="1" x14ac:dyDescent="0.2">
      <c r="B95" s="21" t="s">
        <v>94</v>
      </c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</row>
    <row r="96" spans="2:14" s="1" customFormat="1" ht="2.65" customHeight="1" x14ac:dyDescent="0.2"/>
    <row r="97" spans="2:14" s="1" customFormat="1" ht="47.45" customHeight="1" x14ac:dyDescent="0.2">
      <c r="B97" s="21" t="s">
        <v>95</v>
      </c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</row>
    <row r="98" spans="2:14" s="1" customFormat="1" ht="2.65" customHeight="1" x14ac:dyDescent="0.2"/>
    <row r="99" spans="2:14" s="1" customFormat="1" ht="33.6" customHeight="1" x14ac:dyDescent="0.2">
      <c r="B99" s="21" t="s">
        <v>96</v>
      </c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</row>
    <row r="100" spans="2:14" s="1" customFormat="1" ht="2.65" customHeight="1" x14ac:dyDescent="0.2"/>
    <row r="101" spans="2:14" s="1" customFormat="1" ht="116.85" customHeight="1" x14ac:dyDescent="0.2">
      <c r="B101" s="21" t="s">
        <v>97</v>
      </c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</row>
    <row r="102" spans="2:14" s="1" customFormat="1" ht="2.65" customHeight="1" x14ac:dyDescent="0.2"/>
    <row r="103" spans="2:14" s="1" customFormat="1" ht="75.2" customHeight="1" x14ac:dyDescent="0.2">
      <c r="B103" s="21" t="s">
        <v>98</v>
      </c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</row>
    <row r="104" spans="2:14" s="1" customFormat="1" ht="86.85" customHeight="1" x14ac:dyDescent="0.2"/>
    <row r="105" spans="2:14" s="1" customFormat="1" ht="17.649999999999999" customHeight="1" x14ac:dyDescent="0.2">
      <c r="I105" s="15" t="s">
        <v>80</v>
      </c>
      <c r="J105" s="15"/>
    </row>
    <row r="106" spans="2:14" s="1" customFormat="1" ht="145.15" customHeight="1" x14ac:dyDescent="0.2"/>
    <row r="107" spans="2:14" s="1" customFormat="1" ht="81.599999999999994" customHeight="1" x14ac:dyDescent="0.2">
      <c r="B107" s="22" t="s">
        <v>99</v>
      </c>
      <c r="C107" s="22"/>
      <c r="D107" s="22"/>
      <c r="E107" s="22"/>
      <c r="F107" s="22"/>
      <c r="G107" s="22"/>
      <c r="H107" s="22"/>
      <c r="I107" s="22"/>
      <c r="J107" s="22"/>
    </row>
  </sheetData>
  <mergeCells count="76">
    <mergeCell ref="I105:J105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B97:N97"/>
    <mergeCell ref="B99:N99"/>
    <mergeCell ref="E14:G14"/>
    <mergeCell ref="F68:M68"/>
    <mergeCell ref="F69:M69"/>
    <mergeCell ref="F77:L77"/>
    <mergeCell ref="F78:L78"/>
    <mergeCell ref="F79:L79"/>
    <mergeCell ref="F80:L80"/>
    <mergeCell ref="F81:L81"/>
    <mergeCell ref="F87:L87"/>
    <mergeCell ref="F88:L88"/>
    <mergeCell ref="F89:L89"/>
    <mergeCell ref="F90:L90"/>
    <mergeCell ref="F91:L91"/>
    <mergeCell ref="B91:E91"/>
    <mergeCell ref="B93:N93"/>
    <mergeCell ref="B77:E77"/>
    <mergeCell ref="B78:E78"/>
    <mergeCell ref="B79:E79"/>
    <mergeCell ref="B87:E87"/>
    <mergeCell ref="B88:E88"/>
    <mergeCell ref="L55:M55"/>
    <mergeCell ref="B89:E89"/>
    <mergeCell ref="B90:E90"/>
    <mergeCell ref="L64:M64"/>
    <mergeCell ref="L65:M65"/>
    <mergeCell ref="L66:M66"/>
    <mergeCell ref="B8:D8"/>
    <mergeCell ref="B80:E80"/>
    <mergeCell ref="B4:D4"/>
    <mergeCell ref="B44:K44"/>
    <mergeCell ref="B6:D6"/>
    <mergeCell ref="B68:E68"/>
    <mergeCell ref="B69:E69"/>
    <mergeCell ref="G11:N12"/>
    <mergeCell ref="L56:M56"/>
    <mergeCell ref="L57:M57"/>
    <mergeCell ref="L58:M58"/>
    <mergeCell ref="L59:M59"/>
    <mergeCell ref="L60:M60"/>
    <mergeCell ref="L61:M61"/>
    <mergeCell ref="L62:M62"/>
    <mergeCell ref="L63:M63"/>
    <mergeCell ref="B10:D11"/>
    <mergeCell ref="B101:N101"/>
    <mergeCell ref="B103:N103"/>
    <mergeCell ref="B107:J107"/>
    <mergeCell ref="B24:L24"/>
    <mergeCell ref="B26:L26"/>
    <mergeCell ref="B29:K29"/>
    <mergeCell ref="B34:K34"/>
    <mergeCell ref="B39:K39"/>
    <mergeCell ref="B71:N71"/>
    <mergeCell ref="B73:N73"/>
    <mergeCell ref="B75:N75"/>
    <mergeCell ref="B95:N95"/>
    <mergeCell ref="B81:E81"/>
    <mergeCell ref="B83:N83"/>
    <mergeCell ref="B85:N8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Nadleśnictwo Piwniczna</cp:lastModifiedBy>
  <dcterms:created xsi:type="dcterms:W3CDTF">2024-10-10T06:23:11Z</dcterms:created>
  <dcterms:modified xsi:type="dcterms:W3CDTF">2024-10-10T12:49:13Z</dcterms:modified>
</cp:coreProperties>
</file>