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OK 2024\przygotowanie do przetargu 2025\Załącznik nr 1\"/>
    </mc:Choice>
  </mc:AlternateContent>
  <xr:revisionPtr revIDLastSave="0" documentId="13_ncr:1_{8402A0B9-A569-4595-A368-92A3B63F87F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2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2" i="2" l="1"/>
  <c r="K64" i="2"/>
  <c r="K72" i="2"/>
  <c r="L72" i="2" s="1"/>
  <c r="K74" i="2"/>
  <c r="L74" i="2" s="1"/>
  <c r="K52" i="2"/>
  <c r="K53" i="2"/>
  <c r="K54" i="2"/>
  <c r="K55" i="2"/>
  <c r="K56" i="2"/>
  <c r="K57" i="2"/>
  <c r="K58" i="2"/>
  <c r="K59" i="2"/>
  <c r="K60" i="2"/>
  <c r="K61" i="2"/>
  <c r="L61" i="2" s="1"/>
  <c r="K62" i="2"/>
  <c r="L62" i="2" s="1"/>
  <c r="K63" i="2"/>
  <c r="L63" i="2" s="1"/>
  <c r="K65" i="2"/>
  <c r="K66" i="2"/>
  <c r="K67" i="2"/>
  <c r="K68" i="2"/>
  <c r="K69" i="2"/>
  <c r="K70" i="2"/>
  <c r="K71" i="2"/>
  <c r="K73" i="2"/>
  <c r="L73" i="2" s="1"/>
  <c r="K75" i="2"/>
  <c r="L75" i="2" s="1"/>
  <c r="K76" i="2"/>
  <c r="K77" i="2"/>
  <c r="K78" i="2"/>
  <c r="K79" i="2"/>
  <c r="L53" i="2"/>
  <c r="L54" i="2"/>
  <c r="L55" i="2"/>
  <c r="L56" i="2"/>
  <c r="L57" i="2"/>
  <c r="L58" i="2"/>
  <c r="L59" i="2"/>
  <c r="L60" i="2"/>
  <c r="L64" i="2"/>
  <c r="L65" i="2"/>
  <c r="L66" i="2"/>
  <c r="L67" i="2"/>
  <c r="L68" i="2"/>
  <c r="L69" i="2"/>
  <c r="L70" i="2"/>
  <c r="L71" i="2"/>
  <c r="L76" i="2"/>
  <c r="L77" i="2"/>
  <c r="L78" i="2"/>
  <c r="L79" i="2"/>
  <c r="L52" i="2"/>
  <c r="L51" i="2"/>
  <c r="K51" i="2"/>
  <c r="L50" i="2"/>
  <c r="K50" i="2"/>
  <c r="L47" i="2"/>
  <c r="L42" i="2"/>
  <c r="L37" i="2"/>
  <c r="L32" i="2"/>
  <c r="K47" i="2"/>
  <c r="K42" i="2"/>
  <c r="K37" i="2"/>
  <c r="K32" i="2"/>
  <c r="I32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50" i="2"/>
  <c r="I47" i="2"/>
  <c r="I42" i="2"/>
  <c r="I37" i="2"/>
  <c r="F81" i="2" l="1"/>
</calcChain>
</file>

<file path=xl/sharedStrings.xml><?xml version="1.0" encoding="utf-8"?>
<sst xmlns="http://schemas.openxmlformats.org/spreadsheetml/2006/main" count="224" uniqueCount="143">
  <si>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</si>
  <si>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</si>
  <si>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</si>
  <si>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</si>
  <si>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</si>
  <si>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</si>
  <si>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</si>
  <si>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</si>
  <si>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</si>
  <si>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</si>
  <si>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</si>
  <si>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</si>
  <si>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</si>
  <si>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</si>
  <si>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</si>
  <si>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</si>
  <si>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</si>
  <si>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</si>
  <si>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</si>
  <si>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</si>
  <si>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</si>
  <si>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</si>
  <si>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</si>
  <si>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</si>
  <si>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</si>
  <si>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</si>
  <si>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</si>
  <si>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</si>
  <si>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</si>
  <si>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</si>
  <si>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</si>
  <si>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</si>
  <si>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</si>
  <si>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</si>
  <si>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</si>
  <si>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</si>
  <si>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</si>
  <si>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</si>
  <si>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</si>
  <si>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</si>
  <si>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</si>
  <si>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</si>
  <si>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</si>
  <si>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</si>
  <si>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</si>
  <si>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</si>
  <si>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</si>
  <si>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</si>
  <si>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</si>
  <si>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</si>
  <si>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</si>
  <si>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</si>
  <si>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</si>
  <si>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</si>
  <si>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</si>
  <si>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</si>
  <si>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</si>
  <si>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135</t>
  </si>
  <si>
    <t>ZAB-MCHRG</t>
  </si>
  <si>
    <t>Zabezpieczenie młodników przed spałowaniem przy użyciu repelentów w warunkach górskich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</si>
  <si>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</si>
  <si>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</si>
  <si>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</si>
  <si>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</si>
  <si>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</si>
  <si>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</si>
  <si>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</si>
  <si>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</si>
  <si>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151</t>
  </si>
  <si>
    <t>PUŁ-WT</t>
  </si>
  <si>
    <t>Wykładanie pułapek na szkodniki wtórne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</si>
  <si>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</si>
  <si>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</si>
  <si>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</si>
  <si>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</si>
  <si>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</si>
  <si>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</si>
  <si>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</si>
  <si>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</si>
  <si>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</si>
  <si>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</si>
  <si>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</si>
  <si>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</si>
  <si>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</si>
  <si>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</si>
  <si>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</si>
  <si>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</si>
  <si>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</si>
  <si>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</si>
  <si>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</si>
  <si>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</si>
  <si>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374</t>
  </si>
  <si>
    <t>GODZ RU23</t>
  </si>
  <si>
    <t>Prace godzinowe ręczne z urządzeniem</t>
  </si>
  <si>
    <t>380</t>
  </si>
  <si>
    <t>GODZ MH8</t>
  </si>
  <si>
    <t>Prace wykonywane innym sprzętem mechaniczny</t>
  </si>
  <si>
    <t>382</t>
  </si>
  <si>
    <t>GODZ MC8</t>
  </si>
  <si>
    <t>Prace wykonywane ciągnikiem z przyczepą samozaładowczą</t>
  </si>
  <si>
    <t>628</t>
  </si>
  <si>
    <t>ŁR-WYKŁW</t>
  </si>
  <si>
    <t>Koszenie trawy z wywozem z łąki</t>
  </si>
  <si>
    <t>640</t>
  </si>
  <si>
    <t>GODZ ŁRH8</t>
  </si>
  <si>
    <t>Prace godzinowe ręczne w gosp. łąkowo-rolnej</t>
  </si>
  <si>
    <t>642</t>
  </si>
  <si>
    <t>GODZ ŁRU8</t>
  </si>
  <si>
    <t>Prace godzinowe ręczne z urządzeniem w gosp. łąkowo-rolnej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</si>
  <si>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</si>
  <si>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</si>
  <si>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</si>
  <si>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</si>
  <si>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</si>
  <si>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</si>
  <si>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Piwniczna</t>
  </si>
  <si>
    <t xml:space="preserve">33-350 Piwniczna-Zdrój; Zagrody 32  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</si>
  <si>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</si>
  <si>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</si>
  <si>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</si>
  <si>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</si>
  <si>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</si>
  <si>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</si>
  <si>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</si>
  <si>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</si>
  <si>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</si>
  <si>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</si>
  <si>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</si>
  <si>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</si>
  <si>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</si>
  <si>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</si>
  <si>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</si>
  <si>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</si>
  <si>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</si>
  <si>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</si>
  <si>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</si>
  <si>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</si>
  <si>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</si>
  <si>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</si>
  <si>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</si>
  <si>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</si>
  <si>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</si>
  <si>
    <r>
      <t xml:space="preserve">Odpowiadając na ogłoszenie o przetargu nieograniczonym na „Wykonywanie usług z zakresu gospodarki leśnej na terenie Nadleśnictwa Piwniczna w roku 2025''  składamy niniejszym ofertę na </t>
    </r>
    <r>
      <rPr>
        <b/>
        <sz val="11"/>
        <color rgb="FF333333"/>
        <rFont val="Arial"/>
        <family val="2"/>
        <charset val="238"/>
      </rPr>
      <t xml:space="preserve">PAKIET I </t>
    </r>
    <r>
      <rPr>
        <sz val="11"/>
        <color rgb="FF333333"/>
        <rFont val="Arial"/>
        <family val="2"/>
        <charset val="238"/>
      </rPr>
      <t>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</si>
</sst>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1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0" fontId="10" fillId="0" borderId="1" xfId="0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right" vertical="top"/>
    </xf>
    <xf numFmtId="0" fontId="1" fillId="2" borderId="4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12" fillId="2" borderId="1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120"/>
  <sheetViews>
    <sheetView tabSelected="1" workbookViewId="0">
      <selection activeCell="B2" sqref="B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1" t="s">
        <v>126</v>
      </c>
      <c r="J2" s="21"/>
      <c r="K2" s="21"/>
      <c r="L2" s="21"/>
      <c r="M2" s="21"/>
      <c r="N2" s="21"/>
      <c r="O2" s="21"/>
    </row>
    <row r="3" spans="2:15" s="1" customFormat="1" ht="28.7" customHeight="1" x14ac:dyDescent="0.2"/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/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/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20" t="s">
        <v>111</v>
      </c>
      <c r="C10" s="20"/>
      <c r="D10" s="20"/>
    </row>
    <row r="11" spans="2:15" s="1" customFormat="1" ht="12.2" customHeight="1" x14ac:dyDescent="0.2">
      <c r="B11" s="20"/>
      <c r="C11" s="20"/>
      <c r="D11" s="20"/>
      <c r="G11" s="18" t="s">
        <v>112</v>
      </c>
      <c r="H11" s="18"/>
      <c r="I11" s="18"/>
      <c r="J11" s="18"/>
      <c r="K11" s="18"/>
      <c r="L11" s="18"/>
      <c r="M11" s="18"/>
      <c r="N11" s="18"/>
    </row>
    <row r="12" spans="2:15" s="1" customFormat="1" ht="7.9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E14" s="17" t="s">
        <v>127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9" t="s">
        <v>113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114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115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116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9" t="s">
        <v>142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5.5" customHeight="1" x14ac:dyDescent="0.2">
      <c r="B26" s="23" t="s">
        <v>128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117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9" t="s">
        <v>141</v>
      </c>
      <c r="M31" s="29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90</v>
      </c>
      <c r="H32" s="11"/>
      <c r="I32" s="11">
        <f>G32*H32</f>
        <v>0</v>
      </c>
      <c r="J32" s="10">
        <v>8</v>
      </c>
      <c r="K32" s="11">
        <f>I32*0.08</f>
        <v>0</v>
      </c>
      <c r="L32" s="30">
        <f>K32+I32</f>
        <v>0</v>
      </c>
      <c r="M32" s="30"/>
    </row>
    <row r="33" spans="2:13" s="1" customFormat="1" ht="3.2" customHeight="1" x14ac:dyDescent="0.2"/>
    <row r="34" spans="2:13" s="1" customFormat="1" ht="18.2" customHeight="1" x14ac:dyDescent="0.2">
      <c r="B34" s="14" t="s">
        <v>118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9" t="s">
        <v>141</v>
      </c>
      <c r="M36" s="29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3736</v>
      </c>
      <c r="H37" s="11"/>
      <c r="I37" s="11">
        <f>G37*H37</f>
        <v>0</v>
      </c>
      <c r="J37" s="10">
        <v>8</v>
      </c>
      <c r="K37" s="11">
        <f>I37*0.08</f>
        <v>0</v>
      </c>
      <c r="L37" s="30">
        <f>I37+K37</f>
        <v>0</v>
      </c>
      <c r="M37" s="30"/>
    </row>
    <row r="38" spans="2:13" s="1" customFormat="1" ht="3.2" customHeight="1" x14ac:dyDescent="0.2"/>
    <row r="39" spans="2:13" s="1" customFormat="1" ht="18.2" customHeight="1" x14ac:dyDescent="0.2">
      <c r="B39" s="14" t="s">
        <v>119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9" t="s">
        <v>141</v>
      </c>
      <c r="M41" s="29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125</v>
      </c>
      <c r="H42" s="11"/>
      <c r="I42" s="11">
        <f>G42*H42</f>
        <v>0</v>
      </c>
      <c r="J42" s="10">
        <v>8</v>
      </c>
      <c r="K42" s="11">
        <f>I42*0.08</f>
        <v>0</v>
      </c>
      <c r="L42" s="30">
        <f>I42+K42</f>
        <v>0</v>
      </c>
      <c r="M42" s="30"/>
    </row>
    <row r="43" spans="2:13" s="1" customFormat="1" ht="3.2" customHeight="1" x14ac:dyDescent="0.2"/>
    <row r="44" spans="2:13" s="1" customFormat="1" ht="18.2" customHeight="1" x14ac:dyDescent="0.2">
      <c r="B44" s="14" t="s">
        <v>120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9" t="s">
        <v>141</v>
      </c>
      <c r="M46" s="29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500</v>
      </c>
      <c r="H47" s="11"/>
      <c r="I47" s="11">
        <f>G47*H47</f>
        <v>0</v>
      </c>
      <c r="J47" s="10">
        <v>8</v>
      </c>
      <c r="K47" s="11">
        <f>I47*0.08</f>
        <v>0</v>
      </c>
      <c r="L47" s="30">
        <f>K47+I47</f>
        <v>0</v>
      </c>
      <c r="M47" s="3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9" t="s">
        <v>141</v>
      </c>
      <c r="M49" s="29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313</v>
      </c>
      <c r="H50" s="12"/>
      <c r="I50" s="12">
        <f>G50*H50</f>
        <v>0</v>
      </c>
      <c r="J50" s="10">
        <v>8</v>
      </c>
      <c r="K50" s="12">
        <f>I50*0.08</f>
        <v>0</v>
      </c>
      <c r="L50" s="27">
        <f>K50+I50</f>
        <v>0</v>
      </c>
      <c r="M50" s="27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614</v>
      </c>
      <c r="H51" s="12"/>
      <c r="I51" s="12">
        <f t="shared" ref="I51:I79" si="0">G51*H51</f>
        <v>0</v>
      </c>
      <c r="J51" s="5">
        <v>8</v>
      </c>
      <c r="K51" s="12">
        <f>I51*0.08</f>
        <v>0</v>
      </c>
      <c r="L51" s="27">
        <f>K51+I51</f>
        <v>0</v>
      </c>
      <c r="M51" s="27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506</v>
      </c>
      <c r="H52" s="12"/>
      <c r="I52" s="12">
        <f t="shared" si="0"/>
        <v>0</v>
      </c>
      <c r="J52" s="5">
        <v>8</v>
      </c>
      <c r="K52" s="12">
        <f t="shared" ref="K52:K79" si="1">I52*0.08</f>
        <v>0</v>
      </c>
      <c r="L52" s="27">
        <f>K52+I52</f>
        <v>0</v>
      </c>
      <c r="M52" s="27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8">
        <v>50</v>
      </c>
      <c r="H53" s="12"/>
      <c r="I53" s="12">
        <f t="shared" si="0"/>
        <v>0</v>
      </c>
      <c r="J53" s="5">
        <v>8</v>
      </c>
      <c r="K53" s="12">
        <f t="shared" si="1"/>
        <v>0</v>
      </c>
      <c r="L53" s="27">
        <f t="shared" ref="L53:L79" si="2">K53+I53</f>
        <v>0</v>
      </c>
      <c r="M53" s="27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4.8</v>
      </c>
      <c r="H54" s="12"/>
      <c r="I54" s="12">
        <f t="shared" si="0"/>
        <v>0</v>
      </c>
      <c r="J54" s="5">
        <v>8</v>
      </c>
      <c r="K54" s="12">
        <f t="shared" si="1"/>
        <v>0</v>
      </c>
      <c r="L54" s="27">
        <f t="shared" si="2"/>
        <v>0</v>
      </c>
      <c r="M54" s="27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4.8</v>
      </c>
      <c r="H55" s="12"/>
      <c r="I55" s="12">
        <f t="shared" si="0"/>
        <v>0</v>
      </c>
      <c r="J55" s="5">
        <v>8</v>
      </c>
      <c r="K55" s="12">
        <f t="shared" si="1"/>
        <v>0</v>
      </c>
      <c r="L55" s="27">
        <f t="shared" si="2"/>
        <v>0</v>
      </c>
      <c r="M55" s="27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31</v>
      </c>
      <c r="G56" s="8">
        <v>4.8</v>
      </c>
      <c r="H56" s="12"/>
      <c r="I56" s="12">
        <f t="shared" si="0"/>
        <v>0</v>
      </c>
      <c r="J56" s="5">
        <v>8</v>
      </c>
      <c r="K56" s="12">
        <f t="shared" si="1"/>
        <v>0</v>
      </c>
      <c r="L56" s="27">
        <f t="shared" si="2"/>
        <v>0</v>
      </c>
      <c r="M56" s="27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31</v>
      </c>
      <c r="G57" s="8">
        <v>4.8</v>
      </c>
      <c r="H57" s="12"/>
      <c r="I57" s="12">
        <f t="shared" si="0"/>
        <v>0</v>
      </c>
      <c r="J57" s="5">
        <v>8</v>
      </c>
      <c r="K57" s="12">
        <f t="shared" si="1"/>
        <v>0</v>
      </c>
      <c r="L57" s="27">
        <f t="shared" si="2"/>
        <v>0</v>
      </c>
      <c r="M57" s="27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44</v>
      </c>
      <c r="G58" s="8">
        <v>1</v>
      </c>
      <c r="H58" s="12"/>
      <c r="I58" s="12">
        <f t="shared" si="0"/>
        <v>0</v>
      </c>
      <c r="J58" s="5">
        <v>8</v>
      </c>
      <c r="K58" s="12">
        <f t="shared" si="1"/>
        <v>0</v>
      </c>
      <c r="L58" s="27">
        <f t="shared" si="2"/>
        <v>0</v>
      </c>
      <c r="M58" s="27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44</v>
      </c>
      <c r="G59" s="8">
        <v>12</v>
      </c>
      <c r="H59" s="12"/>
      <c r="I59" s="12">
        <f t="shared" si="0"/>
        <v>0</v>
      </c>
      <c r="J59" s="5">
        <v>8</v>
      </c>
      <c r="K59" s="12">
        <f t="shared" si="1"/>
        <v>0</v>
      </c>
      <c r="L59" s="27">
        <f t="shared" si="2"/>
        <v>0</v>
      </c>
      <c r="M59" s="27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44</v>
      </c>
      <c r="G60" s="8">
        <v>15</v>
      </c>
      <c r="H60" s="12"/>
      <c r="I60" s="12">
        <f t="shared" si="0"/>
        <v>0</v>
      </c>
      <c r="J60" s="5">
        <v>8</v>
      </c>
      <c r="K60" s="12">
        <f t="shared" si="1"/>
        <v>0</v>
      </c>
      <c r="L60" s="27">
        <f t="shared" si="2"/>
        <v>0</v>
      </c>
      <c r="M60" s="27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44</v>
      </c>
      <c r="G61" s="8">
        <v>14.39</v>
      </c>
      <c r="H61" s="12"/>
      <c r="I61" s="12">
        <f t="shared" si="0"/>
        <v>0</v>
      </c>
      <c r="J61" s="5">
        <v>8</v>
      </c>
      <c r="K61" s="12">
        <f t="shared" si="1"/>
        <v>0</v>
      </c>
      <c r="L61" s="27">
        <f t="shared" si="2"/>
        <v>0</v>
      </c>
      <c r="M61" s="27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44</v>
      </c>
      <c r="G62" s="8">
        <v>58.3</v>
      </c>
      <c r="H62" s="12"/>
      <c r="I62" s="12">
        <f t="shared" si="0"/>
        <v>0</v>
      </c>
      <c r="J62" s="5">
        <v>8</v>
      </c>
      <c r="K62" s="12">
        <f t="shared" si="1"/>
        <v>0</v>
      </c>
      <c r="L62" s="27">
        <f t="shared" si="2"/>
        <v>0</v>
      </c>
      <c r="M62" s="27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31</v>
      </c>
      <c r="G63" s="8">
        <v>0.09</v>
      </c>
      <c r="H63" s="12"/>
      <c r="I63" s="12">
        <f t="shared" si="0"/>
        <v>0</v>
      </c>
      <c r="J63" s="5">
        <v>8</v>
      </c>
      <c r="K63" s="12">
        <f t="shared" si="1"/>
        <v>0</v>
      </c>
      <c r="L63" s="27">
        <f t="shared" si="2"/>
        <v>0</v>
      </c>
      <c r="M63" s="27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63</v>
      </c>
      <c r="G64" s="8">
        <v>200</v>
      </c>
      <c r="H64" s="12"/>
      <c r="I64" s="12">
        <f t="shared" si="0"/>
        <v>0</v>
      </c>
      <c r="J64" s="5">
        <v>23</v>
      </c>
      <c r="K64" s="12">
        <f>I64*0.23</f>
        <v>0</v>
      </c>
      <c r="L64" s="27">
        <f t="shared" si="2"/>
        <v>0</v>
      </c>
      <c r="M64" s="27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40</v>
      </c>
      <c r="H65" s="12"/>
      <c r="I65" s="12">
        <f t="shared" si="0"/>
        <v>0</v>
      </c>
      <c r="J65" s="5">
        <v>8</v>
      </c>
      <c r="K65" s="12">
        <f t="shared" si="1"/>
        <v>0</v>
      </c>
      <c r="L65" s="27">
        <f t="shared" si="2"/>
        <v>0</v>
      </c>
      <c r="M65" s="27"/>
    </row>
    <row r="66" spans="2:13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67</v>
      </c>
      <c r="G66" s="8">
        <v>18</v>
      </c>
      <c r="H66" s="12"/>
      <c r="I66" s="12">
        <f t="shared" si="0"/>
        <v>0</v>
      </c>
      <c r="J66" s="5">
        <v>8</v>
      </c>
      <c r="K66" s="12">
        <f t="shared" si="1"/>
        <v>0</v>
      </c>
      <c r="L66" s="27">
        <f t="shared" si="2"/>
        <v>0</v>
      </c>
      <c r="M66" s="27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13</v>
      </c>
      <c r="G67" s="8">
        <v>18</v>
      </c>
      <c r="H67" s="12"/>
      <c r="I67" s="12">
        <f t="shared" si="0"/>
        <v>0</v>
      </c>
      <c r="J67" s="5">
        <v>8</v>
      </c>
      <c r="K67" s="12">
        <f t="shared" si="1"/>
        <v>0</v>
      </c>
      <c r="L67" s="27">
        <f t="shared" si="2"/>
        <v>0</v>
      </c>
      <c r="M67" s="27"/>
    </row>
    <row r="68" spans="2:13" s="1" customFormat="1" ht="28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67</v>
      </c>
      <c r="G68" s="8">
        <v>20</v>
      </c>
      <c r="H68" s="12"/>
      <c r="I68" s="12">
        <f t="shared" si="0"/>
        <v>0</v>
      </c>
      <c r="J68" s="5">
        <v>8</v>
      </c>
      <c r="K68" s="12">
        <f t="shared" si="1"/>
        <v>0</v>
      </c>
      <c r="L68" s="27">
        <f t="shared" si="2"/>
        <v>0</v>
      </c>
      <c r="M68" s="27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67</v>
      </c>
      <c r="G69" s="8">
        <v>10</v>
      </c>
      <c r="H69" s="12"/>
      <c r="I69" s="12">
        <f t="shared" si="0"/>
        <v>0</v>
      </c>
      <c r="J69" s="5">
        <v>8</v>
      </c>
      <c r="K69" s="12">
        <f t="shared" si="1"/>
        <v>0</v>
      </c>
      <c r="L69" s="27">
        <f t="shared" si="2"/>
        <v>0</v>
      </c>
      <c r="M69" s="27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67</v>
      </c>
      <c r="G70" s="8">
        <v>136</v>
      </c>
      <c r="H70" s="12"/>
      <c r="I70" s="12">
        <f t="shared" si="0"/>
        <v>0</v>
      </c>
      <c r="J70" s="5">
        <v>8</v>
      </c>
      <c r="K70" s="12">
        <f t="shared" si="1"/>
        <v>0</v>
      </c>
      <c r="L70" s="27">
        <f t="shared" si="2"/>
        <v>0</v>
      </c>
      <c r="M70" s="27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63</v>
      </c>
      <c r="G71" s="8">
        <v>1189</v>
      </c>
      <c r="H71" s="12"/>
      <c r="I71" s="12">
        <f t="shared" si="0"/>
        <v>0</v>
      </c>
      <c r="J71" s="5">
        <v>8</v>
      </c>
      <c r="K71" s="12">
        <f t="shared" si="1"/>
        <v>0</v>
      </c>
      <c r="L71" s="27">
        <f t="shared" si="2"/>
        <v>0</v>
      </c>
      <c r="M71" s="27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85</v>
      </c>
      <c r="F72" s="6" t="s">
        <v>63</v>
      </c>
      <c r="G72" s="8">
        <v>122.5</v>
      </c>
      <c r="H72" s="12"/>
      <c r="I72" s="12">
        <f t="shared" si="0"/>
        <v>0</v>
      </c>
      <c r="J72" s="5">
        <v>23</v>
      </c>
      <c r="K72" s="12">
        <f>I72*0.23</f>
        <v>0</v>
      </c>
      <c r="L72" s="27">
        <f t="shared" si="2"/>
        <v>0</v>
      </c>
      <c r="M72" s="27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63</v>
      </c>
      <c r="G73" s="8">
        <v>308</v>
      </c>
      <c r="H73" s="12"/>
      <c r="I73" s="12">
        <f t="shared" si="0"/>
        <v>0</v>
      </c>
      <c r="J73" s="5">
        <v>8</v>
      </c>
      <c r="K73" s="12">
        <f t="shared" si="1"/>
        <v>0</v>
      </c>
      <c r="L73" s="27">
        <f t="shared" si="2"/>
        <v>0</v>
      </c>
      <c r="M73" s="27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63</v>
      </c>
      <c r="G74" s="8">
        <v>25</v>
      </c>
      <c r="H74" s="12"/>
      <c r="I74" s="12">
        <f t="shared" si="0"/>
        <v>0</v>
      </c>
      <c r="J74" s="5">
        <v>23</v>
      </c>
      <c r="K74" s="12">
        <f>I74*0.23</f>
        <v>0</v>
      </c>
      <c r="L74" s="27">
        <f t="shared" si="2"/>
        <v>0</v>
      </c>
      <c r="M74" s="27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63</v>
      </c>
      <c r="G75" s="8">
        <v>112</v>
      </c>
      <c r="H75" s="12"/>
      <c r="I75" s="12">
        <f t="shared" si="0"/>
        <v>0</v>
      </c>
      <c r="J75" s="5">
        <v>8</v>
      </c>
      <c r="K75" s="12">
        <f t="shared" si="1"/>
        <v>0</v>
      </c>
      <c r="L75" s="27">
        <f t="shared" si="2"/>
        <v>0</v>
      </c>
      <c r="M75" s="27"/>
    </row>
    <row r="76" spans="2:13" s="1" customFormat="1" ht="28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63</v>
      </c>
      <c r="G76" s="8">
        <v>150</v>
      </c>
      <c r="H76" s="12"/>
      <c r="I76" s="12">
        <f t="shared" si="0"/>
        <v>0</v>
      </c>
      <c r="J76" s="10">
        <v>8</v>
      </c>
      <c r="K76" s="12">
        <f t="shared" si="1"/>
        <v>0</v>
      </c>
      <c r="L76" s="27">
        <f t="shared" si="2"/>
        <v>0</v>
      </c>
      <c r="M76" s="27"/>
    </row>
    <row r="77" spans="2:13" s="1" customFormat="1" ht="19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44</v>
      </c>
      <c r="G77" s="8">
        <v>1.72</v>
      </c>
      <c r="H77" s="12"/>
      <c r="I77" s="12">
        <f t="shared" si="0"/>
        <v>0</v>
      </c>
      <c r="J77" s="5">
        <v>8</v>
      </c>
      <c r="K77" s="12">
        <f t="shared" si="1"/>
        <v>0</v>
      </c>
      <c r="L77" s="27">
        <f t="shared" si="2"/>
        <v>0</v>
      </c>
      <c r="M77" s="27"/>
    </row>
    <row r="78" spans="2:13" s="1" customFormat="1" ht="19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63</v>
      </c>
      <c r="G78" s="8">
        <v>8.5</v>
      </c>
      <c r="H78" s="12"/>
      <c r="I78" s="12">
        <f t="shared" si="0"/>
        <v>0</v>
      </c>
      <c r="J78" s="10">
        <v>8</v>
      </c>
      <c r="K78" s="12">
        <f t="shared" si="1"/>
        <v>0</v>
      </c>
      <c r="L78" s="27">
        <f t="shared" si="2"/>
        <v>0</v>
      </c>
      <c r="M78" s="27"/>
    </row>
    <row r="79" spans="2:13" s="1" customFormat="1" ht="28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63</v>
      </c>
      <c r="G79" s="8">
        <v>49</v>
      </c>
      <c r="H79" s="12"/>
      <c r="I79" s="12">
        <f t="shared" si="0"/>
        <v>0</v>
      </c>
      <c r="J79" s="10">
        <v>8</v>
      </c>
      <c r="K79" s="12">
        <f t="shared" si="1"/>
        <v>0</v>
      </c>
      <c r="L79" s="27">
        <f t="shared" si="2"/>
        <v>0</v>
      </c>
      <c r="M79" s="27"/>
    </row>
    <row r="80" spans="2:13" s="1" customFormat="1" ht="55.9" customHeight="1" x14ac:dyDescent="0.2"/>
    <row r="81" spans="2:14" s="1" customFormat="1" ht="21.4" customHeight="1" x14ac:dyDescent="0.2">
      <c r="B81" s="16" t="s">
        <v>109</v>
      </c>
      <c r="C81" s="16"/>
      <c r="D81" s="16"/>
      <c r="E81" s="16"/>
      <c r="F81" s="31">
        <f>SUM(I50:I79)+I47+I42+I37+I32</f>
        <v>0</v>
      </c>
      <c r="G81" s="31"/>
      <c r="H81" s="31"/>
      <c r="I81" s="31"/>
      <c r="J81" s="31"/>
      <c r="K81" s="31"/>
      <c r="L81" s="31"/>
      <c r="M81" s="31"/>
    </row>
    <row r="82" spans="2:14" s="1" customFormat="1" ht="21.4" customHeight="1" x14ac:dyDescent="0.2">
      <c r="B82" s="16" t="s">
        <v>110</v>
      </c>
      <c r="C82" s="16"/>
      <c r="D82" s="16"/>
      <c r="E82" s="16"/>
      <c r="F82" s="32">
        <f>SUM(L50:M79)+L47+L42+L37+L32</f>
        <v>0</v>
      </c>
      <c r="G82" s="32"/>
      <c r="H82" s="32"/>
      <c r="I82" s="32"/>
      <c r="J82" s="32"/>
      <c r="K82" s="32"/>
      <c r="L82" s="32"/>
      <c r="M82" s="32"/>
    </row>
    <row r="83" spans="2:14" s="1" customFormat="1" ht="11.1" customHeight="1" x14ac:dyDescent="0.2"/>
    <row r="84" spans="2:14" s="1" customFormat="1" ht="61.35" customHeight="1" x14ac:dyDescent="0.2">
      <c r="B84" s="23" t="s">
        <v>129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</row>
    <row r="85" spans="2:14" s="1" customFormat="1" ht="2.65" customHeight="1" x14ac:dyDescent="0.2"/>
    <row r="86" spans="2:14" s="1" customFormat="1" ht="89.1" customHeight="1" x14ac:dyDescent="0.2">
      <c r="B86" s="23" t="s">
        <v>130</v>
      </c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</row>
    <row r="87" spans="2:14" s="1" customFormat="1" ht="5.25" customHeight="1" x14ac:dyDescent="0.2"/>
    <row r="88" spans="2:14" s="1" customFormat="1" ht="89.1" customHeight="1" x14ac:dyDescent="0.2">
      <c r="B88" s="23" t="s">
        <v>131</v>
      </c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</row>
    <row r="89" spans="2:14" s="1" customFormat="1" ht="5.25" customHeight="1" x14ac:dyDescent="0.2"/>
    <row r="90" spans="2:14" s="1" customFormat="1" ht="37.9" customHeight="1" x14ac:dyDescent="0.2">
      <c r="B90" s="24" t="s">
        <v>122</v>
      </c>
      <c r="C90" s="24"/>
      <c r="D90" s="24"/>
      <c r="E90" s="24"/>
      <c r="F90" s="28" t="s">
        <v>123</v>
      </c>
      <c r="G90" s="28"/>
      <c r="H90" s="28"/>
      <c r="I90" s="28"/>
      <c r="J90" s="28"/>
      <c r="K90" s="28"/>
      <c r="L90" s="28"/>
    </row>
    <row r="91" spans="2:14" s="1" customFormat="1" ht="28.7" customHeight="1" x14ac:dyDescent="0.2"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</row>
    <row r="92" spans="2:14" s="1" customFormat="1" ht="28.7" customHeight="1" x14ac:dyDescent="0.2">
      <c r="B92" s="22"/>
      <c r="C92" s="22"/>
      <c r="D92" s="22"/>
      <c r="E92" s="22"/>
      <c r="F92" s="22"/>
      <c r="G92" s="22"/>
      <c r="H92" s="22"/>
      <c r="I92" s="22"/>
      <c r="J92" s="22"/>
      <c r="K92" s="22"/>
      <c r="L92" s="22"/>
    </row>
    <row r="93" spans="2:14" s="1" customFormat="1" ht="28.7" customHeight="1" x14ac:dyDescent="0.2">
      <c r="B93" s="22"/>
      <c r="C93" s="22"/>
      <c r="D93" s="22"/>
      <c r="E93" s="22"/>
      <c r="F93" s="22"/>
      <c r="G93" s="22"/>
      <c r="H93" s="22"/>
      <c r="I93" s="22"/>
      <c r="J93" s="22"/>
      <c r="K93" s="22"/>
      <c r="L93" s="22"/>
    </row>
    <row r="94" spans="2:14" s="1" customFormat="1" ht="28.7" customHeight="1" x14ac:dyDescent="0.2"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</row>
    <row r="95" spans="2:14" s="1" customFormat="1" ht="2.65" customHeight="1" x14ac:dyDescent="0.2"/>
    <row r="96" spans="2:14" s="1" customFormat="1" ht="158.44999999999999" customHeight="1" x14ac:dyDescent="0.2">
      <c r="B96" s="23" t="s">
        <v>132</v>
      </c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</row>
    <row r="97" spans="2:14" s="1" customFormat="1" ht="2.65" customHeight="1" x14ac:dyDescent="0.2"/>
    <row r="98" spans="2:14" s="1" customFormat="1" ht="33.6" customHeight="1" x14ac:dyDescent="0.2">
      <c r="B98" s="19" t="s">
        <v>133</v>
      </c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</row>
    <row r="99" spans="2:14" s="1" customFormat="1" ht="2.65" customHeight="1" x14ac:dyDescent="0.2"/>
    <row r="100" spans="2:14" s="1" customFormat="1" ht="37.9" customHeight="1" x14ac:dyDescent="0.2">
      <c r="B100" s="24" t="s">
        <v>124</v>
      </c>
      <c r="C100" s="24"/>
      <c r="D100" s="24"/>
      <c r="E100" s="24"/>
      <c r="F100" s="25" t="s">
        <v>125</v>
      </c>
      <c r="G100" s="25"/>
      <c r="H100" s="25"/>
      <c r="I100" s="25"/>
      <c r="J100" s="25"/>
      <c r="K100" s="25"/>
      <c r="L100" s="25"/>
    </row>
    <row r="101" spans="2:14" s="1" customFormat="1" ht="28.7" customHeight="1" x14ac:dyDescent="0.2"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</row>
    <row r="102" spans="2:14" s="1" customFormat="1" ht="28.7" customHeight="1" x14ac:dyDescent="0.2">
      <c r="B102" s="22"/>
      <c r="C102" s="22"/>
      <c r="D102" s="22"/>
      <c r="E102" s="22"/>
      <c r="F102" s="22"/>
      <c r="G102" s="22"/>
      <c r="H102" s="22"/>
      <c r="I102" s="22"/>
      <c r="J102" s="22"/>
      <c r="K102" s="22"/>
      <c r="L102" s="22"/>
    </row>
    <row r="103" spans="2:14" s="1" customFormat="1" ht="28.7" customHeight="1" x14ac:dyDescent="0.2"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</row>
    <row r="104" spans="2:14" s="1" customFormat="1" ht="28.7" customHeight="1" x14ac:dyDescent="0.2">
      <c r="B104" s="22"/>
      <c r="C104" s="22"/>
      <c r="D104" s="22"/>
      <c r="E104" s="22"/>
      <c r="F104" s="22"/>
      <c r="G104" s="22"/>
      <c r="H104" s="22"/>
      <c r="I104" s="22"/>
      <c r="J104" s="22"/>
      <c r="K104" s="22"/>
      <c r="L104" s="22"/>
    </row>
    <row r="105" spans="2:14" s="1" customFormat="1" ht="2.65" customHeight="1" x14ac:dyDescent="0.2"/>
    <row r="106" spans="2:14" s="1" customFormat="1" ht="130.69999999999999" customHeight="1" x14ac:dyDescent="0.2">
      <c r="B106" s="23" t="s">
        <v>134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</row>
    <row r="107" spans="2:14" s="1" customFormat="1" ht="2.65" customHeight="1" x14ac:dyDescent="0.2"/>
    <row r="108" spans="2:14" s="1" customFormat="1" ht="47.45" customHeight="1" x14ac:dyDescent="0.2">
      <c r="B108" s="23" t="s">
        <v>135</v>
      </c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</row>
    <row r="109" spans="2:14" s="1" customFormat="1" ht="2.65" customHeight="1" x14ac:dyDescent="0.2"/>
    <row r="110" spans="2:14" s="1" customFormat="1" ht="47.45" customHeight="1" x14ac:dyDescent="0.2">
      <c r="B110" s="23" t="s">
        <v>136</v>
      </c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</row>
    <row r="111" spans="2:14" s="1" customFormat="1" ht="2.65" customHeight="1" x14ac:dyDescent="0.2"/>
    <row r="112" spans="2:14" s="1" customFormat="1" ht="33.6" customHeight="1" x14ac:dyDescent="0.2">
      <c r="B112" s="23" t="s">
        <v>137</v>
      </c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</row>
    <row r="113" spans="2:14" s="1" customFormat="1" ht="2.65" customHeight="1" x14ac:dyDescent="0.2"/>
    <row r="114" spans="2:14" s="1" customFormat="1" ht="116.85" customHeight="1" x14ac:dyDescent="0.2">
      <c r="B114" s="23" t="s">
        <v>138</v>
      </c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</row>
    <row r="115" spans="2:14" s="1" customFormat="1" ht="2.65" customHeight="1" x14ac:dyDescent="0.2"/>
    <row r="116" spans="2:14" s="1" customFormat="1" ht="75.2" customHeight="1" x14ac:dyDescent="0.2">
      <c r="B116" s="23" t="s">
        <v>139</v>
      </c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</row>
    <row r="117" spans="2:14" s="1" customFormat="1" ht="86.85" customHeight="1" x14ac:dyDescent="0.2"/>
    <row r="118" spans="2:14" s="1" customFormat="1" ht="17.649999999999999" customHeight="1" x14ac:dyDescent="0.2">
      <c r="I118" s="13" t="s">
        <v>121</v>
      </c>
      <c r="J118" s="13"/>
    </row>
    <row r="119" spans="2:14" s="1" customFormat="1" ht="145.15" customHeight="1" x14ac:dyDescent="0.2"/>
    <row r="120" spans="2:14" s="1" customFormat="1" ht="81.599999999999994" customHeight="1" x14ac:dyDescent="0.2">
      <c r="B120" s="26" t="s">
        <v>140</v>
      </c>
      <c r="C120" s="26"/>
      <c r="D120" s="26"/>
      <c r="E120" s="26"/>
      <c r="F120" s="26"/>
      <c r="G120" s="26"/>
      <c r="H120" s="26"/>
      <c r="I120" s="26"/>
      <c r="J120" s="26"/>
    </row>
  </sheetData>
  <mergeCells count="89">
    <mergeCell ref="L78:M78"/>
    <mergeCell ref="L79:M79"/>
    <mergeCell ref="L72:M72"/>
    <mergeCell ref="L73:M73"/>
    <mergeCell ref="L74:M74"/>
    <mergeCell ref="L75:M75"/>
    <mergeCell ref="L76:M76"/>
    <mergeCell ref="L68:M68"/>
    <mergeCell ref="L69:M69"/>
    <mergeCell ref="L70:M70"/>
    <mergeCell ref="L71:M71"/>
    <mergeCell ref="L77:M77"/>
    <mergeCell ref="L63:M63"/>
    <mergeCell ref="L64:M64"/>
    <mergeCell ref="L65:M65"/>
    <mergeCell ref="L66:M66"/>
    <mergeCell ref="L67:M67"/>
    <mergeCell ref="G11:N1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B4:D4"/>
    <mergeCell ref="B44:K44"/>
    <mergeCell ref="B6:D6"/>
    <mergeCell ref="B8:D8"/>
    <mergeCell ref="B81:E81"/>
    <mergeCell ref="E14:G14"/>
    <mergeCell ref="F81:M8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82:E82"/>
    <mergeCell ref="B84:N84"/>
    <mergeCell ref="B86:N86"/>
    <mergeCell ref="B88:N88"/>
    <mergeCell ref="B104:E104"/>
    <mergeCell ref="F82:M82"/>
    <mergeCell ref="F90:L90"/>
    <mergeCell ref="F91:L91"/>
    <mergeCell ref="F92:L92"/>
    <mergeCell ref="F93:L93"/>
    <mergeCell ref="F94:L94"/>
    <mergeCell ref="B24:L24"/>
    <mergeCell ref="B26:L26"/>
    <mergeCell ref="B29:K29"/>
    <mergeCell ref="B34:K34"/>
    <mergeCell ref="B39:K39"/>
    <mergeCell ref="F100:L100"/>
    <mergeCell ref="F101:L101"/>
    <mergeCell ref="B114:N114"/>
    <mergeCell ref="B116:N116"/>
    <mergeCell ref="B120:J120"/>
    <mergeCell ref="B106:N106"/>
    <mergeCell ref="B108:N108"/>
    <mergeCell ref="B110:N110"/>
    <mergeCell ref="F102:L102"/>
    <mergeCell ref="F103:L103"/>
    <mergeCell ref="B112:N112"/>
    <mergeCell ref="F104:L104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Nadleśnictwo Piwniczna</cp:lastModifiedBy>
  <dcterms:created xsi:type="dcterms:W3CDTF">2024-10-09T19:11:58Z</dcterms:created>
  <dcterms:modified xsi:type="dcterms:W3CDTF">2024-10-10T12:44:28Z</dcterms:modified>
</cp:coreProperties>
</file>