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_podemska\Documents\Zamówienia publiczne\Zamówienia poniżej 130 tys\Okresowe przeglądy roczne\Ogólnobudowlane\"/>
    </mc:Choice>
  </mc:AlternateContent>
  <xr:revisionPtr revIDLastSave="0" documentId="13_ncr:1_{E76441E6-E74D-4F4C-981A-818BE97F90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calcPr calcId="181029"/>
</workbook>
</file>

<file path=xl/calcChain.xml><?xml version="1.0" encoding="utf-8"?>
<calcChain xmlns="http://schemas.openxmlformats.org/spreadsheetml/2006/main">
  <c r="F77" i="1" l="1"/>
  <c r="E77" i="1"/>
  <c r="D77" i="1"/>
  <c r="F94" i="1"/>
  <c r="E94" i="1"/>
  <c r="D94" i="1"/>
  <c r="F103" i="1"/>
  <c r="E103" i="1"/>
  <c r="D103" i="1"/>
  <c r="F224" i="1"/>
  <c r="E224" i="1"/>
  <c r="D224" i="1"/>
  <c r="F239" i="1"/>
  <c r="E239" i="1"/>
  <c r="D239" i="1"/>
  <c r="F258" i="1"/>
  <c r="E258" i="1"/>
  <c r="D258" i="1"/>
  <c r="G142" i="1" l="1"/>
  <c r="G130" i="1"/>
  <c r="G125" i="1"/>
  <c r="G121" i="1"/>
  <c r="G116" i="1"/>
  <c r="G111" i="1"/>
  <c r="G83" i="1"/>
  <c r="G21" i="1"/>
  <c r="G17" i="1"/>
</calcChain>
</file>

<file path=xl/sharedStrings.xml><?xml version="1.0" encoding="utf-8"?>
<sst xmlns="http://schemas.openxmlformats.org/spreadsheetml/2006/main" count="495" uniqueCount="181">
  <si>
    <t xml:space="preserve">Załącznik Nr 1 </t>
  </si>
  <si>
    <t>Budynki własności gminy:</t>
  </si>
  <si>
    <t>Lp.</t>
  </si>
  <si>
    <t>Adres</t>
  </si>
  <si>
    <t>Oznaczenie budynku</t>
  </si>
  <si>
    <t>Wartość netto</t>
  </si>
  <si>
    <t>Kwota VAT</t>
  </si>
  <si>
    <t>Wartość brutto</t>
  </si>
  <si>
    <t>Pow. użytkowa</t>
  </si>
  <si>
    <t>Bohaterów 16</t>
  </si>
  <si>
    <t>M</t>
  </si>
  <si>
    <t>Bydgoska   19</t>
  </si>
  <si>
    <t>Bydgoska 40 oficyna</t>
  </si>
  <si>
    <t>PG</t>
  </si>
  <si>
    <t>Dąbrowskiego 13</t>
  </si>
  <si>
    <t>-</t>
  </si>
  <si>
    <t>Dąbrowskiego 20 oficyna</t>
  </si>
  <si>
    <t>Dąbrowskiego 29 - B. Frontowy</t>
  </si>
  <si>
    <t>Dąbrowskiego 39 I</t>
  </si>
  <si>
    <t>Dąbrowskiego 39 II</t>
  </si>
  <si>
    <t>Długa 16</t>
  </si>
  <si>
    <t>Gimnazjalna 2</t>
  </si>
  <si>
    <t>Hallera 17</t>
  </si>
  <si>
    <t>Jackowskiego 10</t>
  </si>
  <si>
    <t>D</t>
  </si>
  <si>
    <t>Kilińskiego 43</t>
  </si>
  <si>
    <t>Kościelna 3 i 4</t>
  </si>
  <si>
    <t>P. Skargi 3 (oficyna)</t>
  </si>
  <si>
    <t>P. Skargi 5</t>
  </si>
  <si>
    <t>Młyńska 20</t>
  </si>
  <si>
    <t>Plac Zamkowy 2</t>
  </si>
  <si>
    <t>Potulicka 22-24 garaże</t>
  </si>
  <si>
    <t>Pocztowa 5</t>
  </si>
  <si>
    <t>Półwiejska 2</t>
  </si>
  <si>
    <t>Wodna 1</t>
  </si>
  <si>
    <t>Wodna 7</t>
  </si>
  <si>
    <t>Wodna 7a</t>
  </si>
  <si>
    <t>Wodna 9</t>
  </si>
  <si>
    <t>W. Wodociągowe 1</t>
  </si>
  <si>
    <t>Park 700 - leci toaleta</t>
  </si>
  <si>
    <t>Nowa, tolaeta przy parkingu</t>
  </si>
  <si>
    <t>Suchary 20</t>
  </si>
  <si>
    <t>Trzeciewnica, Słoneczna 7</t>
  </si>
  <si>
    <t>Gorzeń  23</t>
  </si>
  <si>
    <t>Gorzeń  15</t>
  </si>
  <si>
    <t>Paterek, Szubińska 62</t>
  </si>
  <si>
    <t>Ślesin - Kazińska 5</t>
  </si>
  <si>
    <t>Potulice - Bydgoska 7</t>
  </si>
  <si>
    <t>Potulice – Bydgoska 9</t>
  </si>
  <si>
    <t>Potulice - Bydgoska 14</t>
  </si>
  <si>
    <t>Potulice - Bydgoska 4</t>
  </si>
  <si>
    <t>Potulice - Bydgoska 8</t>
  </si>
  <si>
    <t>Potulice - Bydgoska 12</t>
  </si>
  <si>
    <t>Potulice - Działkowa 3</t>
  </si>
  <si>
    <t>Potulice – Działkowa 7</t>
  </si>
  <si>
    <t>Potulice – Działkowa 12</t>
  </si>
  <si>
    <t>Potulice Leśna 2</t>
  </si>
  <si>
    <t>Polna 2</t>
  </si>
  <si>
    <t>Polna 11</t>
  </si>
  <si>
    <t>Polna 13</t>
  </si>
  <si>
    <t>Elżbiecin</t>
  </si>
  <si>
    <t>Polichno 80</t>
  </si>
  <si>
    <t>Polichno 2</t>
  </si>
  <si>
    <t>Rozwarzyn 31</t>
  </si>
  <si>
    <t>Razem</t>
  </si>
  <si>
    <t>Budynki administracji zleconej:</t>
  </si>
  <si>
    <t>P.u.</t>
  </si>
  <si>
    <t>Bydgoska   33</t>
  </si>
  <si>
    <t>Dworcowa 6</t>
  </si>
  <si>
    <t>Kościelna 2</t>
  </si>
  <si>
    <t>P. Skargi 1</t>
  </si>
  <si>
    <t>Powstańców Wlkp. 12</t>
  </si>
  <si>
    <t>Powstańców Wlkp. 14</t>
  </si>
  <si>
    <t>Mickiewicza 2</t>
  </si>
  <si>
    <t>Budynki współwłasności osób fizycznych</t>
  </si>
  <si>
    <t>Długa 4</t>
  </si>
  <si>
    <t>Krzywoustego 9</t>
  </si>
  <si>
    <t>Budynki własności wspólnot mieszkaniowych:</t>
  </si>
  <si>
    <t>Drzymały 4</t>
  </si>
  <si>
    <t>Bohaterów 14</t>
  </si>
  <si>
    <t>Bydgoska 27</t>
  </si>
  <si>
    <t>Bydgoska 39</t>
  </si>
  <si>
    <t>Bydgoska 41</t>
  </si>
  <si>
    <t>Bydgoska 51 i Długa 3</t>
  </si>
  <si>
    <t>Dąbrowskiego 15</t>
  </si>
  <si>
    <t>Dąbrowskiego 29 - Oficyna prawa</t>
  </si>
  <si>
    <t>Dąbrowskiego 31</t>
  </si>
  <si>
    <t>Dąbrowskiego 36</t>
  </si>
  <si>
    <t>Dąbrowskiego 39 III</t>
  </si>
  <si>
    <t>Dąbrowskiego 41</t>
  </si>
  <si>
    <t>Dąbrowskiego 44</t>
  </si>
  <si>
    <t>Dąbrowskiego 45</t>
  </si>
  <si>
    <t>Długa 14</t>
  </si>
  <si>
    <t>Długa 21</t>
  </si>
  <si>
    <t>Długa 48</t>
  </si>
  <si>
    <t>Długa 49</t>
  </si>
  <si>
    <t>Długa 51</t>
  </si>
  <si>
    <t>Długa 53</t>
  </si>
  <si>
    <t>Długa 55</t>
  </si>
  <si>
    <t>Dworcowa 2</t>
  </si>
  <si>
    <t>Dworcowa 24</t>
  </si>
  <si>
    <t>Dworcowa 24A</t>
  </si>
  <si>
    <t>Gimnazjalna 14</t>
  </si>
  <si>
    <t>Hallera 25</t>
  </si>
  <si>
    <t>Hallera 38</t>
  </si>
  <si>
    <t>Jackowskiego 6</t>
  </si>
  <si>
    <t>Kilińskiego 35</t>
  </si>
  <si>
    <t>Kilińskiego 37</t>
  </si>
  <si>
    <t>Kościelna 3</t>
  </si>
  <si>
    <t>Kościelna 4</t>
  </si>
  <si>
    <t>Krzywoustego 1</t>
  </si>
  <si>
    <t>Krzywoustego 7</t>
  </si>
  <si>
    <t>Krzywoustego 7A</t>
  </si>
  <si>
    <t>Krzywoustego 13</t>
  </si>
  <si>
    <t>os. Łokietka 16</t>
  </si>
  <si>
    <t>P. Skargi 3</t>
  </si>
  <si>
    <t>P. Skargi 7a</t>
  </si>
  <si>
    <t>P. Skargi 7b</t>
  </si>
  <si>
    <t>P. Skargi 11</t>
  </si>
  <si>
    <t>Łączna 1</t>
  </si>
  <si>
    <t>Łączna 2</t>
  </si>
  <si>
    <t>Młyńska 9</t>
  </si>
  <si>
    <t>Młyńska 13</t>
  </si>
  <si>
    <t>Mrotecka 1</t>
  </si>
  <si>
    <t>Os. Chrobrego 7</t>
  </si>
  <si>
    <t>Os. Chrobrego 8</t>
  </si>
  <si>
    <t>Pl. Zamkowy 2</t>
  </si>
  <si>
    <t>Pl. Zamkowy 3</t>
  </si>
  <si>
    <t>Plac Zamkowy 3</t>
  </si>
  <si>
    <t>Pl. Zamkowy 5</t>
  </si>
  <si>
    <t>Pl. Zamkowy 6</t>
  </si>
  <si>
    <t>Pl. Zamkowy 7</t>
  </si>
  <si>
    <t>Pocztowa 3</t>
  </si>
  <si>
    <t>Pocztowa 6</t>
  </si>
  <si>
    <t>Podgórna 5</t>
  </si>
  <si>
    <t>Potulicka 18</t>
  </si>
  <si>
    <t>Potulicka 20</t>
  </si>
  <si>
    <t>Potulicka 22</t>
  </si>
  <si>
    <t>Potulicka 24</t>
  </si>
  <si>
    <t>Potulicka 26</t>
  </si>
  <si>
    <t>Potulicka 30</t>
  </si>
  <si>
    <t>Powst. Wlkp. 10</t>
  </si>
  <si>
    <t>Półwiejska 3</t>
  </si>
  <si>
    <t>Staszica 12</t>
  </si>
  <si>
    <t>Mrotecka 32a</t>
  </si>
  <si>
    <t>Karnowo 27</t>
  </si>
  <si>
    <t>Samostrzel 8</t>
  </si>
  <si>
    <t>Lubaszcz 5</t>
  </si>
  <si>
    <t>Lubaszcz 6</t>
  </si>
  <si>
    <t>Lubaszcz 8</t>
  </si>
  <si>
    <t>Lubaszcz 9</t>
  </si>
  <si>
    <t>Lubaszcz 11</t>
  </si>
  <si>
    <t>Wieszki 17</t>
  </si>
  <si>
    <t>Olszewka 22</t>
  </si>
  <si>
    <t>Występ, Dębowa 1</t>
  </si>
  <si>
    <t>Potulice – Działkowa 5</t>
  </si>
  <si>
    <t>Potulice - Działkowa 8</t>
  </si>
  <si>
    <t>Potulice - Leśna 2</t>
  </si>
  <si>
    <t>Potulice, Polna 9</t>
  </si>
  <si>
    <t>Potulice - Szkolna 7</t>
  </si>
  <si>
    <t>Budynki własności Spółki NADM</t>
  </si>
  <si>
    <t>Bydgoska 39 garaże</t>
  </si>
  <si>
    <t>Sądowa 14E</t>
  </si>
  <si>
    <t>Krzywoustego 15a</t>
  </si>
  <si>
    <t>Krzywoustego 15</t>
  </si>
  <si>
    <t>Potulice – Szkolna 3 kotłownia</t>
  </si>
  <si>
    <t>Występ, Kotłownia ul. Dębowa</t>
  </si>
  <si>
    <t>Budynki w dzierżawie</t>
  </si>
  <si>
    <t>Królowej Jadwigi 1</t>
  </si>
  <si>
    <t>Królowej Jadwigi 3</t>
  </si>
  <si>
    <t>Królowej Jadwigi 5</t>
  </si>
  <si>
    <t>Królowej Jadwigi 7</t>
  </si>
  <si>
    <t>bud. kotłowni</t>
  </si>
  <si>
    <t>bud. PSZOK</t>
  </si>
  <si>
    <t>wiata rowerowa - Kr. J. 1</t>
  </si>
  <si>
    <t>wiata rowerowa Kr. J. 7</t>
  </si>
  <si>
    <t>wiata rowerowa - Kr. J. 3-5</t>
  </si>
  <si>
    <t>wiata na odpady Kr. J. 1</t>
  </si>
  <si>
    <t>wiata na odpady Kr. J. 3</t>
  </si>
  <si>
    <t>wiata na odpady Kr. J. 5</t>
  </si>
  <si>
    <t>wiata na odpady Kr. J.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</si>
</sst>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sz val="10"/>
      <color rgb="FF000000"/>
      <name val="Arial1"/>
      <charset val="238"/>
    </font>
    <font>
      <b/>
      <sz val="8"/>
      <color rgb="FF000000"/>
      <name val="Arial CE"/>
      <charset val="238"/>
    </font>
    <font>
      <sz val="9"/>
      <color rgb="FF000000"/>
      <name val="Arial1"/>
      <charset val="238"/>
    </font>
    <font>
      <b/>
      <sz val="11"/>
      <color rgb="FF00000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50">
    <xf numFmtId="0" fontId="0" fillId="0" borderId="0" xfId="0"/>
    <xf numFmtId="0" fontId="5" fillId="0" borderId="0" xfId="0" applyFont="1"/>
    <xf numFmtId="0" fontId="7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right" vertical="top"/>
    </xf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4" fontId="7" fillId="0" borderId="5" xfId="0" applyNumberFormat="1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center" vertical="top"/>
    </xf>
    <xf numFmtId="0" fontId="8" fillId="0" borderId="0" xfId="0" applyFont="1"/>
    <xf numFmtId="0" fontId="4" fillId="0" borderId="0" xfId="0" applyFont="1"/>
    <xf numFmtId="4" fontId="4" fillId="0" borderId="0" xfId="0" applyNumberFormat="1" applyFont="1" applyAlignment="1">
      <alignment vertical="top"/>
    </xf>
    <xf numFmtId="0" fontId="4" fillId="0" borderId="5" xfId="0" applyFont="1" applyBorder="1" applyAlignment="1">
      <alignment horizontal="center" vertical="top"/>
    </xf>
    <xf numFmtId="0" fontId="0" fillId="0" borderId="5" xfId="0" applyBorder="1"/>
    <xf numFmtId="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/>
    </xf>
    <xf numFmtId="4" fontId="0" fillId="0" borderId="5" xfId="0" applyNumberFormat="1" applyBorder="1"/>
    <xf numFmtId="0" fontId="7" fillId="0" borderId="5" xfId="0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right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right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top"/>
    </xf>
    <xf numFmtId="0" fontId="4" fillId="0" borderId="5" xfId="0" applyFont="1" applyBorder="1"/>
    <xf numFmtId="0" fontId="10" fillId="0" borderId="5" xfId="0" applyFont="1" applyBorder="1" applyAlignment="1">
      <alignment horizontal="left" vertical="top"/>
    </xf>
    <xf numFmtId="0" fontId="10" fillId="0" borderId="5" xfId="0" applyFont="1" applyBorder="1" applyAlignment="1">
      <alignment horizontal="center" vertical="top"/>
    </xf>
    <xf numFmtId="4" fontId="10" fillId="0" borderId="5" xfId="0" applyNumberFormat="1" applyFont="1" applyBorder="1" applyAlignment="1">
      <alignment horizontal="center" vertical="top"/>
    </xf>
    <xf numFmtId="2" fontId="0" fillId="0" borderId="5" xfId="0" applyNumberFormat="1" applyBorder="1"/>
    <xf numFmtId="4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/>
    </xf>
    <xf numFmtId="0" fontId="10" fillId="0" borderId="5" xfId="0" applyFont="1" applyBorder="1"/>
    <xf numFmtId="0" fontId="10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3" fontId="10" fillId="0" borderId="5" xfId="0" applyNumberFormat="1" applyFont="1" applyBorder="1" applyAlignment="1">
      <alignment horizontal="center" vertical="top"/>
    </xf>
    <xf numFmtId="4" fontId="10" fillId="0" borderId="5" xfId="0" applyNumberFormat="1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Border="1"/>
    <xf numFmtId="0" fontId="0" fillId="0" borderId="4" xfId="0" applyBorder="1"/>
    <xf numFmtId="0" fontId="3" fillId="0" borderId="0" xfId="0" applyFont="1" applyAlignment="1">
      <alignment horizontal="right"/>
    </xf>
    <xf numFmtId="0" fontId="4" fillId="0" borderId="1" xfId="0" applyFont="1" applyBorder="1"/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8"/>
  <sheetViews>
    <sheetView tabSelected="1" topLeftCell="A78" zoomScaleNormal="100" workbookViewId="0">
      <selection activeCell="A78" sqref="A78:G78"/>
    </sheetView>
  </sheetViews>
  <sheetFormatPr defaultRowHeight="14.25"/>
  <cols>
    <col min="1" max="1" width="5.875" customWidth="1"/>
    <col min="2" max="2" width="26.75" customWidth="1"/>
    <col min="3" max="3" width="9.5" customWidth="1"/>
    <col min="4" max="6" width="13.625" customWidth="1"/>
    <col min="7" max="7" width="7.5" customWidth="1"/>
    <col min="8" max="9" width="10.625" customWidth="1"/>
    <col min="10" max="10" width="9" customWidth="1"/>
  </cols>
  <sheetData>
    <row r="1" spans="1:7">
      <c r="A1" s="48" t="s">
        <v>0</v>
      </c>
      <c r="B1" s="48"/>
      <c r="C1" s="48"/>
      <c r="D1" s="48"/>
      <c r="E1" s="48"/>
      <c r="F1" s="48"/>
      <c r="G1" s="48"/>
    </row>
    <row r="2" spans="1:7">
      <c r="A2" s="48"/>
      <c r="B2" s="48"/>
      <c r="C2" s="48"/>
      <c r="D2" s="48"/>
      <c r="E2" s="48"/>
      <c r="F2" s="48"/>
      <c r="G2" s="48"/>
    </row>
    <row r="4" spans="1:7" ht="15" thickBot="1">
      <c r="A4" s="49" t="s">
        <v>1</v>
      </c>
      <c r="B4" s="49"/>
      <c r="E4" s="1"/>
    </row>
    <row r="5" spans="1:7" ht="15.75" thickTop="1" thickBot="1">
      <c r="A5" s="43" t="s">
        <v>2</v>
      </c>
      <c r="B5" s="44" t="s">
        <v>3</v>
      </c>
      <c r="C5" s="42" t="s">
        <v>4</v>
      </c>
      <c r="D5" s="42" t="s">
        <v>5</v>
      </c>
      <c r="E5" s="42" t="s">
        <v>6</v>
      </c>
      <c r="F5" s="42" t="s">
        <v>7</v>
      </c>
      <c r="G5" s="42" t="s">
        <v>8</v>
      </c>
    </row>
    <row r="6" spans="1:7" ht="15.75" thickTop="1" thickBot="1">
      <c r="A6" s="43"/>
      <c r="B6" s="44"/>
      <c r="C6" s="42"/>
      <c r="D6" s="42"/>
      <c r="E6" s="42"/>
      <c r="F6" s="42"/>
      <c r="G6" s="42"/>
    </row>
    <row r="7" spans="1:7" ht="15" thickTop="1">
      <c r="A7" s="2">
        <v>1</v>
      </c>
      <c r="B7" s="3" t="s">
        <v>9</v>
      </c>
      <c r="C7" s="4" t="s">
        <v>10</v>
      </c>
      <c r="D7" s="5"/>
      <c r="E7" s="6"/>
      <c r="F7" s="6"/>
      <c r="G7" s="7">
        <v>60.35</v>
      </c>
    </row>
    <row r="8" spans="1:7">
      <c r="A8" s="2">
        <v>2</v>
      </c>
      <c r="B8" s="3" t="s">
        <v>11</v>
      </c>
      <c r="C8" s="4" t="s">
        <v>10</v>
      </c>
      <c r="D8" s="8"/>
      <c r="E8" s="6"/>
      <c r="F8" s="6"/>
      <c r="G8" s="7">
        <v>63.2</v>
      </c>
    </row>
    <row r="9" spans="1:7">
      <c r="A9" s="2">
        <v>3</v>
      </c>
      <c r="B9" s="45" t="s">
        <v>12</v>
      </c>
      <c r="C9" s="4" t="s">
        <v>10</v>
      </c>
      <c r="D9" s="4"/>
      <c r="E9" s="6"/>
      <c r="F9" s="6"/>
      <c r="G9" s="7">
        <v>114.19</v>
      </c>
    </row>
    <row r="10" spans="1:7">
      <c r="A10" s="2">
        <v>4</v>
      </c>
      <c r="B10" s="45"/>
      <c r="C10" s="4" t="s">
        <v>13</v>
      </c>
      <c r="D10" s="4"/>
      <c r="E10" s="6"/>
      <c r="F10" s="6"/>
      <c r="G10" s="7">
        <v>27.14</v>
      </c>
    </row>
    <row r="11" spans="1:7">
      <c r="A11" s="2">
        <v>5</v>
      </c>
      <c r="B11" s="3" t="s">
        <v>14</v>
      </c>
      <c r="C11" s="4" t="s">
        <v>13</v>
      </c>
      <c r="D11" s="4"/>
      <c r="E11" s="9"/>
      <c r="F11" s="9"/>
      <c r="G11" s="10" t="s">
        <v>15</v>
      </c>
    </row>
    <row r="12" spans="1:7">
      <c r="A12" s="2">
        <v>6</v>
      </c>
      <c r="B12" s="3" t="s">
        <v>16</v>
      </c>
      <c r="C12" s="4" t="s">
        <v>10</v>
      </c>
      <c r="D12" s="4"/>
      <c r="E12" s="6"/>
      <c r="F12" s="6"/>
      <c r="G12" s="7">
        <v>136.4</v>
      </c>
    </row>
    <row r="13" spans="1:7">
      <c r="A13" s="2">
        <v>7</v>
      </c>
      <c r="B13" s="3" t="s">
        <v>17</v>
      </c>
      <c r="C13" s="4" t="s">
        <v>13</v>
      </c>
      <c r="D13" s="4"/>
      <c r="E13" s="9"/>
      <c r="F13" s="9"/>
      <c r="G13" s="10" t="s">
        <v>15</v>
      </c>
    </row>
    <row r="14" spans="1:7">
      <c r="A14" s="2">
        <v>8</v>
      </c>
      <c r="B14" s="3" t="s">
        <v>18</v>
      </c>
      <c r="C14" s="4" t="s">
        <v>10</v>
      </c>
      <c r="D14" s="4"/>
      <c r="E14" s="6"/>
      <c r="F14" s="6"/>
      <c r="G14" s="7">
        <v>161.57</v>
      </c>
    </row>
    <row r="15" spans="1:7">
      <c r="A15" s="2">
        <v>9</v>
      </c>
      <c r="B15" s="3" t="s">
        <v>19</v>
      </c>
      <c r="C15" s="4" t="s">
        <v>10</v>
      </c>
      <c r="D15" s="4"/>
      <c r="E15" s="6"/>
      <c r="F15" s="6"/>
      <c r="G15" s="7">
        <v>112.27</v>
      </c>
    </row>
    <row r="16" spans="1:7">
      <c r="A16" s="2">
        <v>10</v>
      </c>
      <c r="B16" s="3" t="s">
        <v>19</v>
      </c>
      <c r="C16" s="4" t="s">
        <v>13</v>
      </c>
      <c r="D16" s="4"/>
      <c r="E16" s="9"/>
      <c r="F16" s="9"/>
      <c r="G16" s="10" t="s">
        <v>15</v>
      </c>
    </row>
    <row r="17" spans="1:7">
      <c r="A17" s="2">
        <v>11</v>
      </c>
      <c r="B17" s="45" t="s">
        <v>20</v>
      </c>
      <c r="C17" s="4" t="s">
        <v>10</v>
      </c>
      <c r="D17" s="4"/>
      <c r="E17" s="6"/>
      <c r="F17" s="6"/>
      <c r="G17" s="7">
        <f>323.34-G18</f>
        <v>229.14</v>
      </c>
    </row>
    <row r="18" spans="1:7">
      <c r="A18" s="2">
        <v>12</v>
      </c>
      <c r="B18" s="45"/>
      <c r="C18" s="4" t="s">
        <v>10</v>
      </c>
      <c r="D18" s="4"/>
      <c r="E18" s="6"/>
      <c r="F18" s="6"/>
      <c r="G18" s="7">
        <v>94.2</v>
      </c>
    </row>
    <row r="19" spans="1:7">
      <c r="A19" s="2">
        <v>13</v>
      </c>
      <c r="B19" s="3" t="s">
        <v>21</v>
      </c>
      <c r="C19" s="4" t="s">
        <v>10</v>
      </c>
      <c r="D19" s="4"/>
      <c r="E19" s="6"/>
      <c r="F19" s="6"/>
      <c r="G19" s="7">
        <v>403.41</v>
      </c>
    </row>
    <row r="20" spans="1:7">
      <c r="A20" s="2">
        <v>14</v>
      </c>
      <c r="B20" s="3" t="s">
        <v>22</v>
      </c>
      <c r="C20" s="4" t="s">
        <v>10</v>
      </c>
      <c r="D20" s="4"/>
      <c r="E20" s="6"/>
      <c r="F20" s="6"/>
      <c r="G20" s="7">
        <v>181.27</v>
      </c>
    </row>
    <row r="21" spans="1:7">
      <c r="A21" s="2">
        <v>15</v>
      </c>
      <c r="B21" s="45" t="s">
        <v>23</v>
      </c>
      <c r="C21" s="4" t="s">
        <v>24</v>
      </c>
      <c r="D21" s="4"/>
      <c r="E21" s="6"/>
      <c r="F21" s="6"/>
      <c r="G21" s="7">
        <f>553.64-G22</f>
        <v>506.23</v>
      </c>
    </row>
    <row r="22" spans="1:7">
      <c r="A22" s="2">
        <v>16</v>
      </c>
      <c r="B22" s="45"/>
      <c r="C22" s="4" t="s">
        <v>10</v>
      </c>
      <c r="D22" s="4"/>
      <c r="E22" s="6"/>
      <c r="F22" s="6"/>
      <c r="G22" s="7">
        <v>47.41</v>
      </c>
    </row>
    <row r="23" spans="1:7">
      <c r="A23" s="2">
        <v>17</v>
      </c>
      <c r="B23" s="45"/>
      <c r="C23" s="4" t="s">
        <v>13</v>
      </c>
      <c r="D23" s="4"/>
      <c r="E23" s="9"/>
      <c r="F23" s="9"/>
      <c r="G23" s="10" t="s">
        <v>15</v>
      </c>
    </row>
    <row r="24" spans="1:7">
      <c r="A24" s="2">
        <v>18</v>
      </c>
      <c r="B24" s="3" t="s">
        <v>25</v>
      </c>
      <c r="C24" s="4" t="s">
        <v>10</v>
      </c>
      <c r="D24" s="4"/>
      <c r="E24" s="6"/>
      <c r="F24" s="6"/>
      <c r="G24" s="7">
        <v>160.03</v>
      </c>
    </row>
    <row r="25" spans="1:7">
      <c r="A25" s="2">
        <v>19</v>
      </c>
      <c r="B25" s="3" t="s">
        <v>26</v>
      </c>
      <c r="C25" s="4" t="s">
        <v>13</v>
      </c>
      <c r="D25" s="4"/>
      <c r="E25" s="9"/>
      <c r="F25" s="9"/>
      <c r="G25" s="10" t="s">
        <v>15</v>
      </c>
    </row>
    <row r="26" spans="1:7">
      <c r="A26" s="2">
        <v>20</v>
      </c>
      <c r="B26" s="3" t="s">
        <v>27</v>
      </c>
      <c r="C26" s="4" t="s">
        <v>10</v>
      </c>
      <c r="D26" s="4"/>
      <c r="E26" s="6"/>
      <c r="F26" s="6"/>
      <c r="G26" s="7">
        <v>65.650000000000006</v>
      </c>
    </row>
    <row r="27" spans="1:7">
      <c r="A27" s="2">
        <v>21</v>
      </c>
      <c r="B27" s="3" t="s">
        <v>28</v>
      </c>
      <c r="C27" s="4" t="s">
        <v>13</v>
      </c>
      <c r="D27" s="4"/>
      <c r="E27" s="9"/>
      <c r="F27" s="9"/>
      <c r="G27" s="10" t="s">
        <v>15</v>
      </c>
    </row>
    <row r="28" spans="1:7">
      <c r="A28" s="2">
        <v>22</v>
      </c>
      <c r="B28" s="3" t="s">
        <v>29</v>
      </c>
      <c r="C28" s="4" t="s">
        <v>10</v>
      </c>
      <c r="D28" s="4"/>
      <c r="E28" s="6"/>
      <c r="F28" s="6"/>
      <c r="G28" s="7">
        <v>159.9</v>
      </c>
    </row>
    <row r="29" spans="1:7">
      <c r="A29" s="2">
        <v>23</v>
      </c>
      <c r="B29" s="3" t="s">
        <v>30</v>
      </c>
      <c r="C29" s="4" t="s">
        <v>13</v>
      </c>
      <c r="D29" s="4"/>
      <c r="E29" s="9"/>
      <c r="F29" s="9"/>
      <c r="G29" s="10" t="s">
        <v>15</v>
      </c>
    </row>
    <row r="30" spans="1:7">
      <c r="A30" s="2">
        <v>24</v>
      </c>
      <c r="B30" s="3" t="s">
        <v>31</v>
      </c>
      <c r="C30" s="4" t="s">
        <v>13</v>
      </c>
      <c r="D30" s="4"/>
      <c r="E30" s="9"/>
      <c r="F30" s="9"/>
      <c r="G30" s="10" t="s">
        <v>15</v>
      </c>
    </row>
    <row r="31" spans="1:7">
      <c r="A31" s="2">
        <v>25</v>
      </c>
      <c r="B31" s="3" t="s">
        <v>32</v>
      </c>
      <c r="C31" s="4" t="s">
        <v>24</v>
      </c>
      <c r="D31" s="4"/>
      <c r="E31" s="6"/>
      <c r="F31" s="6"/>
      <c r="G31" s="7">
        <v>334.74</v>
      </c>
    </row>
    <row r="32" spans="1:7">
      <c r="A32" s="2">
        <v>26</v>
      </c>
      <c r="B32" s="3" t="s">
        <v>33</v>
      </c>
      <c r="C32" s="4" t="s">
        <v>10</v>
      </c>
      <c r="D32" s="4"/>
      <c r="E32" s="6"/>
      <c r="F32" s="6"/>
      <c r="G32" s="7">
        <v>177.27</v>
      </c>
    </row>
    <row r="33" spans="1:7">
      <c r="A33" s="2">
        <v>27</v>
      </c>
      <c r="B33" s="3" t="s">
        <v>34</v>
      </c>
      <c r="C33" s="4" t="s">
        <v>10</v>
      </c>
      <c r="D33" s="4"/>
      <c r="E33" s="6"/>
      <c r="F33" s="6"/>
      <c r="G33" s="7">
        <v>117.5</v>
      </c>
    </row>
    <row r="34" spans="1:7">
      <c r="A34" s="2">
        <v>28</v>
      </c>
      <c r="B34" s="3" t="s">
        <v>35</v>
      </c>
      <c r="C34" s="4" t="s">
        <v>10</v>
      </c>
      <c r="D34" s="4"/>
      <c r="E34" s="6"/>
      <c r="F34" s="6"/>
      <c r="G34" s="7">
        <v>82.84</v>
      </c>
    </row>
    <row r="35" spans="1:7">
      <c r="A35" s="2">
        <v>29</v>
      </c>
      <c r="B35" s="3" t="s">
        <v>36</v>
      </c>
      <c r="C35" s="4" t="s">
        <v>24</v>
      </c>
      <c r="D35" s="4"/>
      <c r="E35" s="6"/>
      <c r="F35" s="6"/>
      <c r="G35" s="7">
        <v>254.03</v>
      </c>
    </row>
    <row r="36" spans="1:7">
      <c r="A36" s="2">
        <v>30</v>
      </c>
      <c r="B36" s="45" t="s">
        <v>37</v>
      </c>
      <c r="C36" s="4" t="s">
        <v>24</v>
      </c>
      <c r="D36" s="4"/>
      <c r="E36" s="6"/>
      <c r="F36" s="6"/>
      <c r="G36" s="7">
        <v>330.32</v>
      </c>
    </row>
    <row r="37" spans="1:7">
      <c r="A37" s="2">
        <v>31</v>
      </c>
      <c r="B37" s="45"/>
      <c r="C37" s="4" t="s">
        <v>13</v>
      </c>
      <c r="D37" s="4"/>
      <c r="E37" s="9"/>
      <c r="F37" s="9"/>
      <c r="G37" s="10" t="s">
        <v>15</v>
      </c>
    </row>
    <row r="38" spans="1:7">
      <c r="A38" s="2">
        <v>32</v>
      </c>
      <c r="B38" s="45" t="s">
        <v>38</v>
      </c>
      <c r="C38" s="4" t="s">
        <v>24</v>
      </c>
      <c r="D38" s="4"/>
      <c r="E38" s="6"/>
      <c r="F38" s="6"/>
      <c r="G38" s="7">
        <v>862.67</v>
      </c>
    </row>
    <row r="39" spans="1:7">
      <c r="A39" s="2">
        <v>33</v>
      </c>
      <c r="B39" s="45"/>
      <c r="C39" s="4" t="s">
        <v>13</v>
      </c>
      <c r="D39" s="8"/>
      <c r="E39" s="9"/>
      <c r="F39" s="9"/>
      <c r="G39" s="10" t="s">
        <v>15</v>
      </c>
    </row>
    <row r="40" spans="1:7">
      <c r="A40" s="2">
        <v>34</v>
      </c>
      <c r="B40" s="3" t="s">
        <v>39</v>
      </c>
      <c r="C40" s="4" t="s">
        <v>13</v>
      </c>
      <c r="D40" s="8"/>
      <c r="E40" s="9"/>
      <c r="F40" s="9"/>
      <c r="G40" s="10" t="s">
        <v>15</v>
      </c>
    </row>
    <row r="41" spans="1:7">
      <c r="A41" s="2">
        <v>35</v>
      </c>
      <c r="B41" s="3" t="s">
        <v>40</v>
      </c>
      <c r="C41" s="4" t="s">
        <v>13</v>
      </c>
      <c r="D41" s="8"/>
      <c r="E41" s="9"/>
      <c r="F41" s="9"/>
      <c r="G41" s="10" t="s">
        <v>15</v>
      </c>
    </row>
    <row r="42" spans="1:7">
      <c r="A42" s="2">
        <v>36</v>
      </c>
      <c r="B42" s="45" t="s">
        <v>41</v>
      </c>
      <c r="C42" s="4" t="s">
        <v>10</v>
      </c>
      <c r="D42" s="4"/>
      <c r="E42" s="6"/>
      <c r="F42" s="6"/>
      <c r="G42" s="7">
        <v>230.5</v>
      </c>
    </row>
    <row r="43" spans="1:7">
      <c r="A43" s="2">
        <v>37</v>
      </c>
      <c r="B43" s="45"/>
      <c r="C43" s="4" t="s">
        <v>13</v>
      </c>
      <c r="D43" s="4"/>
      <c r="E43" s="9"/>
      <c r="F43" s="9"/>
      <c r="G43" s="10" t="s">
        <v>15</v>
      </c>
    </row>
    <row r="44" spans="1:7">
      <c r="A44" s="2">
        <v>38</v>
      </c>
      <c r="B44" s="45" t="s">
        <v>42</v>
      </c>
      <c r="C44" s="4" t="s">
        <v>24</v>
      </c>
      <c r="D44" s="4"/>
      <c r="E44" s="6"/>
      <c r="F44" s="6"/>
      <c r="G44" s="7">
        <v>474.63</v>
      </c>
    </row>
    <row r="45" spans="1:7">
      <c r="A45" s="2">
        <v>39</v>
      </c>
      <c r="B45" s="45"/>
      <c r="C45" s="4" t="s">
        <v>13</v>
      </c>
      <c r="D45" s="4"/>
      <c r="E45" s="9"/>
      <c r="F45" s="9"/>
      <c r="G45" s="10" t="s">
        <v>15</v>
      </c>
    </row>
    <row r="46" spans="1:7">
      <c r="A46" s="2">
        <v>40</v>
      </c>
      <c r="B46" s="45" t="s">
        <v>43</v>
      </c>
      <c r="C46" s="4" t="s">
        <v>10</v>
      </c>
      <c r="D46" s="4"/>
      <c r="E46" s="6"/>
      <c r="F46" s="6"/>
      <c r="G46" s="7">
        <v>83</v>
      </c>
    </row>
    <row r="47" spans="1:7">
      <c r="A47" s="2">
        <v>41</v>
      </c>
      <c r="B47" s="45"/>
      <c r="C47" s="4" t="s">
        <v>13</v>
      </c>
      <c r="D47" s="4"/>
      <c r="E47" s="6"/>
      <c r="F47" s="6"/>
      <c r="G47" s="7">
        <v>23.6</v>
      </c>
    </row>
    <row r="48" spans="1:7">
      <c r="A48" s="2">
        <v>42</v>
      </c>
      <c r="B48" s="3" t="s">
        <v>44</v>
      </c>
      <c r="C48" s="4" t="s">
        <v>10</v>
      </c>
      <c r="D48" s="4"/>
      <c r="E48" s="6"/>
      <c r="F48" s="6"/>
      <c r="G48" s="7">
        <v>96.68</v>
      </c>
    </row>
    <row r="49" spans="1:7">
      <c r="A49" s="2">
        <v>43</v>
      </c>
      <c r="B49" s="45" t="s">
        <v>45</v>
      </c>
      <c r="C49" s="4" t="s">
        <v>24</v>
      </c>
      <c r="D49" s="4"/>
      <c r="E49" s="6"/>
      <c r="F49" s="6"/>
      <c r="G49" s="7">
        <v>330.04</v>
      </c>
    </row>
    <row r="50" spans="1:7">
      <c r="A50" s="2">
        <v>44</v>
      </c>
      <c r="B50" s="45"/>
      <c r="C50" s="4" t="s">
        <v>13</v>
      </c>
      <c r="D50" s="4"/>
      <c r="E50" s="6"/>
      <c r="F50" s="6"/>
      <c r="G50" s="7"/>
    </row>
    <row r="51" spans="1:7">
      <c r="A51" s="2">
        <v>45</v>
      </c>
      <c r="B51" s="3" t="s">
        <v>46</v>
      </c>
      <c r="C51" s="4" t="s">
        <v>10</v>
      </c>
      <c r="D51" s="4"/>
      <c r="E51" s="6"/>
      <c r="F51" s="6"/>
      <c r="G51" s="7">
        <v>195.47</v>
      </c>
    </row>
    <row r="52" spans="1:7">
      <c r="A52" s="2">
        <v>46</v>
      </c>
      <c r="B52" s="3" t="s">
        <v>47</v>
      </c>
      <c r="C52" s="4" t="s">
        <v>10</v>
      </c>
      <c r="D52" s="4"/>
      <c r="E52" s="6"/>
      <c r="F52" s="6"/>
      <c r="G52" s="7">
        <v>100.91</v>
      </c>
    </row>
    <row r="53" spans="1:7">
      <c r="A53" s="2">
        <v>47</v>
      </c>
      <c r="B53" s="3" t="s">
        <v>48</v>
      </c>
      <c r="C53" s="4" t="s">
        <v>10</v>
      </c>
      <c r="D53" s="4"/>
      <c r="E53" s="6"/>
      <c r="F53" s="6"/>
      <c r="G53" s="7">
        <v>81.3</v>
      </c>
    </row>
    <row r="54" spans="1:7">
      <c r="A54" s="2">
        <v>48</v>
      </c>
      <c r="B54" s="45" t="s">
        <v>49</v>
      </c>
      <c r="C54" s="4" t="s">
        <v>10</v>
      </c>
      <c r="D54" s="4"/>
      <c r="E54" s="6"/>
      <c r="F54" s="6"/>
      <c r="G54" s="7">
        <v>98.77</v>
      </c>
    </row>
    <row r="55" spans="1:7">
      <c r="A55" s="2">
        <v>49</v>
      </c>
      <c r="B55" s="45"/>
      <c r="C55" s="4" t="s">
        <v>13</v>
      </c>
      <c r="D55" s="4"/>
      <c r="E55" s="9"/>
      <c r="F55" s="9"/>
      <c r="G55" s="10" t="s">
        <v>15</v>
      </c>
    </row>
    <row r="56" spans="1:7">
      <c r="A56" s="2">
        <v>50</v>
      </c>
      <c r="B56" s="45" t="s">
        <v>50</v>
      </c>
      <c r="C56" s="4" t="s">
        <v>10</v>
      </c>
      <c r="D56" s="4"/>
      <c r="E56" s="6"/>
      <c r="F56" s="6"/>
      <c r="G56" s="7">
        <v>248.05</v>
      </c>
    </row>
    <row r="57" spans="1:7">
      <c r="A57" s="2">
        <v>51</v>
      </c>
      <c r="B57" s="45"/>
      <c r="C57" s="4" t="s">
        <v>13</v>
      </c>
      <c r="D57" s="4"/>
      <c r="E57" s="9"/>
      <c r="F57" s="9"/>
      <c r="G57" s="10" t="s">
        <v>15</v>
      </c>
    </row>
    <row r="58" spans="1:7">
      <c r="A58" s="2">
        <v>52</v>
      </c>
      <c r="B58" s="3" t="s">
        <v>51</v>
      </c>
      <c r="C58" s="4" t="s">
        <v>10</v>
      </c>
      <c r="D58" s="4"/>
      <c r="E58" s="6"/>
      <c r="F58" s="6"/>
      <c r="G58" s="7">
        <v>194.55</v>
      </c>
    </row>
    <row r="59" spans="1:7">
      <c r="A59" s="2">
        <v>53</v>
      </c>
      <c r="B59" s="45" t="s">
        <v>52</v>
      </c>
      <c r="C59" s="4" t="s">
        <v>10</v>
      </c>
      <c r="D59" s="4"/>
      <c r="E59" s="6"/>
      <c r="F59" s="6"/>
      <c r="G59" s="7">
        <v>122.88</v>
      </c>
    </row>
    <row r="60" spans="1:7">
      <c r="A60" s="2">
        <v>54</v>
      </c>
      <c r="B60" s="45"/>
      <c r="C60" s="4" t="s">
        <v>13</v>
      </c>
      <c r="D60" s="4"/>
      <c r="E60" s="9"/>
      <c r="F60" s="9"/>
      <c r="G60" s="10" t="s">
        <v>15</v>
      </c>
    </row>
    <row r="61" spans="1:7">
      <c r="A61" s="2">
        <v>55</v>
      </c>
      <c r="B61" s="3" t="s">
        <v>53</v>
      </c>
      <c r="C61" s="4" t="s">
        <v>10</v>
      </c>
      <c r="D61" s="4"/>
      <c r="E61" s="6"/>
      <c r="F61" s="6"/>
      <c r="G61" s="7">
        <v>46.56</v>
      </c>
    </row>
    <row r="62" spans="1:7">
      <c r="A62" s="2">
        <v>56</v>
      </c>
      <c r="B62" s="3" t="s">
        <v>54</v>
      </c>
      <c r="C62" s="4" t="s">
        <v>24</v>
      </c>
      <c r="D62" s="4"/>
      <c r="E62" s="6"/>
      <c r="F62" s="6"/>
      <c r="G62" s="7">
        <v>737.18</v>
      </c>
    </row>
    <row r="63" spans="1:7">
      <c r="A63" s="2">
        <v>57</v>
      </c>
      <c r="B63" s="3" t="s">
        <v>55</v>
      </c>
      <c r="C63" s="4" t="s">
        <v>10</v>
      </c>
      <c r="D63" s="4"/>
      <c r="E63" s="6"/>
      <c r="F63" s="6"/>
      <c r="G63" s="7">
        <v>58.01</v>
      </c>
    </row>
    <row r="64" spans="1:7">
      <c r="A64" s="2">
        <v>58</v>
      </c>
      <c r="B64" s="3" t="s">
        <v>56</v>
      </c>
      <c r="C64" s="4" t="s">
        <v>13</v>
      </c>
      <c r="D64" s="4"/>
      <c r="E64" s="9"/>
      <c r="F64" s="9"/>
      <c r="G64" s="10" t="s">
        <v>15</v>
      </c>
    </row>
    <row r="65" spans="1:9">
      <c r="A65" s="2">
        <v>59</v>
      </c>
      <c r="B65" s="3" t="s">
        <v>57</v>
      </c>
      <c r="C65" s="4" t="s">
        <v>10</v>
      </c>
      <c r="D65" s="4"/>
      <c r="E65" s="9"/>
      <c r="F65" s="9"/>
      <c r="G65" s="10">
        <v>94.51</v>
      </c>
    </row>
    <row r="66" spans="1:9">
      <c r="A66" s="2">
        <v>60</v>
      </c>
      <c r="B66" s="3" t="s">
        <v>58</v>
      </c>
      <c r="C66" s="4" t="s">
        <v>10</v>
      </c>
      <c r="D66" s="4"/>
      <c r="E66" s="6"/>
      <c r="F66" s="6"/>
      <c r="G66" s="7">
        <v>87.88</v>
      </c>
    </row>
    <row r="67" spans="1:9">
      <c r="A67" s="2">
        <v>61</v>
      </c>
      <c r="B67" s="3" t="s">
        <v>59</v>
      </c>
      <c r="C67" s="4" t="s">
        <v>10</v>
      </c>
      <c r="D67" s="4"/>
      <c r="E67" s="6"/>
      <c r="F67" s="6"/>
      <c r="G67" s="7">
        <v>75.319999999999993</v>
      </c>
    </row>
    <row r="68" spans="1:9">
      <c r="A68" s="2">
        <v>62</v>
      </c>
      <c r="B68" s="45" t="s">
        <v>60</v>
      </c>
      <c r="C68" s="4" t="s">
        <v>10</v>
      </c>
      <c r="D68" s="4"/>
      <c r="E68" s="6"/>
      <c r="F68" s="6"/>
      <c r="G68" s="7">
        <v>69.260000000000005</v>
      </c>
    </row>
    <row r="69" spans="1:9">
      <c r="A69" s="2">
        <v>63</v>
      </c>
      <c r="B69" s="45"/>
      <c r="C69" s="4" t="s">
        <v>13</v>
      </c>
      <c r="D69" s="4"/>
      <c r="E69" s="6"/>
      <c r="F69" s="6"/>
      <c r="G69" s="7" t="s">
        <v>15</v>
      </c>
    </row>
    <row r="70" spans="1:9">
      <c r="A70" s="2">
        <v>64</v>
      </c>
      <c r="B70" s="45" t="s">
        <v>61</v>
      </c>
      <c r="C70" s="4" t="s">
        <v>10</v>
      </c>
      <c r="D70" s="4"/>
      <c r="E70" s="6"/>
      <c r="F70" s="6"/>
      <c r="G70" s="7">
        <v>244.6</v>
      </c>
    </row>
    <row r="71" spans="1:9">
      <c r="A71" s="2">
        <v>65</v>
      </c>
      <c r="B71" s="45"/>
      <c r="C71" s="4" t="s">
        <v>13</v>
      </c>
      <c r="D71" s="4"/>
      <c r="E71" s="9"/>
      <c r="F71" s="9"/>
      <c r="G71" s="10" t="s">
        <v>15</v>
      </c>
    </row>
    <row r="72" spans="1:9">
      <c r="A72" s="2">
        <v>66</v>
      </c>
      <c r="B72" s="45" t="s">
        <v>62</v>
      </c>
      <c r="C72" s="4" t="s">
        <v>10</v>
      </c>
      <c r="D72" s="4"/>
      <c r="E72" s="6"/>
      <c r="F72" s="6"/>
      <c r="G72" s="7">
        <v>326.23</v>
      </c>
    </row>
    <row r="73" spans="1:9">
      <c r="A73" s="2">
        <v>67</v>
      </c>
      <c r="B73" s="45"/>
      <c r="C73" s="4" t="s">
        <v>13</v>
      </c>
      <c r="D73" s="4"/>
      <c r="E73" s="6"/>
      <c r="F73" s="6"/>
      <c r="G73" s="7" t="s">
        <v>15</v>
      </c>
    </row>
    <row r="74" spans="1:9">
      <c r="A74" s="2">
        <v>68</v>
      </c>
      <c r="B74" s="45" t="s">
        <v>63</v>
      </c>
      <c r="C74" s="4" t="s">
        <v>10</v>
      </c>
      <c r="D74" s="4"/>
      <c r="E74" s="6"/>
      <c r="F74" s="6"/>
      <c r="G74" s="7">
        <v>26.06</v>
      </c>
    </row>
    <row r="75" spans="1:9">
      <c r="A75" s="2">
        <v>69</v>
      </c>
      <c r="B75" s="45"/>
      <c r="C75" s="4" t="s">
        <v>13</v>
      </c>
      <c r="D75" s="4"/>
      <c r="E75" s="6"/>
      <c r="F75" s="6"/>
      <c r="G75" s="7" t="s">
        <v>15</v>
      </c>
    </row>
    <row r="76" spans="1:9">
      <c r="A76" s="47"/>
      <c r="B76" s="47"/>
      <c r="C76" s="47"/>
      <c r="D76" s="47"/>
      <c r="E76" s="47"/>
      <c r="F76" s="47"/>
      <c r="G76" s="47"/>
    </row>
    <row r="77" spans="1:9" ht="15">
      <c r="A77" s="2">
        <v>70</v>
      </c>
      <c r="B77" s="3" t="s">
        <v>64</v>
      </c>
      <c r="C77" s="11"/>
      <c r="D77" s="4">
        <f>SUM(D7:D75)</f>
        <v>0</v>
      </c>
      <c r="E77" s="6">
        <f>SUM(E7:E75)</f>
        <v>0</v>
      </c>
      <c r="F77" s="6">
        <f>SUM(F7:F75)</f>
        <v>0</v>
      </c>
      <c r="G77" s="7"/>
      <c r="I77" s="12"/>
    </row>
    <row r="78" spans="1:9">
      <c r="A78" s="47"/>
      <c r="B78" s="47"/>
      <c r="C78" s="47"/>
      <c r="D78" s="47"/>
      <c r="E78" s="47"/>
      <c r="F78" s="47"/>
      <c r="G78" s="47"/>
    </row>
    <row r="79" spans="1:9" ht="15" thickBot="1">
      <c r="A79" s="13" t="s">
        <v>65</v>
      </c>
      <c r="B79" s="13"/>
      <c r="C79" s="13"/>
      <c r="D79" s="14"/>
    </row>
    <row r="80" spans="1:9" ht="15.75" thickTop="1" thickBot="1">
      <c r="A80" s="43" t="s">
        <v>2</v>
      </c>
      <c r="B80" s="44" t="s">
        <v>3</v>
      </c>
      <c r="C80" s="42" t="s">
        <v>4</v>
      </c>
      <c r="D80" s="42" t="s">
        <v>5</v>
      </c>
      <c r="E80" s="42" t="s">
        <v>6</v>
      </c>
      <c r="F80" s="42" t="s">
        <v>7</v>
      </c>
      <c r="G80" s="42" t="s">
        <v>66</v>
      </c>
    </row>
    <row r="81" spans="1:9" ht="15.75" thickTop="1" thickBot="1">
      <c r="A81" s="43"/>
      <c r="B81" s="44"/>
      <c r="C81" s="42"/>
      <c r="D81" s="42"/>
      <c r="E81" s="42"/>
      <c r="F81" s="42"/>
      <c r="G81" s="42"/>
    </row>
    <row r="82" spans="1:9" ht="15" thickTop="1">
      <c r="A82" s="2">
        <v>1</v>
      </c>
      <c r="B82" s="3" t="s">
        <v>67</v>
      </c>
      <c r="C82" s="4" t="s">
        <v>10</v>
      </c>
      <c r="D82" s="4"/>
      <c r="E82" s="6"/>
      <c r="F82" s="6"/>
      <c r="G82" s="7">
        <v>242.78</v>
      </c>
    </row>
    <row r="83" spans="1:9">
      <c r="A83" s="2">
        <v>2</v>
      </c>
      <c r="B83" s="45" t="s">
        <v>68</v>
      </c>
      <c r="C83" s="15" t="s">
        <v>24</v>
      </c>
      <c r="D83" s="4"/>
      <c r="E83" s="6"/>
      <c r="F83" s="6"/>
      <c r="G83" s="16">
        <f>499.07-G84</f>
        <v>376.2</v>
      </c>
    </row>
    <row r="84" spans="1:9">
      <c r="A84" s="2">
        <v>3</v>
      </c>
      <c r="B84" s="45"/>
      <c r="C84" s="15" t="s">
        <v>10</v>
      </c>
      <c r="D84" s="4"/>
      <c r="E84" s="6"/>
      <c r="F84" s="6"/>
      <c r="G84" s="16">
        <v>122.87</v>
      </c>
    </row>
    <row r="85" spans="1:9">
      <c r="A85" s="2">
        <v>4</v>
      </c>
      <c r="B85" s="45"/>
      <c r="C85" s="15" t="s">
        <v>13</v>
      </c>
      <c r="D85" s="4"/>
      <c r="E85" s="17"/>
      <c r="F85" s="17"/>
      <c r="G85" s="18" t="s">
        <v>15</v>
      </c>
    </row>
    <row r="86" spans="1:9">
      <c r="A86" s="2">
        <v>5</v>
      </c>
      <c r="B86" s="3" t="s">
        <v>69</v>
      </c>
      <c r="C86" s="15" t="s">
        <v>10</v>
      </c>
      <c r="D86" s="4"/>
      <c r="E86" s="6"/>
      <c r="F86" s="6"/>
      <c r="G86" s="16">
        <v>251.56</v>
      </c>
    </row>
    <row r="87" spans="1:9">
      <c r="A87" s="2">
        <v>6</v>
      </c>
      <c r="B87" s="3" t="s">
        <v>70</v>
      </c>
      <c r="C87" s="4" t="s">
        <v>24</v>
      </c>
      <c r="D87" s="4"/>
      <c r="E87" s="6"/>
      <c r="F87" s="6"/>
      <c r="G87" s="16">
        <v>592.70000000000005</v>
      </c>
    </row>
    <row r="88" spans="1:9">
      <c r="A88" s="2">
        <v>7</v>
      </c>
      <c r="B88" s="45" t="s">
        <v>71</v>
      </c>
      <c r="C88" s="15" t="s">
        <v>24</v>
      </c>
      <c r="D88" s="4"/>
      <c r="E88" s="6"/>
      <c r="F88" s="6"/>
      <c r="G88" s="16">
        <v>377.64</v>
      </c>
    </row>
    <row r="89" spans="1:9">
      <c r="A89" s="2">
        <v>8</v>
      </c>
      <c r="B89" s="45"/>
      <c r="C89" s="18" t="s">
        <v>13</v>
      </c>
      <c r="D89" s="4"/>
      <c r="E89" s="9"/>
      <c r="F89" s="9"/>
      <c r="G89" s="19" t="s">
        <v>15</v>
      </c>
    </row>
    <row r="90" spans="1:9">
      <c r="A90" s="2">
        <v>9</v>
      </c>
      <c r="B90" s="45" t="s">
        <v>72</v>
      </c>
      <c r="C90" s="15" t="s">
        <v>24</v>
      </c>
      <c r="D90" s="4"/>
      <c r="E90" s="6"/>
      <c r="F90" s="6"/>
      <c r="G90" s="16">
        <v>267.61</v>
      </c>
    </row>
    <row r="91" spans="1:9">
      <c r="A91" s="2">
        <v>10</v>
      </c>
      <c r="B91" s="45"/>
      <c r="C91" s="18" t="s">
        <v>13</v>
      </c>
      <c r="D91" s="4"/>
      <c r="E91" s="9"/>
      <c r="F91" s="9"/>
      <c r="G91" s="19" t="s">
        <v>15</v>
      </c>
    </row>
    <row r="92" spans="1:9">
      <c r="A92" s="2">
        <v>11</v>
      </c>
      <c r="B92" s="20" t="s">
        <v>73</v>
      </c>
      <c r="C92" s="15" t="s">
        <v>10</v>
      </c>
      <c r="D92" s="4"/>
      <c r="E92" s="6"/>
      <c r="F92" s="6"/>
      <c r="G92" s="16">
        <v>141.86000000000001</v>
      </c>
    </row>
    <row r="93" spans="1:9">
      <c r="A93" s="47"/>
      <c r="B93" s="47"/>
      <c r="C93" s="47"/>
      <c r="D93" s="47"/>
      <c r="E93" s="47"/>
      <c r="F93" s="47"/>
      <c r="G93" s="47"/>
    </row>
    <row r="94" spans="1:9" ht="15">
      <c r="A94" s="2">
        <v>12</v>
      </c>
      <c r="B94" s="3" t="s">
        <v>64</v>
      </c>
      <c r="C94" s="11"/>
      <c r="D94" s="4">
        <f>SUM(D82:D92)</f>
        <v>0</v>
      </c>
      <c r="E94" s="6">
        <f>SUM(E82:E92)</f>
        <v>0</v>
      </c>
      <c r="F94" s="6">
        <f>SUM(F82:F92)</f>
        <v>0</v>
      </c>
      <c r="G94" s="7"/>
      <c r="I94" s="12"/>
    </row>
    <row r="95" spans="1:9">
      <c r="A95" s="47"/>
      <c r="B95" s="47"/>
      <c r="C95" s="47"/>
      <c r="D95" s="47"/>
      <c r="E95" s="47"/>
      <c r="F95" s="47"/>
      <c r="G95" s="47"/>
    </row>
    <row r="96" spans="1:9" ht="15" thickBot="1">
      <c r="A96" t="s">
        <v>74</v>
      </c>
    </row>
    <row r="97" spans="1:7" ht="15.75" thickTop="1" thickBot="1">
      <c r="A97" s="43" t="s">
        <v>2</v>
      </c>
      <c r="B97" s="44" t="s">
        <v>3</v>
      </c>
      <c r="C97" s="42" t="s">
        <v>4</v>
      </c>
      <c r="D97" s="42" t="s">
        <v>5</v>
      </c>
      <c r="E97" s="42" t="s">
        <v>6</v>
      </c>
      <c r="F97" s="42" t="s">
        <v>7</v>
      </c>
      <c r="G97" s="42" t="s">
        <v>66</v>
      </c>
    </row>
    <row r="98" spans="1:7" ht="15.75" thickTop="1" thickBot="1">
      <c r="A98" s="43"/>
      <c r="B98" s="44"/>
      <c r="C98" s="42"/>
      <c r="D98" s="42"/>
      <c r="E98" s="42"/>
      <c r="F98" s="42"/>
      <c r="G98" s="42"/>
    </row>
    <row r="99" spans="1:7" ht="15" thickTop="1">
      <c r="A99" s="2">
        <v>1</v>
      </c>
      <c r="B99" s="20" t="s">
        <v>75</v>
      </c>
      <c r="C99" s="15" t="s">
        <v>10</v>
      </c>
      <c r="D99" s="4"/>
      <c r="E99" s="21"/>
      <c r="F99" s="21"/>
      <c r="G99" s="16">
        <v>384.93</v>
      </c>
    </row>
    <row r="100" spans="1:7">
      <c r="A100" s="2">
        <v>2</v>
      </c>
      <c r="B100" s="45" t="s">
        <v>76</v>
      </c>
      <c r="C100" s="15" t="s">
        <v>24</v>
      </c>
      <c r="D100" s="4"/>
      <c r="E100" s="21"/>
      <c r="F100" s="21"/>
      <c r="G100" s="16">
        <v>1002.69</v>
      </c>
    </row>
    <row r="101" spans="1:7">
      <c r="A101" s="2">
        <v>3</v>
      </c>
      <c r="B101" s="45"/>
      <c r="C101" s="15" t="s">
        <v>13</v>
      </c>
      <c r="D101" s="4"/>
      <c r="E101" s="21"/>
      <c r="F101" s="21"/>
      <c r="G101" s="16"/>
    </row>
    <row r="102" spans="1:7">
      <c r="A102" s="47"/>
      <c r="B102" s="47"/>
      <c r="C102" s="47"/>
      <c r="D102" s="47"/>
      <c r="E102" s="47"/>
      <c r="F102" s="47"/>
      <c r="G102" s="47"/>
    </row>
    <row r="103" spans="1:7">
      <c r="A103" s="2">
        <v>4</v>
      </c>
      <c r="B103" s="3" t="s">
        <v>64</v>
      </c>
      <c r="C103" s="11"/>
      <c r="D103" s="4">
        <f>SUM(D99:D101)</f>
        <v>0</v>
      </c>
      <c r="E103" s="6">
        <f>SUM(E99:E101)</f>
        <v>0</v>
      </c>
      <c r="F103" s="6">
        <f>SUM(F99:F101)</f>
        <v>0</v>
      </c>
      <c r="G103" s="7"/>
    </row>
    <row r="104" spans="1:7">
      <c r="A104" s="47"/>
      <c r="B104" s="47"/>
      <c r="C104" s="47"/>
      <c r="D104" s="47"/>
      <c r="E104" s="47"/>
      <c r="F104" s="47"/>
      <c r="G104" s="47"/>
    </row>
    <row r="105" spans="1:7" ht="15" thickBot="1">
      <c r="A105" t="s">
        <v>77</v>
      </c>
    </row>
    <row r="106" spans="1:7" ht="15.75" thickTop="1" thickBot="1">
      <c r="A106" s="43" t="s">
        <v>2</v>
      </c>
      <c r="B106" s="44" t="s">
        <v>3</v>
      </c>
      <c r="C106" s="42" t="s">
        <v>4</v>
      </c>
      <c r="D106" s="42" t="s">
        <v>5</v>
      </c>
      <c r="E106" s="42" t="s">
        <v>6</v>
      </c>
      <c r="F106" s="42" t="s">
        <v>7</v>
      </c>
      <c r="G106" s="42" t="s">
        <v>66</v>
      </c>
    </row>
    <row r="107" spans="1:7" ht="15.75" thickTop="1" thickBot="1">
      <c r="A107" s="43"/>
      <c r="B107" s="44"/>
      <c r="C107" s="42"/>
      <c r="D107" s="42"/>
      <c r="E107" s="42"/>
      <c r="F107" s="42"/>
      <c r="G107" s="42"/>
    </row>
    <row r="108" spans="1:7" ht="15" thickTop="1">
      <c r="A108" s="22">
        <v>1</v>
      </c>
      <c r="B108" s="3" t="s">
        <v>78</v>
      </c>
      <c r="C108" s="15" t="s">
        <v>10</v>
      </c>
      <c r="D108" s="4"/>
      <c r="E108" s="9"/>
      <c r="F108" s="9"/>
      <c r="G108" s="23">
        <v>176.82</v>
      </c>
    </row>
    <row r="109" spans="1:7">
      <c r="A109" s="22">
        <v>2</v>
      </c>
      <c r="B109" s="45" t="s">
        <v>79</v>
      </c>
      <c r="C109" s="15" t="s">
        <v>24</v>
      </c>
      <c r="D109" s="4"/>
      <c r="E109" s="9"/>
      <c r="F109" s="9"/>
      <c r="G109" s="23">
        <v>382.07</v>
      </c>
    </row>
    <row r="110" spans="1:7">
      <c r="A110" s="22">
        <v>3</v>
      </c>
      <c r="B110" s="45"/>
      <c r="C110" s="15" t="s">
        <v>13</v>
      </c>
      <c r="D110" s="4"/>
      <c r="E110" s="9"/>
      <c r="F110" s="9"/>
      <c r="G110" s="23" t="s">
        <v>15</v>
      </c>
    </row>
    <row r="111" spans="1:7">
      <c r="A111" s="22">
        <v>4</v>
      </c>
      <c r="B111" s="45" t="s">
        <v>80</v>
      </c>
      <c r="C111" s="15" t="s">
        <v>24</v>
      </c>
      <c r="D111" s="4"/>
      <c r="E111" s="9"/>
      <c r="F111" s="9"/>
      <c r="G111" s="23">
        <f>468-G112</f>
        <v>402.86</v>
      </c>
    </row>
    <row r="112" spans="1:7">
      <c r="A112" s="22">
        <v>5</v>
      </c>
      <c r="B112" s="45"/>
      <c r="C112" s="15" t="s">
        <v>10</v>
      </c>
      <c r="D112" s="4"/>
      <c r="E112" s="9"/>
      <c r="F112" s="9"/>
      <c r="G112" s="23">
        <v>65.14</v>
      </c>
    </row>
    <row r="113" spans="1:7">
      <c r="A113" s="22">
        <v>6</v>
      </c>
      <c r="B113" s="3" t="s">
        <v>81</v>
      </c>
      <c r="C113" s="15" t="s">
        <v>24</v>
      </c>
      <c r="D113" s="4"/>
      <c r="E113" s="9"/>
      <c r="F113" s="9"/>
      <c r="G113" s="23">
        <v>609.66</v>
      </c>
    </row>
    <row r="114" spans="1:7">
      <c r="A114" s="22">
        <v>7</v>
      </c>
      <c r="B114" s="3" t="s">
        <v>82</v>
      </c>
      <c r="C114" s="15" t="s">
        <v>24</v>
      </c>
      <c r="D114" s="4"/>
      <c r="E114" s="9"/>
      <c r="F114" s="9"/>
      <c r="G114" s="23">
        <v>1462.44</v>
      </c>
    </row>
    <row r="115" spans="1:7">
      <c r="A115" s="22">
        <v>8</v>
      </c>
      <c r="B115" s="45" t="s">
        <v>83</v>
      </c>
      <c r="C115" s="15" t="s">
        <v>24</v>
      </c>
      <c r="D115" s="46"/>
      <c r="E115" s="46"/>
      <c r="F115" s="24"/>
      <c r="G115" s="25">
        <v>711.92</v>
      </c>
    </row>
    <row r="116" spans="1:7">
      <c r="A116" s="22">
        <v>9</v>
      </c>
      <c r="B116" s="45"/>
      <c r="C116" s="15" t="s">
        <v>24</v>
      </c>
      <c r="D116" s="46"/>
      <c r="E116" s="46"/>
      <c r="F116" s="24"/>
      <c r="G116" s="25">
        <f>394.32+18.75</f>
        <v>413.07</v>
      </c>
    </row>
    <row r="117" spans="1:7">
      <c r="A117" s="22">
        <v>10</v>
      </c>
      <c r="B117" s="3" t="s">
        <v>14</v>
      </c>
      <c r="C117" s="15" t="s">
        <v>24</v>
      </c>
      <c r="D117" s="4"/>
      <c r="E117" s="9"/>
      <c r="F117" s="9"/>
      <c r="G117" s="23">
        <v>581.82000000000005</v>
      </c>
    </row>
    <row r="118" spans="1:7">
      <c r="A118" s="22">
        <v>11</v>
      </c>
      <c r="B118" s="3" t="s">
        <v>84</v>
      </c>
      <c r="C118" s="15" t="s">
        <v>24</v>
      </c>
      <c r="D118" s="4"/>
      <c r="E118" s="9"/>
      <c r="F118" s="9"/>
      <c r="G118" s="23">
        <v>947.59</v>
      </c>
    </row>
    <row r="119" spans="1:7">
      <c r="A119" s="22">
        <v>12</v>
      </c>
      <c r="B119" s="3" t="s">
        <v>17</v>
      </c>
      <c r="C119" s="15" t="s">
        <v>24</v>
      </c>
      <c r="D119" s="4"/>
      <c r="E119" s="9"/>
      <c r="F119" s="9"/>
      <c r="G119" s="23">
        <v>863.4</v>
      </c>
    </row>
    <row r="120" spans="1:7">
      <c r="A120" s="22">
        <v>13</v>
      </c>
      <c r="B120" s="3" t="s">
        <v>85</v>
      </c>
      <c r="C120" s="15" t="s">
        <v>10</v>
      </c>
      <c r="D120" s="4"/>
      <c r="E120" s="9"/>
      <c r="F120" s="9"/>
      <c r="G120" s="23">
        <v>264.35000000000002</v>
      </c>
    </row>
    <row r="121" spans="1:7">
      <c r="A121" s="22">
        <v>14</v>
      </c>
      <c r="B121" s="45" t="s">
        <v>86</v>
      </c>
      <c r="C121" s="15" t="s">
        <v>24</v>
      </c>
      <c r="D121" s="4"/>
      <c r="E121" s="46"/>
      <c r="F121" s="9"/>
      <c r="G121" s="25">
        <f>328.71-G122</f>
        <v>272.56</v>
      </c>
    </row>
    <row r="122" spans="1:7">
      <c r="A122" s="22">
        <v>15</v>
      </c>
      <c r="B122" s="45"/>
      <c r="C122" s="15" t="s">
        <v>10</v>
      </c>
      <c r="D122" s="4"/>
      <c r="E122" s="46"/>
      <c r="F122" s="9"/>
      <c r="G122" s="25">
        <v>56.15</v>
      </c>
    </row>
    <row r="123" spans="1:7">
      <c r="A123" s="22">
        <v>16</v>
      </c>
      <c r="B123" s="3" t="s">
        <v>87</v>
      </c>
      <c r="C123" s="15" t="s">
        <v>10</v>
      </c>
      <c r="D123" s="4"/>
      <c r="E123" s="9"/>
      <c r="F123" s="9"/>
      <c r="G123" s="23">
        <v>260.48</v>
      </c>
    </row>
    <row r="124" spans="1:7">
      <c r="A124" s="22">
        <v>17</v>
      </c>
      <c r="B124" s="3" t="s">
        <v>88</v>
      </c>
      <c r="C124" s="15" t="s">
        <v>10</v>
      </c>
      <c r="D124" s="4"/>
      <c r="E124" s="9"/>
      <c r="F124" s="9"/>
      <c r="G124" s="23">
        <v>152.61000000000001</v>
      </c>
    </row>
    <row r="125" spans="1:7">
      <c r="A125" s="22">
        <v>18</v>
      </c>
      <c r="B125" s="45" t="s">
        <v>89</v>
      </c>
      <c r="C125" s="15" t="s">
        <v>24</v>
      </c>
      <c r="D125" s="4"/>
      <c r="E125" s="9"/>
      <c r="F125" s="9"/>
      <c r="G125" s="25">
        <f>481.82+185.54</f>
        <v>667.36</v>
      </c>
    </row>
    <row r="126" spans="1:7">
      <c r="A126" s="22">
        <v>19</v>
      </c>
      <c r="B126" s="45"/>
      <c r="C126" s="15" t="s">
        <v>13</v>
      </c>
      <c r="D126" s="4"/>
      <c r="E126" s="9"/>
      <c r="F126" s="9"/>
      <c r="G126" s="23" t="s">
        <v>15</v>
      </c>
    </row>
    <row r="127" spans="1:7">
      <c r="A127" s="22">
        <v>20</v>
      </c>
      <c r="B127" s="45" t="s">
        <v>90</v>
      </c>
      <c r="C127" s="15" t="s">
        <v>24</v>
      </c>
      <c r="D127" s="4"/>
      <c r="E127" s="9"/>
      <c r="F127" s="9"/>
      <c r="G127" s="23">
        <v>324.62</v>
      </c>
    </row>
    <row r="128" spans="1:7">
      <c r="A128" s="22">
        <v>21</v>
      </c>
      <c r="B128" s="45"/>
      <c r="C128" s="15" t="s">
        <v>13</v>
      </c>
      <c r="D128" s="4"/>
      <c r="E128" s="9"/>
      <c r="F128" s="9"/>
      <c r="G128" s="23" t="s">
        <v>15</v>
      </c>
    </row>
    <row r="129" spans="1:7">
      <c r="A129" s="22">
        <v>22</v>
      </c>
      <c r="B129" s="3" t="s">
        <v>91</v>
      </c>
      <c r="C129" s="15" t="s">
        <v>10</v>
      </c>
      <c r="D129" s="4"/>
      <c r="E129" s="9"/>
      <c r="F129" s="9"/>
      <c r="G129" s="23"/>
    </row>
    <row r="130" spans="1:7">
      <c r="A130" s="22">
        <v>23</v>
      </c>
      <c r="B130" s="45" t="s">
        <v>92</v>
      </c>
      <c r="C130" s="15" t="s">
        <v>24</v>
      </c>
      <c r="D130" s="4"/>
      <c r="E130" s="9"/>
      <c r="F130" s="9"/>
      <c r="G130" s="23">
        <f>495.65-G131-G132</f>
        <v>417.75</v>
      </c>
    </row>
    <row r="131" spans="1:7">
      <c r="A131" s="22">
        <v>24</v>
      </c>
      <c r="B131" s="45"/>
      <c r="C131" s="15" t="s">
        <v>10</v>
      </c>
      <c r="D131" s="4"/>
      <c r="E131" s="9"/>
      <c r="F131" s="9"/>
      <c r="G131" s="23">
        <v>42.75</v>
      </c>
    </row>
    <row r="132" spans="1:7">
      <c r="A132" s="22">
        <v>25</v>
      </c>
      <c r="B132" s="45"/>
      <c r="C132" s="15" t="s">
        <v>10</v>
      </c>
      <c r="D132" s="4"/>
      <c r="E132" s="9"/>
      <c r="F132" s="9"/>
      <c r="G132" s="23">
        <v>35.15</v>
      </c>
    </row>
    <row r="133" spans="1:7">
      <c r="A133" s="22">
        <v>26</v>
      </c>
      <c r="B133" s="45"/>
      <c r="C133" s="15" t="s">
        <v>13</v>
      </c>
      <c r="D133" s="4"/>
      <c r="E133" s="9"/>
      <c r="F133" s="9"/>
      <c r="G133" s="23" t="s">
        <v>15</v>
      </c>
    </row>
    <row r="134" spans="1:7">
      <c r="A134" s="22">
        <v>27</v>
      </c>
      <c r="B134" s="3" t="s">
        <v>93</v>
      </c>
      <c r="C134" s="4" t="s">
        <v>10</v>
      </c>
      <c r="D134" s="4"/>
      <c r="E134" s="9"/>
      <c r="F134" s="9"/>
      <c r="G134" s="23">
        <v>199.05</v>
      </c>
    </row>
    <row r="135" spans="1:7">
      <c r="A135" s="22">
        <v>28</v>
      </c>
      <c r="B135" s="45" t="s">
        <v>94</v>
      </c>
      <c r="C135" s="15" t="s">
        <v>24</v>
      </c>
      <c r="D135" s="4"/>
      <c r="E135" s="9"/>
      <c r="F135" s="9"/>
      <c r="G135" s="23">
        <v>730.02</v>
      </c>
    </row>
    <row r="136" spans="1:7">
      <c r="A136" s="22">
        <v>29</v>
      </c>
      <c r="B136" s="45"/>
      <c r="C136" s="15" t="s">
        <v>13</v>
      </c>
      <c r="D136" s="4"/>
      <c r="E136" s="9"/>
      <c r="F136" s="9"/>
      <c r="G136" s="23" t="s">
        <v>15</v>
      </c>
    </row>
    <row r="137" spans="1:7">
      <c r="A137" s="22">
        <v>30</v>
      </c>
      <c r="B137" s="3" t="s">
        <v>95</v>
      </c>
      <c r="C137" s="15" t="s">
        <v>24</v>
      </c>
      <c r="D137" s="4"/>
      <c r="E137" s="9"/>
      <c r="F137" s="9"/>
      <c r="G137" s="23">
        <v>422.64</v>
      </c>
    </row>
    <row r="138" spans="1:7">
      <c r="A138" s="22">
        <v>31</v>
      </c>
      <c r="B138" s="3" t="s">
        <v>96</v>
      </c>
      <c r="C138" s="15" t="s">
        <v>24</v>
      </c>
      <c r="D138" s="4"/>
      <c r="E138" s="9"/>
      <c r="F138" s="9"/>
      <c r="G138" s="23">
        <v>422.63</v>
      </c>
    </row>
    <row r="139" spans="1:7">
      <c r="A139" s="22">
        <v>32</v>
      </c>
      <c r="B139" s="3" t="s">
        <v>97</v>
      </c>
      <c r="C139" s="15" t="s">
        <v>24</v>
      </c>
      <c r="D139" s="4"/>
      <c r="E139" s="9"/>
      <c r="F139" s="9"/>
      <c r="G139" s="23">
        <v>411.59</v>
      </c>
    </row>
    <row r="140" spans="1:7">
      <c r="A140" s="22">
        <v>33</v>
      </c>
      <c r="B140" s="3" t="s">
        <v>98</v>
      </c>
      <c r="C140" s="15" t="s">
        <v>24</v>
      </c>
      <c r="D140" s="4"/>
      <c r="E140" s="9"/>
      <c r="F140" s="9"/>
      <c r="G140" s="23">
        <v>426.07</v>
      </c>
    </row>
    <row r="141" spans="1:7">
      <c r="A141" s="22">
        <v>34</v>
      </c>
      <c r="B141" s="3" t="s">
        <v>99</v>
      </c>
      <c r="C141" s="4" t="s">
        <v>24</v>
      </c>
      <c r="D141" s="4"/>
      <c r="E141" s="9"/>
      <c r="F141" s="9"/>
      <c r="G141" s="23">
        <v>561.73</v>
      </c>
    </row>
    <row r="142" spans="1:7">
      <c r="A142" s="22">
        <v>35</v>
      </c>
      <c r="B142" s="45" t="s">
        <v>100</v>
      </c>
      <c r="C142" s="15" t="s">
        <v>24</v>
      </c>
      <c r="D142" s="4"/>
      <c r="E142" s="9"/>
      <c r="F142" s="9"/>
      <c r="G142" s="23">
        <f>873.99-99.44</f>
        <v>774.55</v>
      </c>
    </row>
    <row r="143" spans="1:7">
      <c r="A143" s="22">
        <v>36</v>
      </c>
      <c r="B143" s="45"/>
      <c r="C143" s="15" t="s">
        <v>10</v>
      </c>
      <c r="D143" s="4"/>
      <c r="E143" s="9"/>
      <c r="F143" s="9"/>
      <c r="G143" s="23">
        <v>99.44</v>
      </c>
    </row>
    <row r="144" spans="1:7">
      <c r="A144" s="22">
        <v>37</v>
      </c>
      <c r="B144" s="3" t="s">
        <v>101</v>
      </c>
      <c r="C144" s="15" t="s">
        <v>24</v>
      </c>
      <c r="D144" s="4"/>
      <c r="E144" s="9"/>
      <c r="F144" s="9"/>
      <c r="G144" s="23">
        <v>985.47</v>
      </c>
    </row>
    <row r="145" spans="1:7">
      <c r="A145" s="22">
        <v>38</v>
      </c>
      <c r="B145" s="3" t="s">
        <v>102</v>
      </c>
      <c r="C145" s="15" t="s">
        <v>24</v>
      </c>
      <c r="D145" s="4"/>
      <c r="E145" s="9"/>
      <c r="F145" s="9"/>
      <c r="G145" s="23">
        <v>1707.42</v>
      </c>
    </row>
    <row r="146" spans="1:7">
      <c r="A146" s="22">
        <v>39</v>
      </c>
      <c r="B146" s="3" t="s">
        <v>103</v>
      </c>
      <c r="C146" s="15" t="s">
        <v>10</v>
      </c>
      <c r="D146" s="4"/>
      <c r="E146" s="9"/>
      <c r="F146" s="9"/>
      <c r="G146" s="23">
        <v>316.19</v>
      </c>
    </row>
    <row r="147" spans="1:7">
      <c r="A147" s="22">
        <v>40</v>
      </c>
      <c r="B147" s="3" t="s">
        <v>104</v>
      </c>
      <c r="C147" s="15" t="s">
        <v>24</v>
      </c>
      <c r="D147" s="4"/>
      <c r="E147" s="9"/>
      <c r="F147" s="9"/>
      <c r="G147" s="23">
        <v>355.45</v>
      </c>
    </row>
    <row r="148" spans="1:7">
      <c r="A148" s="22">
        <v>41</v>
      </c>
      <c r="B148" s="3" t="s">
        <v>105</v>
      </c>
      <c r="C148" s="15" t="s">
        <v>10</v>
      </c>
      <c r="D148" s="4"/>
      <c r="E148" s="9"/>
      <c r="F148" s="9"/>
      <c r="G148" s="23">
        <v>176.3</v>
      </c>
    </row>
    <row r="149" spans="1:7">
      <c r="A149" s="22">
        <v>42</v>
      </c>
      <c r="B149" s="45" t="s">
        <v>106</v>
      </c>
      <c r="C149" s="15" t="s">
        <v>10</v>
      </c>
      <c r="D149" s="4"/>
      <c r="E149" s="9"/>
      <c r="F149" s="9"/>
      <c r="G149" s="23">
        <v>210.06</v>
      </c>
    </row>
    <row r="150" spans="1:7">
      <c r="A150" s="22">
        <v>43</v>
      </c>
      <c r="B150" s="45"/>
      <c r="C150" s="15" t="s">
        <v>13</v>
      </c>
      <c r="D150" s="4"/>
      <c r="E150" s="9"/>
      <c r="F150" s="9"/>
      <c r="G150" s="23" t="s">
        <v>15</v>
      </c>
    </row>
    <row r="151" spans="1:7">
      <c r="A151" s="22">
        <v>44</v>
      </c>
      <c r="B151" s="45" t="s">
        <v>107</v>
      </c>
      <c r="C151" s="15" t="s">
        <v>24</v>
      </c>
      <c r="D151" s="4"/>
      <c r="E151" s="9"/>
      <c r="F151" s="9"/>
      <c r="G151" s="23">
        <v>535.82000000000005</v>
      </c>
    </row>
    <row r="152" spans="1:7">
      <c r="A152" s="22">
        <v>45</v>
      </c>
      <c r="B152" s="45"/>
      <c r="C152" s="15" t="s">
        <v>13</v>
      </c>
      <c r="D152" s="4"/>
      <c r="E152" s="9"/>
      <c r="F152" s="9"/>
      <c r="G152" s="23" t="s">
        <v>15</v>
      </c>
    </row>
    <row r="153" spans="1:7">
      <c r="A153" s="22">
        <v>46</v>
      </c>
      <c r="B153" s="3" t="s">
        <v>108</v>
      </c>
      <c r="C153" s="15" t="s">
        <v>24</v>
      </c>
      <c r="D153" s="4"/>
      <c r="E153" s="9"/>
      <c r="F153" s="9"/>
      <c r="G153" s="23">
        <v>438.06</v>
      </c>
    </row>
    <row r="154" spans="1:7">
      <c r="A154" s="22">
        <v>47</v>
      </c>
      <c r="B154" s="3" t="s">
        <v>109</v>
      </c>
      <c r="C154" s="15" t="s">
        <v>24</v>
      </c>
      <c r="D154" s="4"/>
      <c r="E154" s="9"/>
      <c r="F154" s="9"/>
      <c r="G154" s="23">
        <v>643.83000000000004</v>
      </c>
    </row>
    <row r="155" spans="1:7">
      <c r="A155" s="22">
        <v>48</v>
      </c>
      <c r="B155" s="45" t="s">
        <v>110</v>
      </c>
      <c r="C155" s="15" t="s">
        <v>24</v>
      </c>
      <c r="D155" s="4"/>
      <c r="E155" s="9"/>
      <c r="F155" s="9"/>
      <c r="G155" s="23">
        <v>425.81</v>
      </c>
    </row>
    <row r="156" spans="1:7">
      <c r="A156" s="22">
        <v>49</v>
      </c>
      <c r="B156" s="45"/>
      <c r="C156" s="15" t="s">
        <v>13</v>
      </c>
      <c r="D156" s="4"/>
      <c r="E156" s="9"/>
      <c r="F156" s="9"/>
      <c r="G156" s="23" t="s">
        <v>15</v>
      </c>
    </row>
    <row r="157" spans="1:7">
      <c r="A157" s="22">
        <v>50</v>
      </c>
      <c r="B157" s="3" t="s">
        <v>111</v>
      </c>
      <c r="C157" s="15" t="s">
        <v>10</v>
      </c>
      <c r="D157" s="4"/>
      <c r="E157" s="9"/>
      <c r="F157" s="9"/>
      <c r="G157" s="23">
        <v>239.77</v>
      </c>
    </row>
    <row r="158" spans="1:7">
      <c r="A158" s="22">
        <v>51</v>
      </c>
      <c r="B158" s="3" t="s">
        <v>112</v>
      </c>
      <c r="C158" s="15" t="s">
        <v>10</v>
      </c>
      <c r="D158" s="4"/>
      <c r="E158" s="9"/>
      <c r="F158" s="9"/>
      <c r="G158" s="23">
        <v>480</v>
      </c>
    </row>
    <row r="159" spans="1:7">
      <c r="A159" s="22">
        <v>52</v>
      </c>
      <c r="B159" s="3" t="s">
        <v>113</v>
      </c>
      <c r="C159" s="15" t="s">
        <v>24</v>
      </c>
      <c r="D159" s="4"/>
      <c r="E159" s="9"/>
      <c r="F159" s="9"/>
      <c r="G159" s="23">
        <v>911.01</v>
      </c>
    </row>
    <row r="160" spans="1:7">
      <c r="A160" s="22">
        <v>53</v>
      </c>
      <c r="B160" s="3" t="s">
        <v>114</v>
      </c>
      <c r="C160" s="15" t="s">
        <v>24</v>
      </c>
      <c r="D160" s="4"/>
      <c r="E160" s="9"/>
      <c r="F160" s="9"/>
      <c r="G160" s="23">
        <v>612.72</v>
      </c>
    </row>
    <row r="161" spans="1:7">
      <c r="A161" s="22">
        <v>54</v>
      </c>
      <c r="B161" s="45" t="s">
        <v>115</v>
      </c>
      <c r="C161" s="15" t="s">
        <v>10</v>
      </c>
      <c r="D161" s="4"/>
      <c r="E161" s="9"/>
      <c r="F161" s="9"/>
      <c r="G161" s="23">
        <v>164.45</v>
      </c>
    </row>
    <row r="162" spans="1:7">
      <c r="A162" s="22">
        <v>55</v>
      </c>
      <c r="B162" s="45"/>
      <c r="C162" s="15" t="s">
        <v>13</v>
      </c>
      <c r="D162" s="4"/>
      <c r="E162" s="9"/>
      <c r="F162" s="9"/>
      <c r="G162" s="23" t="s">
        <v>15</v>
      </c>
    </row>
    <row r="163" spans="1:7">
      <c r="A163" s="22">
        <v>56</v>
      </c>
      <c r="B163" s="3" t="s">
        <v>28</v>
      </c>
      <c r="C163" s="15" t="s">
        <v>10</v>
      </c>
      <c r="D163" s="4"/>
      <c r="E163" s="9"/>
      <c r="F163" s="9"/>
      <c r="G163" s="23">
        <v>274.14</v>
      </c>
    </row>
    <row r="164" spans="1:7">
      <c r="A164" s="22">
        <v>57</v>
      </c>
      <c r="B164" s="3" t="s">
        <v>116</v>
      </c>
      <c r="C164" s="15" t="s">
        <v>24</v>
      </c>
      <c r="D164" s="4"/>
      <c r="E164" s="9"/>
      <c r="F164" s="9"/>
      <c r="G164" s="23">
        <v>2368.11</v>
      </c>
    </row>
    <row r="165" spans="1:7">
      <c r="A165" s="22">
        <v>58</v>
      </c>
      <c r="B165" s="3" t="s">
        <v>117</v>
      </c>
      <c r="C165" s="15" t="s">
        <v>24</v>
      </c>
      <c r="D165" s="4"/>
      <c r="E165" s="9"/>
      <c r="F165" s="9"/>
      <c r="G165" s="23">
        <v>2354.4899999999998</v>
      </c>
    </row>
    <row r="166" spans="1:7">
      <c r="A166" s="22">
        <v>59</v>
      </c>
      <c r="B166" s="3" t="s">
        <v>118</v>
      </c>
      <c r="C166" s="15" t="s">
        <v>24</v>
      </c>
      <c r="D166" s="4"/>
      <c r="E166" s="9"/>
      <c r="F166" s="9"/>
      <c r="G166" s="23">
        <v>769.57</v>
      </c>
    </row>
    <row r="167" spans="1:7">
      <c r="A167" s="22">
        <v>60</v>
      </c>
      <c r="B167" s="45" t="s">
        <v>119</v>
      </c>
      <c r="C167" s="15" t="s">
        <v>10</v>
      </c>
      <c r="D167" s="4"/>
      <c r="E167" s="9"/>
      <c r="F167" s="9"/>
      <c r="G167" s="23">
        <v>378.9</v>
      </c>
    </row>
    <row r="168" spans="1:7">
      <c r="A168" s="22">
        <v>61</v>
      </c>
      <c r="B168" s="45"/>
      <c r="C168" s="15" t="s">
        <v>13</v>
      </c>
      <c r="D168" s="4"/>
      <c r="E168" s="9"/>
      <c r="F168" s="9"/>
      <c r="G168" s="23" t="s">
        <v>15</v>
      </c>
    </row>
    <row r="169" spans="1:7">
      <c r="A169" s="22">
        <v>62</v>
      </c>
      <c r="B169" s="3" t="s">
        <v>120</v>
      </c>
      <c r="C169" s="15" t="s">
        <v>10</v>
      </c>
      <c r="D169" s="4"/>
      <c r="E169" s="9"/>
      <c r="F169" s="9"/>
      <c r="G169" s="23">
        <v>373.69</v>
      </c>
    </row>
    <row r="170" spans="1:7">
      <c r="A170" s="22">
        <v>63</v>
      </c>
      <c r="B170" s="45" t="s">
        <v>121</v>
      </c>
      <c r="C170" s="15" t="s">
        <v>24</v>
      </c>
      <c r="D170" s="4"/>
      <c r="E170" s="9"/>
      <c r="F170" s="9"/>
      <c r="G170" s="23">
        <v>437.44</v>
      </c>
    </row>
    <row r="171" spans="1:7">
      <c r="A171" s="22">
        <v>64</v>
      </c>
      <c r="B171" s="45"/>
      <c r="C171" s="15" t="s">
        <v>13</v>
      </c>
      <c r="D171" s="4"/>
      <c r="E171" s="9"/>
      <c r="F171" s="9"/>
      <c r="G171" s="23" t="s">
        <v>15</v>
      </c>
    </row>
    <row r="172" spans="1:7">
      <c r="A172" s="22">
        <v>65</v>
      </c>
      <c r="B172" s="45" t="s">
        <v>122</v>
      </c>
      <c r="C172" s="15" t="s">
        <v>10</v>
      </c>
      <c r="D172" s="4"/>
      <c r="E172" s="9"/>
      <c r="F172" s="9"/>
      <c r="G172" s="23">
        <v>283.44</v>
      </c>
    </row>
    <row r="173" spans="1:7">
      <c r="A173" s="22">
        <v>66</v>
      </c>
      <c r="B173" s="45"/>
      <c r="C173" s="19" t="s">
        <v>13</v>
      </c>
      <c r="D173" s="9"/>
      <c r="E173" s="9"/>
      <c r="F173" s="9"/>
      <c r="G173" s="26" t="s">
        <v>15</v>
      </c>
    </row>
    <row r="174" spans="1:7">
      <c r="A174" s="22">
        <v>67</v>
      </c>
      <c r="B174" s="45" t="s">
        <v>123</v>
      </c>
      <c r="C174" s="15" t="s">
        <v>24</v>
      </c>
      <c r="D174" s="4"/>
      <c r="E174" s="9"/>
      <c r="F174" s="9"/>
      <c r="G174" s="23">
        <v>383.63</v>
      </c>
    </row>
    <row r="175" spans="1:7">
      <c r="A175" s="22">
        <v>68</v>
      </c>
      <c r="B175" s="45"/>
      <c r="C175" s="15" t="s">
        <v>13</v>
      </c>
      <c r="D175" s="4"/>
      <c r="E175" s="9"/>
      <c r="F175" s="9"/>
      <c r="G175" s="23" t="s">
        <v>15</v>
      </c>
    </row>
    <row r="176" spans="1:7">
      <c r="A176" s="22">
        <v>69</v>
      </c>
      <c r="B176" s="3" t="s">
        <v>124</v>
      </c>
      <c r="C176" s="15" t="s">
        <v>24</v>
      </c>
      <c r="D176" s="4"/>
      <c r="E176" s="9"/>
      <c r="F176" s="9"/>
      <c r="G176" s="23">
        <v>2683.44</v>
      </c>
    </row>
    <row r="177" spans="1:7">
      <c r="A177" s="22">
        <v>70</v>
      </c>
      <c r="B177" s="3" t="s">
        <v>125</v>
      </c>
      <c r="C177" s="15" t="s">
        <v>24</v>
      </c>
      <c r="D177" s="4"/>
      <c r="E177" s="9"/>
      <c r="F177" s="9"/>
      <c r="G177" s="23">
        <v>1825.82</v>
      </c>
    </row>
    <row r="178" spans="1:7">
      <c r="A178" s="22">
        <v>71</v>
      </c>
      <c r="B178" s="3" t="s">
        <v>126</v>
      </c>
      <c r="C178" s="15" t="s">
        <v>10</v>
      </c>
      <c r="D178" s="4"/>
      <c r="E178" s="9"/>
      <c r="F178" s="9"/>
      <c r="G178" s="23">
        <v>119.43</v>
      </c>
    </row>
    <row r="179" spans="1:7">
      <c r="A179" s="22">
        <v>72</v>
      </c>
      <c r="B179" s="3" t="s">
        <v>127</v>
      </c>
      <c r="C179" s="15" t="s">
        <v>24</v>
      </c>
      <c r="D179" s="4"/>
      <c r="E179" s="9"/>
      <c r="F179" s="9"/>
      <c r="G179" s="23">
        <v>485.73</v>
      </c>
    </row>
    <row r="180" spans="1:7">
      <c r="A180" s="22">
        <v>73</v>
      </c>
      <c r="B180" s="3" t="s">
        <v>128</v>
      </c>
      <c r="C180" s="4" t="s">
        <v>13</v>
      </c>
      <c r="D180" s="4"/>
      <c r="E180" s="9"/>
      <c r="F180" s="9"/>
      <c r="G180" s="23" t="s">
        <v>15</v>
      </c>
    </row>
    <row r="181" spans="1:7">
      <c r="A181" s="22">
        <v>74</v>
      </c>
      <c r="B181" s="45" t="s">
        <v>129</v>
      </c>
      <c r="C181" s="15" t="s">
        <v>24</v>
      </c>
      <c r="D181" s="4"/>
      <c r="E181" s="9"/>
      <c r="F181" s="9"/>
      <c r="G181" s="23">
        <v>660.15</v>
      </c>
    </row>
    <row r="182" spans="1:7">
      <c r="A182" s="22">
        <v>75</v>
      </c>
      <c r="B182" s="45"/>
      <c r="C182" s="15" t="s">
        <v>13</v>
      </c>
      <c r="D182" s="4"/>
      <c r="E182" s="9"/>
      <c r="F182" s="9"/>
      <c r="G182" s="23" t="s">
        <v>15</v>
      </c>
    </row>
    <row r="183" spans="1:7">
      <c r="A183" s="22">
        <v>76</v>
      </c>
      <c r="B183" s="45" t="s">
        <v>130</v>
      </c>
      <c r="C183" s="15" t="s">
        <v>10</v>
      </c>
      <c r="D183" s="4"/>
      <c r="E183" s="24"/>
      <c r="F183" s="24"/>
      <c r="G183" s="25">
        <v>188.19</v>
      </c>
    </row>
    <row r="184" spans="1:7">
      <c r="A184" s="22">
        <v>77</v>
      </c>
      <c r="B184" s="45"/>
      <c r="C184" s="15" t="s">
        <v>13</v>
      </c>
      <c r="D184" s="4"/>
      <c r="E184" s="24"/>
      <c r="F184" s="24"/>
      <c r="G184" s="25" t="s">
        <v>15</v>
      </c>
    </row>
    <row r="185" spans="1:7">
      <c r="A185" s="22">
        <v>78</v>
      </c>
      <c r="B185" s="45" t="s">
        <v>131</v>
      </c>
      <c r="C185" s="15" t="s">
        <v>24</v>
      </c>
      <c r="D185" s="4"/>
      <c r="E185" s="9"/>
      <c r="F185" s="9"/>
      <c r="G185" s="23">
        <v>453.7</v>
      </c>
    </row>
    <row r="186" spans="1:7">
      <c r="A186" s="22">
        <v>79</v>
      </c>
      <c r="B186" s="45"/>
      <c r="C186" s="15" t="s">
        <v>13</v>
      </c>
      <c r="D186" s="4"/>
      <c r="E186" s="9"/>
      <c r="F186" s="9"/>
      <c r="G186" s="23" t="s">
        <v>15</v>
      </c>
    </row>
    <row r="187" spans="1:7">
      <c r="A187" s="22">
        <v>80</v>
      </c>
      <c r="B187" s="3" t="s">
        <v>132</v>
      </c>
      <c r="C187" s="15" t="s">
        <v>24</v>
      </c>
      <c r="D187" s="4"/>
      <c r="E187" s="9"/>
      <c r="F187" s="9"/>
      <c r="G187" s="23">
        <v>412.7</v>
      </c>
    </row>
    <row r="188" spans="1:7">
      <c r="A188" s="22">
        <v>81</v>
      </c>
      <c r="B188" s="3" t="s">
        <v>133</v>
      </c>
      <c r="C188" s="15" t="s">
        <v>10</v>
      </c>
      <c r="D188" s="4"/>
      <c r="E188" s="9"/>
      <c r="F188" s="9"/>
      <c r="G188" s="23">
        <v>211.44</v>
      </c>
    </row>
    <row r="189" spans="1:7">
      <c r="A189" s="22">
        <v>82</v>
      </c>
      <c r="B189" s="3" t="s">
        <v>134</v>
      </c>
      <c r="C189" s="15" t="s">
        <v>24</v>
      </c>
      <c r="D189" s="4"/>
      <c r="E189" s="9"/>
      <c r="F189" s="9"/>
      <c r="G189" s="23">
        <v>503.15</v>
      </c>
    </row>
    <row r="190" spans="1:7">
      <c r="A190" s="22">
        <v>83</v>
      </c>
      <c r="B190" s="3" t="s">
        <v>135</v>
      </c>
      <c r="C190" s="15" t="s">
        <v>10</v>
      </c>
      <c r="D190" s="4"/>
      <c r="E190" s="9"/>
      <c r="F190" s="9"/>
      <c r="G190" s="23">
        <v>361.03</v>
      </c>
    </row>
    <row r="191" spans="1:7">
      <c r="A191" s="22">
        <v>84</v>
      </c>
      <c r="B191" s="3" t="s">
        <v>136</v>
      </c>
      <c r="C191" s="15" t="s">
        <v>24</v>
      </c>
      <c r="D191" s="4"/>
      <c r="E191" s="9"/>
      <c r="F191" s="9"/>
      <c r="G191" s="23">
        <v>426.78</v>
      </c>
    </row>
    <row r="192" spans="1:7">
      <c r="A192" s="22">
        <v>85</v>
      </c>
      <c r="B192" s="3" t="s">
        <v>137</v>
      </c>
      <c r="C192" s="15" t="s">
        <v>24</v>
      </c>
      <c r="D192" s="4"/>
      <c r="E192" s="9"/>
      <c r="F192" s="9"/>
      <c r="G192" s="23">
        <v>427.1</v>
      </c>
    </row>
    <row r="193" spans="1:7">
      <c r="A193" s="22">
        <v>86</v>
      </c>
      <c r="B193" s="3" t="s">
        <v>138</v>
      </c>
      <c r="C193" s="15" t="s">
        <v>10</v>
      </c>
      <c r="D193" s="4"/>
      <c r="E193" s="9"/>
      <c r="F193" s="9"/>
      <c r="G193" s="23">
        <v>416.32</v>
      </c>
    </row>
    <row r="194" spans="1:7">
      <c r="A194" s="22">
        <v>87</v>
      </c>
      <c r="B194" s="3" t="s">
        <v>139</v>
      </c>
      <c r="C194" s="15" t="s">
        <v>10</v>
      </c>
      <c r="D194" s="4"/>
      <c r="E194" s="9"/>
      <c r="F194" s="9"/>
      <c r="G194" s="23">
        <v>359.59</v>
      </c>
    </row>
    <row r="195" spans="1:7">
      <c r="A195" s="22">
        <v>88</v>
      </c>
      <c r="B195" s="45" t="s">
        <v>140</v>
      </c>
      <c r="C195" s="15" t="s">
        <v>10</v>
      </c>
      <c r="D195" s="4"/>
      <c r="E195" s="24"/>
      <c r="F195" s="24"/>
      <c r="G195" s="25">
        <v>250.37</v>
      </c>
    </row>
    <row r="196" spans="1:7">
      <c r="A196" s="22">
        <v>89</v>
      </c>
      <c r="B196" s="45"/>
      <c r="C196" s="15" t="s">
        <v>13</v>
      </c>
      <c r="D196" s="4"/>
      <c r="E196" s="9"/>
      <c r="F196" s="9"/>
      <c r="G196" s="23" t="s">
        <v>15</v>
      </c>
    </row>
    <row r="197" spans="1:7">
      <c r="A197" s="22">
        <v>90</v>
      </c>
      <c r="B197" s="45" t="s">
        <v>141</v>
      </c>
      <c r="C197" s="15" t="s">
        <v>24</v>
      </c>
      <c r="D197" s="4"/>
      <c r="E197" s="9"/>
      <c r="F197" s="9"/>
      <c r="G197" s="23">
        <v>498.92</v>
      </c>
    </row>
    <row r="198" spans="1:7">
      <c r="A198" s="22">
        <v>91</v>
      </c>
      <c r="B198" s="45"/>
      <c r="C198" s="15" t="s">
        <v>13</v>
      </c>
      <c r="D198" s="4"/>
      <c r="E198" s="9"/>
      <c r="F198" s="9"/>
      <c r="G198" s="23" t="s">
        <v>15</v>
      </c>
    </row>
    <row r="199" spans="1:7">
      <c r="A199" s="22">
        <v>92</v>
      </c>
      <c r="B199" s="45" t="s">
        <v>142</v>
      </c>
      <c r="C199" s="15" t="s">
        <v>24</v>
      </c>
      <c r="D199" s="4"/>
      <c r="E199" s="9"/>
      <c r="F199" s="9"/>
      <c r="G199" s="23">
        <v>344.22</v>
      </c>
    </row>
    <row r="200" spans="1:7">
      <c r="A200" s="22">
        <v>93</v>
      </c>
      <c r="B200" s="45"/>
      <c r="C200" s="15" t="s">
        <v>13</v>
      </c>
      <c r="D200" s="4"/>
      <c r="E200" s="9"/>
      <c r="F200" s="9"/>
      <c r="G200" s="23" t="s">
        <v>15</v>
      </c>
    </row>
    <row r="201" spans="1:7">
      <c r="A201" s="22">
        <v>94</v>
      </c>
      <c r="B201" s="3" t="s">
        <v>143</v>
      </c>
      <c r="C201" s="15" t="s">
        <v>24</v>
      </c>
      <c r="D201" s="4"/>
      <c r="E201" s="9"/>
      <c r="F201" s="9"/>
      <c r="G201" s="23">
        <v>685.28</v>
      </c>
    </row>
    <row r="202" spans="1:7">
      <c r="A202" s="22">
        <v>95</v>
      </c>
      <c r="B202" s="45" t="s">
        <v>144</v>
      </c>
      <c r="C202" s="15" t="s">
        <v>10</v>
      </c>
      <c r="D202" s="4"/>
      <c r="E202" s="9"/>
      <c r="F202" s="9"/>
      <c r="G202" s="23">
        <v>195.68</v>
      </c>
    </row>
    <row r="203" spans="1:7">
      <c r="A203" s="22">
        <v>96</v>
      </c>
      <c r="B203" s="45"/>
      <c r="C203" s="15" t="s">
        <v>13</v>
      </c>
      <c r="D203" s="4"/>
      <c r="E203" s="9"/>
      <c r="F203" s="9"/>
      <c r="G203" s="23" t="s">
        <v>15</v>
      </c>
    </row>
    <row r="204" spans="1:7">
      <c r="A204" s="22">
        <v>97</v>
      </c>
      <c r="B204" s="45" t="s">
        <v>145</v>
      </c>
      <c r="C204" s="15" t="s">
        <v>10</v>
      </c>
      <c r="D204" s="4"/>
      <c r="E204" s="9"/>
      <c r="F204" s="9"/>
      <c r="G204" s="23">
        <v>194.9</v>
      </c>
    </row>
    <row r="205" spans="1:7">
      <c r="A205" s="22">
        <v>98</v>
      </c>
      <c r="B205" s="45"/>
      <c r="C205" s="15" t="s">
        <v>13</v>
      </c>
      <c r="D205" s="4"/>
      <c r="E205" s="9"/>
      <c r="F205" s="9"/>
      <c r="G205" s="23" t="s">
        <v>15</v>
      </c>
    </row>
    <row r="206" spans="1:7">
      <c r="A206" s="22">
        <v>99</v>
      </c>
      <c r="B206" s="3" t="s">
        <v>146</v>
      </c>
      <c r="C206" s="15" t="s">
        <v>24</v>
      </c>
      <c r="D206" s="4"/>
      <c r="E206" s="9"/>
      <c r="F206" s="9"/>
      <c r="G206" s="23">
        <v>752.8</v>
      </c>
    </row>
    <row r="207" spans="1:7" ht="12.75" customHeight="1">
      <c r="A207" s="22">
        <v>100</v>
      </c>
      <c r="B207" s="3" t="s">
        <v>147</v>
      </c>
      <c r="C207" s="15" t="s">
        <v>24</v>
      </c>
      <c r="D207" s="4"/>
      <c r="E207" s="9"/>
      <c r="F207" s="9"/>
      <c r="G207" s="23">
        <v>354.3</v>
      </c>
    </row>
    <row r="208" spans="1:7">
      <c r="A208" s="22">
        <v>101</v>
      </c>
      <c r="B208" s="3" t="s">
        <v>148</v>
      </c>
      <c r="C208" s="15" t="s">
        <v>10</v>
      </c>
      <c r="D208" s="4"/>
      <c r="E208" s="9"/>
      <c r="F208" s="9"/>
      <c r="G208" s="23">
        <v>276.67</v>
      </c>
    </row>
    <row r="209" spans="1:9">
      <c r="A209" s="22">
        <v>102</v>
      </c>
      <c r="B209" s="45" t="s">
        <v>149</v>
      </c>
      <c r="C209" s="15" t="s">
        <v>24</v>
      </c>
      <c r="D209" s="4"/>
      <c r="E209" s="9"/>
      <c r="F209" s="9"/>
      <c r="G209" s="23">
        <v>378.41</v>
      </c>
    </row>
    <row r="210" spans="1:9">
      <c r="A210" s="22">
        <v>103</v>
      </c>
      <c r="B210" s="45"/>
      <c r="C210" s="15" t="s">
        <v>13</v>
      </c>
      <c r="D210" s="4"/>
      <c r="E210" s="9"/>
      <c r="F210" s="9"/>
      <c r="G210" s="23" t="s">
        <v>15</v>
      </c>
    </row>
    <row r="211" spans="1:9">
      <c r="A211" s="22">
        <v>104</v>
      </c>
      <c r="B211" s="3" t="s">
        <v>150</v>
      </c>
      <c r="C211" s="15" t="s">
        <v>10</v>
      </c>
      <c r="D211" s="4"/>
      <c r="E211" s="9"/>
      <c r="F211" s="9"/>
      <c r="G211" s="23">
        <v>204</v>
      </c>
    </row>
    <row r="212" spans="1:9">
      <c r="A212" s="22">
        <v>105</v>
      </c>
      <c r="B212" s="3" t="s">
        <v>151</v>
      </c>
      <c r="C212" s="27" t="s">
        <v>24</v>
      </c>
      <c r="D212" s="4"/>
      <c r="E212" s="9"/>
      <c r="F212" s="9"/>
      <c r="G212" s="23">
        <v>771.39</v>
      </c>
    </row>
    <row r="213" spans="1:9">
      <c r="A213" s="22">
        <v>106</v>
      </c>
      <c r="B213" s="45" t="s">
        <v>152</v>
      </c>
      <c r="C213" s="15" t="s">
        <v>10</v>
      </c>
      <c r="D213" s="4"/>
      <c r="E213" s="9"/>
      <c r="F213" s="9"/>
      <c r="G213" s="23">
        <v>239.29</v>
      </c>
    </row>
    <row r="214" spans="1:9">
      <c r="A214" s="22">
        <v>107</v>
      </c>
      <c r="B214" s="45"/>
      <c r="C214" s="15" t="s">
        <v>13</v>
      </c>
      <c r="D214" s="4"/>
      <c r="E214" s="9"/>
      <c r="F214" s="9"/>
      <c r="G214" s="23" t="s">
        <v>15</v>
      </c>
    </row>
    <row r="215" spans="1:9">
      <c r="A215" s="22">
        <v>108</v>
      </c>
      <c r="B215" s="45" t="s">
        <v>153</v>
      </c>
      <c r="C215" s="15" t="s">
        <v>10</v>
      </c>
      <c r="D215" s="4"/>
      <c r="E215" s="9"/>
      <c r="F215" s="9"/>
      <c r="G215" s="23">
        <v>353.54</v>
      </c>
    </row>
    <row r="216" spans="1:9">
      <c r="A216" s="22">
        <v>109</v>
      </c>
      <c r="B216" s="45"/>
      <c r="C216" s="15" t="s">
        <v>13</v>
      </c>
      <c r="D216" s="4"/>
      <c r="E216" s="9"/>
      <c r="F216" s="9"/>
      <c r="G216" s="23" t="s">
        <v>15</v>
      </c>
    </row>
    <row r="217" spans="1:9">
      <c r="A217" s="22">
        <v>110</v>
      </c>
      <c r="B217" s="3" t="s">
        <v>154</v>
      </c>
      <c r="C217" s="15" t="s">
        <v>24</v>
      </c>
      <c r="D217" s="4"/>
      <c r="E217" s="9"/>
      <c r="F217" s="9"/>
      <c r="G217" s="23">
        <v>1374.48</v>
      </c>
    </row>
    <row r="218" spans="1:9">
      <c r="A218" s="22">
        <v>111</v>
      </c>
      <c r="B218" s="3" t="s">
        <v>155</v>
      </c>
      <c r="C218" s="15" t="s">
        <v>10</v>
      </c>
      <c r="D218" s="4"/>
      <c r="E218" s="9"/>
      <c r="F218" s="9"/>
      <c r="G218" s="23">
        <v>298.92</v>
      </c>
    </row>
    <row r="219" spans="1:9">
      <c r="A219" s="22">
        <v>112</v>
      </c>
      <c r="B219" s="3" t="s">
        <v>156</v>
      </c>
      <c r="C219" s="15" t="s">
        <v>24</v>
      </c>
      <c r="D219" s="4"/>
      <c r="E219" s="9"/>
      <c r="F219" s="9"/>
      <c r="G219" s="23">
        <v>2145.0300000000002</v>
      </c>
    </row>
    <row r="220" spans="1:9">
      <c r="A220" s="22">
        <v>113</v>
      </c>
      <c r="B220" s="3" t="s">
        <v>157</v>
      </c>
      <c r="C220" s="15" t="s">
        <v>10</v>
      </c>
      <c r="D220" s="4"/>
      <c r="E220" s="9"/>
      <c r="F220" s="9"/>
      <c r="G220" s="23">
        <v>338.04</v>
      </c>
    </row>
    <row r="221" spans="1:9">
      <c r="A221" s="22">
        <v>114</v>
      </c>
      <c r="B221" s="3" t="s">
        <v>158</v>
      </c>
      <c r="C221" s="15" t="s">
        <v>10</v>
      </c>
      <c r="D221" s="4"/>
      <c r="E221" s="9"/>
      <c r="F221" s="9"/>
      <c r="G221" s="23">
        <v>67.56</v>
      </c>
    </row>
    <row r="222" spans="1:9">
      <c r="A222" s="22">
        <v>115</v>
      </c>
      <c r="B222" s="3" t="s">
        <v>159</v>
      </c>
      <c r="C222" s="15" t="s">
        <v>24</v>
      </c>
      <c r="D222" s="4"/>
      <c r="E222" s="9"/>
      <c r="F222" s="9"/>
      <c r="G222" s="23">
        <v>510.28</v>
      </c>
    </row>
    <row r="223" spans="1:9">
      <c r="A223" s="46"/>
      <c r="B223" s="46"/>
      <c r="C223" s="46"/>
      <c r="D223" s="46"/>
      <c r="E223" s="46"/>
      <c r="F223" s="46"/>
      <c r="G223" s="46"/>
    </row>
    <row r="224" spans="1:9" ht="15">
      <c r="A224" s="2">
        <v>116</v>
      </c>
      <c r="B224" s="3" t="s">
        <v>64</v>
      </c>
      <c r="C224" s="11"/>
      <c r="D224" s="4">
        <f>SUM(D108:D222)</f>
        <v>0</v>
      </c>
      <c r="E224" s="6">
        <f>SUM(E108:E222)</f>
        <v>0</v>
      </c>
      <c r="F224" s="6">
        <f>SUM(F108:F222)</f>
        <v>0</v>
      </c>
      <c r="G224" s="7"/>
      <c r="I224" s="12"/>
    </row>
    <row r="225" spans="1:9">
      <c r="A225" s="46"/>
      <c r="B225" s="46"/>
      <c r="C225" s="46"/>
      <c r="D225" s="46"/>
      <c r="E225" s="46"/>
      <c r="F225" s="46"/>
      <c r="G225" s="46"/>
    </row>
    <row r="226" spans="1:9" ht="15" thickBot="1">
      <c r="A226" t="s">
        <v>160</v>
      </c>
    </row>
    <row r="227" spans="1:9" ht="15.75" thickTop="1" thickBot="1">
      <c r="A227" s="43" t="s">
        <v>2</v>
      </c>
      <c r="B227" s="44" t="s">
        <v>3</v>
      </c>
      <c r="C227" s="42" t="s">
        <v>4</v>
      </c>
      <c r="D227" s="42" t="s">
        <v>5</v>
      </c>
      <c r="E227" s="42" t="s">
        <v>6</v>
      </c>
      <c r="F227" s="42" t="s">
        <v>7</v>
      </c>
      <c r="G227" s="42" t="s">
        <v>66</v>
      </c>
    </row>
    <row r="228" spans="1:9" ht="15.75" thickTop="1" thickBot="1">
      <c r="A228" s="43"/>
      <c r="B228" s="44"/>
      <c r="C228" s="42"/>
      <c r="D228" s="42"/>
      <c r="E228" s="42"/>
      <c r="F228" s="42"/>
      <c r="G228" s="42"/>
    </row>
    <row r="229" spans="1:9" ht="15" thickTop="1">
      <c r="A229" s="15">
        <v>1</v>
      </c>
      <c r="B229" s="20" t="s">
        <v>161</v>
      </c>
      <c r="C229" s="15" t="s">
        <v>13</v>
      </c>
      <c r="D229" s="4"/>
      <c r="E229" s="6"/>
      <c r="F229" s="6"/>
      <c r="G229" s="16">
        <v>80.7</v>
      </c>
    </row>
    <row r="230" spans="1:9">
      <c r="A230" s="15">
        <v>2</v>
      </c>
      <c r="B230" s="20" t="s">
        <v>98</v>
      </c>
      <c r="C230" s="15" t="s">
        <v>13</v>
      </c>
      <c r="D230" s="4"/>
      <c r="E230" s="9"/>
      <c r="F230" s="9"/>
      <c r="G230" s="19" t="s">
        <v>15</v>
      </c>
    </row>
    <row r="231" spans="1:9">
      <c r="A231" s="15">
        <v>3</v>
      </c>
      <c r="B231" s="20" t="s">
        <v>162</v>
      </c>
      <c r="C231" s="15" t="s">
        <v>24</v>
      </c>
      <c r="D231" s="4"/>
      <c r="E231" s="17"/>
      <c r="F231" s="17"/>
      <c r="G231" s="28">
        <v>550.46</v>
      </c>
    </row>
    <row r="232" spans="1:9">
      <c r="A232" s="15">
        <v>4</v>
      </c>
      <c r="B232" s="20" t="s">
        <v>162</v>
      </c>
      <c r="C232" s="15" t="s">
        <v>13</v>
      </c>
      <c r="D232" s="4"/>
      <c r="E232" s="17"/>
      <c r="F232" s="17"/>
      <c r="G232" s="28">
        <v>549.5</v>
      </c>
    </row>
    <row r="233" spans="1:9">
      <c r="A233" s="15">
        <v>5</v>
      </c>
      <c r="B233" s="20" t="s">
        <v>113</v>
      </c>
      <c r="C233" s="15" t="s">
        <v>13</v>
      </c>
      <c r="D233" s="4"/>
      <c r="E233" s="17"/>
      <c r="F233" s="17"/>
      <c r="G233" s="28"/>
    </row>
    <row r="234" spans="1:9">
      <c r="A234" s="15">
        <v>6</v>
      </c>
      <c r="B234" s="20" t="s">
        <v>163</v>
      </c>
      <c r="C234" s="15" t="s">
        <v>10</v>
      </c>
      <c r="D234" s="4"/>
      <c r="E234" s="17"/>
      <c r="F234" s="17"/>
      <c r="G234" s="28">
        <v>66.67</v>
      </c>
    </row>
    <row r="235" spans="1:9">
      <c r="A235" s="15">
        <v>7</v>
      </c>
      <c r="B235" s="20" t="s">
        <v>164</v>
      </c>
      <c r="C235" s="15" t="s">
        <v>13</v>
      </c>
      <c r="D235" s="4"/>
      <c r="E235" s="9"/>
      <c r="F235" s="9"/>
      <c r="G235" s="19" t="s">
        <v>15</v>
      </c>
    </row>
    <row r="236" spans="1:9">
      <c r="A236" s="15">
        <v>8</v>
      </c>
      <c r="B236" s="20" t="s">
        <v>165</v>
      </c>
      <c r="C236" s="15" t="s">
        <v>13</v>
      </c>
      <c r="D236" s="4"/>
      <c r="E236" s="17"/>
      <c r="F236" s="17"/>
      <c r="G236" s="28"/>
    </row>
    <row r="237" spans="1:9">
      <c r="A237" s="15">
        <v>9</v>
      </c>
      <c r="B237" s="16" t="s">
        <v>166</v>
      </c>
      <c r="C237" s="18" t="s">
        <v>13</v>
      </c>
      <c r="D237" s="21"/>
      <c r="E237" s="21"/>
      <c r="F237" s="17"/>
      <c r="G237" s="28"/>
    </row>
    <row r="239" spans="1:9" ht="15">
      <c r="A239" s="2">
        <v>10</v>
      </c>
      <c r="B239" s="3" t="s">
        <v>64</v>
      </c>
      <c r="C239" s="11"/>
      <c r="D239" s="4">
        <f>SUM(D229:D237)</f>
        <v>0</v>
      </c>
      <c r="E239" s="6">
        <f>SUM(E229:E237)</f>
        <v>0</v>
      </c>
      <c r="F239" s="6">
        <f>SUM(F229:F237)</f>
        <v>0</v>
      </c>
      <c r="G239" s="7"/>
      <c r="I239" s="12"/>
    </row>
    <row r="241" spans="1:7" ht="15" thickBot="1">
      <c r="A241" t="s">
        <v>167</v>
      </c>
    </row>
    <row r="242" spans="1:7" ht="15.75" thickTop="1" thickBot="1">
      <c r="A242" s="43" t="s">
        <v>2</v>
      </c>
      <c r="B242" s="44" t="s">
        <v>3</v>
      </c>
      <c r="C242" s="42" t="s">
        <v>4</v>
      </c>
      <c r="D242" s="42" t="s">
        <v>5</v>
      </c>
      <c r="E242" s="42" t="s">
        <v>6</v>
      </c>
      <c r="F242" s="42" t="s">
        <v>7</v>
      </c>
      <c r="G242" s="42" t="s">
        <v>66</v>
      </c>
    </row>
    <row r="243" spans="1:7" ht="15.75" thickTop="1" thickBot="1">
      <c r="A243" s="43"/>
      <c r="B243" s="44"/>
      <c r="C243" s="42"/>
      <c r="D243" s="42"/>
      <c r="E243" s="42"/>
      <c r="F243" s="42"/>
      <c r="G243" s="42"/>
    </row>
    <row r="244" spans="1:7" ht="15" thickTop="1">
      <c r="A244" s="15">
        <v>1</v>
      </c>
      <c r="B244" s="29" t="s">
        <v>168</v>
      </c>
      <c r="C244" s="30" t="s">
        <v>24</v>
      </c>
      <c r="D244" s="31"/>
      <c r="E244" s="6"/>
      <c r="F244" s="6"/>
      <c r="G244" s="32">
        <v>2012.92</v>
      </c>
    </row>
    <row r="245" spans="1:7">
      <c r="A245" s="15">
        <v>2</v>
      </c>
      <c r="B245" s="29" t="s">
        <v>169</v>
      </c>
      <c r="C245" s="30" t="s">
        <v>24</v>
      </c>
      <c r="D245" s="31"/>
      <c r="E245" s="33"/>
      <c r="F245" s="33"/>
      <c r="G245" s="34">
        <v>3069.4</v>
      </c>
    </row>
    <row r="246" spans="1:7">
      <c r="A246" s="15">
        <v>3</v>
      </c>
      <c r="B246" s="29" t="s">
        <v>170</v>
      </c>
      <c r="C246" s="30" t="s">
        <v>24</v>
      </c>
      <c r="D246" s="31"/>
      <c r="E246" s="35"/>
      <c r="F246" s="35"/>
      <c r="G246" s="36">
        <v>3075.17</v>
      </c>
    </row>
    <row r="247" spans="1:7">
      <c r="A247" s="15">
        <v>4</v>
      </c>
      <c r="B247" s="29" t="s">
        <v>171</v>
      </c>
      <c r="C247" s="30" t="s">
        <v>24</v>
      </c>
      <c r="D247" s="31"/>
      <c r="E247" s="35"/>
      <c r="F247" s="35"/>
      <c r="G247" s="36">
        <v>2026.36</v>
      </c>
    </row>
    <row r="248" spans="1:7">
      <c r="A248" s="15">
        <v>5</v>
      </c>
      <c r="B248" s="29" t="s">
        <v>172</v>
      </c>
      <c r="C248" s="30" t="s">
        <v>13</v>
      </c>
      <c r="D248" s="31"/>
      <c r="E248" s="35"/>
      <c r="F248" s="35"/>
      <c r="G248" s="36">
        <v>46.12</v>
      </c>
    </row>
    <row r="249" spans="1:7">
      <c r="A249" s="15">
        <v>6</v>
      </c>
      <c r="B249" s="29" t="s">
        <v>173</v>
      </c>
      <c r="C249" s="30" t="s">
        <v>13</v>
      </c>
      <c r="D249" s="31"/>
      <c r="E249" s="35"/>
      <c r="F249" s="35"/>
      <c r="G249" s="36">
        <v>30.38</v>
      </c>
    </row>
    <row r="250" spans="1:7">
      <c r="A250" s="15">
        <v>7</v>
      </c>
      <c r="B250" s="29" t="s">
        <v>174</v>
      </c>
      <c r="C250" s="30" t="s">
        <v>13</v>
      </c>
      <c r="D250" s="31"/>
      <c r="E250" s="33"/>
      <c r="F250" s="33"/>
      <c r="G250" s="37">
        <v>17.11</v>
      </c>
    </row>
    <row r="251" spans="1:7">
      <c r="A251" s="15">
        <v>8</v>
      </c>
      <c r="B251" s="29" t="s">
        <v>176</v>
      </c>
      <c r="C251" s="30" t="s">
        <v>13</v>
      </c>
      <c r="D251" s="31"/>
      <c r="E251" s="35"/>
      <c r="F251" s="35"/>
      <c r="G251" s="36">
        <v>41.29</v>
      </c>
    </row>
    <row r="252" spans="1:7">
      <c r="A252" s="15">
        <v>9</v>
      </c>
      <c r="B252" s="36" t="s">
        <v>175</v>
      </c>
      <c r="C252" s="38" t="s">
        <v>13</v>
      </c>
      <c r="D252" s="41"/>
      <c r="E252" s="41"/>
      <c r="F252" s="35"/>
      <c r="G252" s="36">
        <v>17.11</v>
      </c>
    </row>
    <row r="253" spans="1:7">
      <c r="A253" s="15">
        <v>10</v>
      </c>
      <c r="B253" s="36" t="s">
        <v>177</v>
      </c>
      <c r="C253" s="38" t="s">
        <v>13</v>
      </c>
      <c r="D253" s="41"/>
      <c r="E253" s="41"/>
      <c r="F253" s="35"/>
      <c r="G253" s="36">
        <v>19.11</v>
      </c>
    </row>
    <row r="254" spans="1:7">
      <c r="A254" s="15">
        <v>11</v>
      </c>
      <c r="B254" s="36" t="s">
        <v>178</v>
      </c>
      <c r="C254" s="38" t="s">
        <v>13</v>
      </c>
      <c r="D254" s="41"/>
      <c r="E254" s="41"/>
      <c r="F254" s="35"/>
      <c r="G254" s="36">
        <v>19.11</v>
      </c>
    </row>
    <row r="255" spans="1:7">
      <c r="A255" s="15">
        <v>12</v>
      </c>
      <c r="B255" s="36" t="s">
        <v>179</v>
      </c>
      <c r="C255" s="38" t="s">
        <v>13</v>
      </c>
      <c r="D255" s="41"/>
      <c r="E255" s="41"/>
      <c r="F255" s="35"/>
      <c r="G255" s="36">
        <v>19.11</v>
      </c>
    </row>
    <row r="256" spans="1:7">
      <c r="A256" s="15">
        <v>13</v>
      </c>
      <c r="B256" s="36" t="s">
        <v>180</v>
      </c>
      <c r="C256" s="38" t="s">
        <v>13</v>
      </c>
      <c r="D256" s="41"/>
      <c r="E256" s="41"/>
      <c r="F256" s="35"/>
      <c r="G256" s="36">
        <v>19.11</v>
      </c>
    </row>
    <row r="258" spans="1:7">
      <c r="A258" s="2">
        <v>10</v>
      </c>
      <c r="B258" s="39" t="s">
        <v>64</v>
      </c>
      <c r="C258" s="40"/>
      <c r="D258" s="31">
        <f>SUM(D244:D256)</f>
        <v>0</v>
      </c>
      <c r="E258" s="6">
        <f>SUM(E244:E256)</f>
        <v>0</v>
      </c>
      <c r="F258" s="6">
        <f>SUM(F244:F256)</f>
        <v>0</v>
      </c>
      <c r="G258" s="7"/>
    </row>
  </sheetData>
  <mergeCells count="103">
    <mergeCell ref="B9:B10"/>
    <mergeCell ref="B17:B18"/>
    <mergeCell ref="B21:B23"/>
    <mergeCell ref="B36:B37"/>
    <mergeCell ref="B38:B39"/>
    <mergeCell ref="B42:B43"/>
    <mergeCell ref="A1:G2"/>
    <mergeCell ref="A4:B4"/>
    <mergeCell ref="A5:A6"/>
    <mergeCell ref="B5:B6"/>
    <mergeCell ref="C5:C6"/>
    <mergeCell ref="D5:D6"/>
    <mergeCell ref="E5:E6"/>
    <mergeCell ref="F5:F6"/>
    <mergeCell ref="G5:G6"/>
    <mergeCell ref="B68:B69"/>
    <mergeCell ref="B70:B71"/>
    <mergeCell ref="B72:B73"/>
    <mergeCell ref="B74:B75"/>
    <mergeCell ref="A76:G76"/>
    <mergeCell ref="A78:G78"/>
    <mergeCell ref="B44:B45"/>
    <mergeCell ref="B46:B47"/>
    <mergeCell ref="B49:B50"/>
    <mergeCell ref="B54:B55"/>
    <mergeCell ref="B56:B57"/>
    <mergeCell ref="B59:B60"/>
    <mergeCell ref="G80:G81"/>
    <mergeCell ref="B83:B85"/>
    <mergeCell ref="B88:B89"/>
    <mergeCell ref="B90:B91"/>
    <mergeCell ref="A93:G93"/>
    <mergeCell ref="A95:G95"/>
    <mergeCell ref="A80:A81"/>
    <mergeCell ref="B80:B81"/>
    <mergeCell ref="C80:C81"/>
    <mergeCell ref="D80:D81"/>
    <mergeCell ref="E80:E81"/>
    <mergeCell ref="F80:F81"/>
    <mergeCell ref="G106:G107"/>
    <mergeCell ref="B109:B110"/>
    <mergeCell ref="B111:B112"/>
    <mergeCell ref="B115:B116"/>
    <mergeCell ref="D115:D116"/>
    <mergeCell ref="E115:E116"/>
    <mergeCell ref="G97:G98"/>
    <mergeCell ref="B100:B101"/>
    <mergeCell ref="A102:G102"/>
    <mergeCell ref="A104:G104"/>
    <mergeCell ref="A106:A107"/>
    <mergeCell ref="B106:B107"/>
    <mergeCell ref="C106:C107"/>
    <mergeCell ref="D106:D107"/>
    <mergeCell ref="E106:E107"/>
    <mergeCell ref="F106:F107"/>
    <mergeCell ref="A97:A98"/>
    <mergeCell ref="B97:B98"/>
    <mergeCell ref="C97:C98"/>
    <mergeCell ref="D97:D98"/>
    <mergeCell ref="E97:E98"/>
    <mergeCell ref="F97:F98"/>
    <mergeCell ref="B142:B143"/>
    <mergeCell ref="B149:B150"/>
    <mergeCell ref="B151:B152"/>
    <mergeCell ref="B155:B156"/>
    <mergeCell ref="B161:B162"/>
    <mergeCell ref="B167:B168"/>
    <mergeCell ref="B121:B122"/>
    <mergeCell ref="E121:E122"/>
    <mergeCell ref="B125:B126"/>
    <mergeCell ref="B127:B128"/>
    <mergeCell ref="B130:B133"/>
    <mergeCell ref="B135:B136"/>
    <mergeCell ref="B195:B196"/>
    <mergeCell ref="B197:B198"/>
    <mergeCell ref="B199:B200"/>
    <mergeCell ref="B202:B203"/>
    <mergeCell ref="B204:B205"/>
    <mergeCell ref="B209:B210"/>
    <mergeCell ref="B170:B171"/>
    <mergeCell ref="B172:B173"/>
    <mergeCell ref="B174:B175"/>
    <mergeCell ref="B181:B182"/>
    <mergeCell ref="B183:B184"/>
    <mergeCell ref="B185:B186"/>
    <mergeCell ref="G227:G228"/>
    <mergeCell ref="A242:A243"/>
    <mergeCell ref="B242:B243"/>
    <mergeCell ref="C242:C243"/>
    <mergeCell ref="D242:D243"/>
    <mergeCell ref="E242:E243"/>
    <mergeCell ref="F242:F243"/>
    <mergeCell ref="G242:G243"/>
    <mergeCell ref="B213:B214"/>
    <mergeCell ref="B215:B216"/>
    <mergeCell ref="A223:G223"/>
    <mergeCell ref="A225:G225"/>
    <mergeCell ref="A227:A228"/>
    <mergeCell ref="B227:B228"/>
    <mergeCell ref="C227:C228"/>
    <mergeCell ref="D227:D228"/>
    <mergeCell ref="E227:E228"/>
    <mergeCell ref="F227:F228"/>
  </mergeCells>
  <phoneticPr fontId="9" type="noConversion"/>
  <pageMargins left="0.39370078740157505" right="0.39370078740157505" top="0.39409448818897608" bottom="0.39409448818897608" header="0" footer="0"/>
  <pageSetup paperSize="9" scale="96" fitToWidth="0" fitToHeight="0" orientation="portrait" verticalDpi="0" r:id="rId1"/>
  <headerFooter alignWithMargins="0">
    <oddHeader>&amp;C&amp;A</oddHeader>
    <oddFooter>&amp;CStrona &amp;P</oddFooter>
  </headerFooter>
  <rowBreaks count="2" manualBreakCount="2">
    <brk id="58" max="6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Agnieszka_podemska</dc:creator>
  <cp:lastModifiedBy>Agnieszka_podemska</cp:lastModifiedBy>
  <cp:revision>29</cp:revision>
  <cp:lastPrinted>2024-04-22T10:02:02Z</cp:lastPrinted>
  <dcterms:created xsi:type="dcterms:W3CDTF">2016-09-13T10:10:58Z</dcterms:created>
  <dcterms:modified xsi:type="dcterms:W3CDTF">2024-04-22T10:02:31Z</dcterms:modified>
</cp:coreProperties>
</file>