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Baborów\Gmina\2026\SWZ\"/>
    </mc:Choice>
  </mc:AlternateContent>
  <xr:revisionPtr revIDLastSave="0" documentId="13_ncr:1_{BF4E536E-8F49-44DB-BAF2-A81315A18E8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39" i="1" l="1"/>
  <c r="AI39" i="1"/>
  <c r="AH39" i="1"/>
  <c r="AG39" i="1"/>
  <c r="H38" i="2" l="1"/>
  <c r="G38" i="2"/>
  <c r="E38" i="2"/>
  <c r="D38" i="2"/>
  <c r="C38" i="2"/>
  <c r="B38" i="2"/>
  <c r="H37" i="2"/>
  <c r="G37" i="2"/>
  <c r="D37" i="2"/>
  <c r="C37" i="2"/>
  <c r="B37" i="2"/>
  <c r="H36" i="2"/>
  <c r="G36" i="2"/>
  <c r="E36" i="2"/>
  <c r="D36" i="2"/>
  <c r="C36" i="2"/>
  <c r="B36" i="2"/>
  <c r="H35" i="2"/>
  <c r="G35" i="2"/>
  <c r="E35" i="2"/>
  <c r="D35" i="2"/>
  <c r="C35" i="2"/>
  <c r="B35" i="2"/>
  <c r="H34" i="2"/>
  <c r="G34" i="2"/>
  <c r="D34" i="2"/>
  <c r="C34" i="2"/>
  <c r="B34" i="2"/>
  <c r="H33" i="2"/>
  <c r="G33" i="2"/>
  <c r="D33" i="2"/>
  <c r="C33" i="2"/>
  <c r="B33" i="2"/>
  <c r="H32" i="2"/>
  <c r="G32" i="2"/>
  <c r="D32" i="2"/>
  <c r="C32" i="2"/>
  <c r="B32" i="2"/>
  <c r="H31" i="2"/>
  <c r="G31" i="2"/>
  <c r="E31" i="2"/>
  <c r="D31" i="2"/>
  <c r="C31" i="2"/>
  <c r="B31" i="2"/>
  <c r="H30" i="2"/>
  <c r="G30" i="2"/>
  <c r="E30" i="2"/>
  <c r="D30" i="2"/>
  <c r="C30" i="2"/>
  <c r="B30" i="2"/>
  <c r="H29" i="2"/>
  <c r="G29" i="2"/>
  <c r="D29" i="2"/>
  <c r="C29" i="2"/>
  <c r="B29" i="2"/>
  <c r="H28" i="2"/>
  <c r="G28" i="2"/>
  <c r="D28" i="2"/>
  <c r="C28" i="2"/>
  <c r="B28" i="2"/>
  <c r="H27" i="2"/>
  <c r="G27" i="2"/>
  <c r="D27" i="2"/>
  <c r="C27" i="2"/>
  <c r="B27" i="2"/>
  <c r="H26" i="2"/>
  <c r="G26" i="2"/>
  <c r="E26" i="2"/>
  <c r="D26" i="2"/>
  <c r="C26" i="2"/>
  <c r="B26" i="2"/>
  <c r="H25" i="2"/>
  <c r="G25" i="2"/>
  <c r="D25" i="2"/>
  <c r="C25" i="2"/>
  <c r="B25" i="2"/>
  <c r="H24" i="2"/>
  <c r="G24" i="2"/>
  <c r="E24" i="2"/>
  <c r="D24" i="2"/>
  <c r="C24" i="2"/>
  <c r="B24" i="2"/>
  <c r="H23" i="2"/>
  <c r="G23" i="2"/>
  <c r="E23" i="2"/>
  <c r="D23" i="2"/>
  <c r="C23" i="2"/>
  <c r="B23" i="2"/>
  <c r="H22" i="2"/>
  <c r="G22" i="2"/>
  <c r="D22" i="2"/>
  <c r="C22" i="2"/>
  <c r="B22" i="2"/>
  <c r="H21" i="2"/>
  <c r="G21" i="2"/>
  <c r="D21" i="2"/>
  <c r="C21" i="2"/>
  <c r="B21" i="2"/>
  <c r="H20" i="2"/>
  <c r="G20" i="2"/>
  <c r="D20" i="2"/>
  <c r="C20" i="2"/>
  <c r="B20" i="2"/>
  <c r="H19" i="2"/>
  <c r="G19" i="2"/>
  <c r="D19" i="2"/>
  <c r="C19" i="2"/>
  <c r="B19" i="2"/>
  <c r="H18" i="2"/>
  <c r="G18" i="2"/>
  <c r="E18" i="2"/>
  <c r="D18" i="2"/>
  <c r="C18" i="2"/>
  <c r="B18" i="2"/>
  <c r="H17" i="2"/>
  <c r="G17" i="2"/>
  <c r="D17" i="2"/>
  <c r="C17" i="2"/>
  <c r="B17" i="2"/>
  <c r="H16" i="2"/>
  <c r="G16" i="2"/>
  <c r="D16" i="2"/>
  <c r="C16" i="2"/>
  <c r="B16" i="2"/>
  <c r="H15" i="2"/>
  <c r="G15" i="2"/>
  <c r="D15" i="2"/>
  <c r="C15" i="2"/>
  <c r="B15" i="2"/>
  <c r="H14" i="2"/>
  <c r="G14" i="2"/>
  <c r="D14" i="2"/>
  <c r="C14" i="2"/>
  <c r="B14" i="2"/>
  <c r="H13" i="2"/>
  <c r="G13" i="2"/>
  <c r="D13" i="2"/>
  <c r="C13" i="2"/>
  <c r="B13" i="2"/>
  <c r="H12" i="2"/>
  <c r="G12" i="2"/>
  <c r="D12" i="2"/>
  <c r="C12" i="2"/>
  <c r="B12" i="2"/>
  <c r="H11" i="2"/>
  <c r="G11" i="2"/>
  <c r="D11" i="2"/>
  <c r="C11" i="2"/>
  <c r="B11" i="2"/>
  <c r="H10" i="2"/>
  <c r="G10" i="2"/>
  <c r="D10" i="2"/>
  <c r="C10" i="2"/>
  <c r="B10" i="2"/>
  <c r="H9" i="2"/>
  <c r="G9" i="2"/>
  <c r="D9" i="2"/>
  <c r="C9" i="2"/>
  <c r="B9" i="2"/>
  <c r="H8" i="2"/>
  <c r="G8" i="2"/>
  <c r="D8" i="2"/>
  <c r="C8" i="2"/>
  <c r="B8" i="2"/>
  <c r="H7" i="2"/>
  <c r="G7" i="2"/>
  <c r="D7" i="2"/>
  <c r="C7" i="2"/>
  <c r="B7" i="2"/>
  <c r="H6" i="2"/>
  <c r="G6" i="2"/>
  <c r="D6" i="2"/>
  <c r="C6" i="2"/>
  <c r="B6" i="2"/>
  <c r="H5" i="2"/>
  <c r="G5" i="2"/>
  <c r="D5" i="2"/>
  <c r="C5" i="2"/>
  <c r="B5" i="2"/>
  <c r="H4" i="2"/>
  <c r="G4" i="2"/>
  <c r="D4" i="2"/>
  <c r="C4" i="2"/>
  <c r="B4" i="2"/>
  <c r="H3" i="2"/>
  <c r="G3" i="2"/>
  <c r="D3" i="2"/>
  <c r="C3" i="2"/>
  <c r="B3" i="2"/>
  <c r="I38" i="2" l="1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A4" i="1"/>
  <c r="A5" i="1" l="1"/>
  <c r="A4" i="2"/>
  <c r="AJ40" i="1"/>
  <c r="I3" i="2"/>
  <c r="A3" i="2"/>
  <c r="A6" i="1" l="1"/>
  <c r="A5" i="2"/>
  <c r="A7" i="1" l="1"/>
  <c r="A6" i="2"/>
  <c r="A8" i="1" l="1"/>
  <c r="A7" i="2"/>
  <c r="A9" i="1" l="1"/>
  <c r="A8" i="2"/>
  <c r="A10" i="1" l="1"/>
  <c r="A9" i="2"/>
  <c r="A11" i="1" l="1"/>
  <c r="A10" i="2"/>
  <c r="A12" i="1" l="1"/>
  <c r="A11" i="2"/>
  <c r="A13" i="1" l="1"/>
  <c r="A12" i="2"/>
  <c r="A14" i="1" l="1"/>
  <c r="A13" i="2"/>
  <c r="A15" i="1" l="1"/>
  <c r="A14" i="2"/>
  <c r="A16" i="1" l="1"/>
  <c r="A15" i="2"/>
  <c r="A17" i="1" l="1"/>
  <c r="A16" i="2"/>
  <c r="A18" i="1" l="1"/>
  <c r="A17" i="2"/>
  <c r="A19" i="1" l="1"/>
  <c r="A18" i="2"/>
  <c r="A20" i="1" l="1"/>
  <c r="A19" i="2"/>
  <c r="A21" i="1" l="1"/>
  <c r="A20" i="2"/>
  <c r="A22" i="1" l="1"/>
  <c r="A21" i="2"/>
  <c r="A23" i="1" l="1"/>
  <c r="A22" i="2"/>
  <c r="A24" i="1" l="1"/>
  <c r="A23" i="2"/>
  <c r="A25" i="1" l="1"/>
  <c r="A24" i="2"/>
  <c r="A26" i="1" l="1"/>
  <c r="A25" i="2"/>
  <c r="A27" i="1" l="1"/>
  <c r="A26" i="2"/>
  <c r="A28" i="1" l="1"/>
  <c r="A27" i="2"/>
  <c r="A29" i="1" l="1"/>
  <c r="A28" i="2"/>
  <c r="A30" i="1" l="1"/>
  <c r="A29" i="2"/>
  <c r="A31" i="1" l="1"/>
  <c r="A30" i="2"/>
  <c r="A32" i="1" l="1"/>
  <c r="A31" i="2"/>
  <c r="A33" i="1" l="1"/>
  <c r="A32" i="2"/>
  <c r="A34" i="1" l="1"/>
  <c r="A33" i="2"/>
  <c r="A35" i="1" l="1"/>
  <c r="A34" i="2"/>
  <c r="A36" i="1" l="1"/>
  <c r="A35" i="2"/>
  <c r="A37" i="1" l="1"/>
  <c r="A36" i="2"/>
  <c r="A38" i="1" l="1"/>
  <c r="A38" i="2" s="1"/>
  <c r="A37" i="2"/>
</calcChain>
</file>

<file path=xl/sharedStrings.xml><?xml version="1.0" encoding="utf-8"?>
<sst xmlns="http://schemas.openxmlformats.org/spreadsheetml/2006/main" count="1238" uniqueCount="178">
  <si>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</si>
  <si>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</si>
  <si>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</si>
  <si>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</si>
  <si>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</si>
  <si>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</si>
  <si>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</si>
  <si>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</si>
  <si>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</si>
  <si>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</si>
  <si>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</si>
  <si>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</si>
  <si>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</si>
  <si>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</si>
  <si>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</si>
  <si>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</si>
  <si>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</si>
  <si>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</si>
  <si>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</si>
  <si>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</si>
  <si>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</si>
  <si>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</si>
  <si>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</si>
  <si>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</si>
  <si>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</si>
  <si>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</si>
  <si>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</si>
  <si>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</si>
  <si>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</si>
  <si>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</si>
  <si>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</si>
  <si>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</si>
  <si>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</si>
  <si>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</si>
  <si>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</si>
  <si>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</si>
  <si>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</si>
  <si>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</si>
  <si>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</si>
  <si>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</si>
  <si>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Grupa taryfowa</t>
  </si>
  <si>
    <t xml:space="preserve">
Spółka dystrybucyjna:</t>
  </si>
  <si>
    <t xml:space="preserve">Która zmiana sprzedawcy
</t>
  </si>
  <si>
    <t>Zużycie energii [MWh]</t>
  </si>
  <si>
    <t xml:space="preserve">Kod pocztowy
</t>
  </si>
  <si>
    <t xml:space="preserve">Kod pocztowy
 </t>
  </si>
  <si>
    <t>PPE</t>
  </si>
  <si>
    <t xml:space="preserve">Nazwa 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</si>
  <si>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</si>
  <si>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</si>
  <si>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</si>
  <si>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</si>
  <si>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</si>
  <si>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</si>
  <si>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</si>
  <si>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</si>
  <si>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Suma     kWh</t>
  </si>
  <si>
    <t>Rozdzielona</t>
  </si>
  <si>
    <t>Nr posesji</t>
  </si>
  <si>
    <t>TAURON Dystrybucja S.A.</t>
  </si>
  <si>
    <t>Kolejna</t>
  </si>
  <si>
    <t>Lp</t>
  </si>
  <si>
    <t xml:space="preserve">Nr ppe </t>
  </si>
  <si>
    <t xml:space="preserve">Rozdzielona </t>
  </si>
  <si>
    <t>zbiorczy</t>
  </si>
  <si>
    <t>Zużycie energii elektrycznej [kWh]</t>
  </si>
  <si>
    <t>Czy ma umowę rozdzieloną z OSD?</t>
  </si>
  <si>
    <t>Gmina Baborów</t>
  </si>
  <si>
    <t>7481506649</t>
  </si>
  <si>
    <t>48-120</t>
  </si>
  <si>
    <t>Baborów</t>
  </si>
  <si>
    <t>Ratuszowa</t>
  </si>
  <si>
    <t>2a</t>
  </si>
  <si>
    <t>Oświetlenie Uliczne</t>
  </si>
  <si>
    <t>Szczyty</t>
  </si>
  <si>
    <t>S-715</t>
  </si>
  <si>
    <t>S-922</t>
  </si>
  <si>
    <t>48-133</t>
  </si>
  <si>
    <t>Nowa Cerekwia</t>
  </si>
  <si>
    <t>Sucha Psina</t>
  </si>
  <si>
    <t>S-575</t>
  </si>
  <si>
    <t>47-480</t>
  </si>
  <si>
    <t>Pietrowice Wielkie</t>
  </si>
  <si>
    <t>Tłustomosty</t>
  </si>
  <si>
    <t>S-585</t>
  </si>
  <si>
    <t>Langowo</t>
  </si>
  <si>
    <t>S-584</t>
  </si>
  <si>
    <t>S-576</t>
  </si>
  <si>
    <t>S-851</t>
  </si>
  <si>
    <t>Księże Pole</t>
  </si>
  <si>
    <t>S-567</t>
  </si>
  <si>
    <t>48-130</t>
  </si>
  <si>
    <t>Kietrz</t>
  </si>
  <si>
    <t>Czerwonków</t>
  </si>
  <si>
    <t>S-514</t>
  </si>
  <si>
    <t>Oświetlenie Uliczne Osiedle PGR</t>
  </si>
  <si>
    <t>S-577</t>
  </si>
  <si>
    <t>Babice</t>
  </si>
  <si>
    <t>S-611</t>
  </si>
  <si>
    <t>Boguchwałów</t>
  </si>
  <si>
    <t>S-624</t>
  </si>
  <si>
    <t>Dziećmarów</t>
  </si>
  <si>
    <t>S-804</t>
  </si>
  <si>
    <t>Sułków</t>
  </si>
  <si>
    <t>S-735</t>
  </si>
  <si>
    <t>Dzielów</t>
  </si>
  <si>
    <t>S-635</t>
  </si>
  <si>
    <t>Osiedle Akacjowe</t>
  </si>
  <si>
    <t>ZK-1653</t>
  </si>
  <si>
    <t>S-866</t>
  </si>
  <si>
    <t>Raków</t>
  </si>
  <si>
    <t>S-701</t>
  </si>
  <si>
    <t>S-702</t>
  </si>
  <si>
    <t>S-625</t>
  </si>
  <si>
    <t>Krakowska</t>
  </si>
  <si>
    <t>S-619</t>
  </si>
  <si>
    <t>Polna</t>
  </si>
  <si>
    <t>S-617</t>
  </si>
  <si>
    <t>S-703</t>
  </si>
  <si>
    <t>Raciborska</t>
  </si>
  <si>
    <t>S-750</t>
  </si>
  <si>
    <t>S-751</t>
  </si>
  <si>
    <t>S-615</t>
  </si>
  <si>
    <t>S-614</t>
  </si>
  <si>
    <t>Glubczycka</t>
  </si>
  <si>
    <t>S-752</t>
  </si>
  <si>
    <t>Wiejska</t>
  </si>
  <si>
    <t>S-726</t>
  </si>
  <si>
    <t>S-801</t>
  </si>
  <si>
    <t>S-710</t>
  </si>
  <si>
    <t>S-630</t>
  </si>
  <si>
    <t>Rynek</t>
  </si>
  <si>
    <t>S-618</t>
  </si>
  <si>
    <t>Kolejowa</t>
  </si>
  <si>
    <t>S-730</t>
  </si>
  <si>
    <t>S-634</t>
  </si>
  <si>
    <t>Wiejska 1</t>
  </si>
  <si>
    <t>Poczta</t>
  </si>
  <si>
    <t>590322413600834091</t>
  </si>
  <si>
    <t>O12</t>
  </si>
  <si>
    <t>590322413600495155</t>
  </si>
  <si>
    <t>590322413600087473</t>
  </si>
  <si>
    <t>590322413600210949</t>
  </si>
  <si>
    <t>590322413600787793</t>
  </si>
  <si>
    <t>590322413600791066</t>
  </si>
  <si>
    <t>590322413600820063</t>
  </si>
  <si>
    <t>590322413600111079</t>
  </si>
  <si>
    <t>590322413600850879</t>
  </si>
  <si>
    <t>590322413600574881</t>
  </si>
  <si>
    <t>590322413600348406</t>
  </si>
  <si>
    <t>590322413600183694</t>
  </si>
  <si>
    <t>590322413600718834</t>
  </si>
  <si>
    <t>590322413600025673</t>
  </si>
  <si>
    <t>590322413600457504</t>
  </si>
  <si>
    <t>590322413600486719</t>
  </si>
  <si>
    <t>590322413600099414</t>
  </si>
  <si>
    <t>590322413600291757</t>
  </si>
  <si>
    <t>590322413600085158</t>
  </si>
  <si>
    <t>590322413600457481</t>
  </si>
  <si>
    <t>590322413600260500</t>
  </si>
  <si>
    <t>590322413600304662</t>
  </si>
  <si>
    <t>590322413600149416</t>
  </si>
  <si>
    <t>590322413600171493</t>
  </si>
  <si>
    <t>590322413600215104</t>
  </si>
  <si>
    <t>590322413600306185</t>
  </si>
  <si>
    <t>590322413600131787</t>
  </si>
  <si>
    <t>590322413600143506</t>
  </si>
  <si>
    <t>590322413600789773</t>
  </si>
  <si>
    <t>590322413600380840</t>
  </si>
  <si>
    <t>590322413600372951</t>
  </si>
  <si>
    <t>590322413600535226</t>
  </si>
  <si>
    <t>590322413600784938</t>
  </si>
  <si>
    <t>590322413600252345</t>
  </si>
  <si>
    <t>590322413600280157</t>
  </si>
  <si>
    <t>590322413600538104</t>
  </si>
  <si>
    <t>Kolumna1</t>
  </si>
  <si>
    <r>
      <t xml:space="preserve">Potrzeba dostosowania układu pomiarowego </t>
    </r>
    <r>
      <rPr>
        <b/>
        <sz val="10"/>
        <color indexed="8"/>
        <rFont val="Arial Nova Cond Light"/>
        <family val="2"/>
      </rPr>
      <t xml:space="preserve">(TAK/NIE)  </t>
    </r>
  </si>
  <si>
    <t>RENPRO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</si>
</sst>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5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color indexed="8"/>
      <name val="Arial Nova Cond Light"/>
      <family val="2"/>
    </font>
    <font>
      <b/>
      <sz val="10"/>
      <color indexed="8"/>
      <name val="Arial Nova Cond Light"/>
      <family val="2"/>
    </font>
    <font>
      <sz val="10"/>
      <name val="Arial Nova Cond Light"/>
      <family val="2"/>
    </font>
    <font>
      <sz val="8"/>
      <color rgb="FF000000"/>
      <name val="Arial Nova Cond Light"/>
      <family val="2"/>
    </font>
    <font>
      <sz val="10"/>
      <color rgb="FFFF0000"/>
      <name val="Arial Nova Cond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40">
    <xf numFmtId="0" fontId="0" fillId="0" borderId="0" xfId="0"/>
    <xf numFmtId="0" fontId="8" fillId="0" borderId="0" xfId="1" applyNumberFormat="1" applyFont="1"/>
    <xf numFmtId="0" fontId="9" fillId="0" borderId="3" xfId="1" applyNumberFormat="1" applyFont="1" applyBorder="1" applyAlignment="1">
      <alignment vertical="center"/>
    </xf>
    <xf numFmtId="0" fontId="9" fillId="0" borderId="3" xfId="1" applyNumberFormat="1" applyFont="1" applyBorder="1" applyAlignment="1">
      <alignment horizontal="center" vertical="center"/>
    </xf>
    <xf numFmtId="0" fontId="9" fillId="0" borderId="3" xfId="1" applyNumberFormat="1" applyFont="1" applyBorder="1" applyAlignment="1">
      <alignment horizontal="center" vertical="center" wrapText="1"/>
    </xf>
    <xf numFmtId="0" fontId="8" fillId="0" borderId="1" xfId="1" applyNumberFormat="1" applyFont="1" applyBorder="1"/>
    <xf numFmtId="49" fontId="8" fillId="0" borderId="1" xfId="1" applyNumberFormat="1" applyFont="1" applyBorder="1"/>
    <xf numFmtId="1" fontId="8" fillId="0" borderId="1" xfId="1" applyNumberFormat="1" applyFont="1" applyBorder="1"/>
    <xf numFmtId="49" fontId="8" fillId="0" borderId="1" xfId="1" applyNumberFormat="1" applyFont="1" applyBorder="1" applyAlignment="1">
      <alignment horizontal="center"/>
    </xf>
    <xf numFmtId="0" fontId="8" fillId="0" borderId="1" xfId="1" applyNumberFormat="1" applyFont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3" borderId="2" xfId="1" applyFont="1" applyFill="1" applyBorder="1" applyAlignment="1">
      <alignment horizontal="center" vertical="center" wrapText="1"/>
    </xf>
    <xf numFmtId="165" fontId="10" fillId="0" borderId="0" xfId="1" applyFont="1"/>
    <xf numFmtId="49" fontId="10" fillId="2" borderId="2" xfId="1" applyNumberFormat="1" applyFont="1" applyFill="1" applyBorder="1" applyAlignment="1">
      <alignment vertical="center" wrapText="1"/>
    </xf>
    <xf numFmtId="165" fontId="10" fillId="2" borderId="2" xfId="1" applyFont="1" applyFill="1" applyBorder="1" applyAlignment="1">
      <alignment horizontal="center" vertical="center" wrapText="1"/>
    </xf>
    <xf numFmtId="165" fontId="10" fillId="4" borderId="2" xfId="1" applyFont="1" applyFill="1" applyBorder="1" applyAlignment="1">
      <alignment horizontal="center" vertical="center" wrapText="1"/>
    </xf>
    <xf numFmtId="0" fontId="12" fillId="0" borderId="2" xfId="0" applyFont="1" applyBorder="1"/>
    <xf numFmtId="165" fontId="12" fillId="0" borderId="2" xfId="1" applyFont="1" applyBorder="1"/>
    <xf numFmtId="165" fontId="12" fillId="0" borderId="2" xfId="1" applyFont="1" applyBorder="1" applyAlignment="1">
      <alignment horizontal="center"/>
    </xf>
    <xf numFmtId="49" fontId="12" fillId="0" borderId="2" xfId="0" applyNumberFormat="1" applyFont="1" applyBorder="1"/>
    <xf numFmtId="49" fontId="12" fillId="0" borderId="2" xfId="0" applyNumberFormat="1" applyFont="1" applyBorder="1" applyAlignment="1">
      <alignment horizontal="center"/>
    </xf>
    <xf numFmtId="1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vertical="center"/>
    </xf>
    <xf numFmtId="1" fontId="12" fillId="0" borderId="2" xfId="1" applyNumberFormat="1" applyFont="1" applyBorder="1"/>
    <xf numFmtId="14" fontId="12" fillId="0" borderId="2" xfId="1" applyNumberFormat="1" applyFont="1" applyBorder="1" applyAlignment="1">
      <alignment horizontal="right"/>
    </xf>
    <xf numFmtId="165" fontId="12" fillId="0" borderId="0" xfId="1" applyFont="1"/>
    <xf numFmtId="0" fontId="13" fillId="0" borderId="4" xfId="0" applyFont="1" applyBorder="1" applyAlignment="1">
      <alignment horizontal="right" vertical="center" readingOrder="1"/>
    </xf>
    <xf numFmtId="165" fontId="14" fillId="0" borderId="0" xfId="1" applyFont="1"/>
    <xf numFmtId="165" fontId="10" fillId="0" borderId="0" xfId="1" applyFont="1" applyAlignment="1">
      <alignment horizontal="center"/>
    </xf>
    <xf numFmtId="49" fontId="10" fillId="0" borderId="0" xfId="1" applyNumberFormat="1" applyFont="1" applyAlignment="1">
      <alignment horizontal="right"/>
    </xf>
    <xf numFmtId="14" fontId="12" fillId="0" borderId="2" xfId="1" applyNumberFormat="1" applyFont="1" applyBorder="1"/>
    <xf numFmtId="164" fontId="10" fillId="4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 wrapText="1"/>
    </xf>
    <xf numFmtId="164" fontId="10" fillId="5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4" borderId="2" xfId="1" applyFont="1" applyFill="1" applyBorder="1" applyAlignment="1">
      <alignment horizontal="center" vertical="center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numFmt numFmtId="0" formatCode="General"/>
    </dxf>
    <dxf>
      <border outline="0">
        <top style="thin">
          <color indexed="8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14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14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38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38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30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14</xdr:row>
      <xdr:rowOff>0</xdr:rowOff>
    </xdr:from>
    <xdr:ext cx="194454" cy="26572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38</xdr:row>
      <xdr:rowOff>0</xdr:rowOff>
    </xdr:from>
    <xdr:ext cx="184731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65729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38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2D32C188-2740-406A-87A2-8030FEED6B48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38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49E0C274-206C-4032-B984-296259E1B118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38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F7113618-4508-4780-831A-8C8FD963CF8E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38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AC8D794F-8909-49C1-95D6-745C2BC90D32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38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7503B10A-9F9A-469B-B4E8-57D43F46A13A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38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A61A3B92-ACC8-4145-9BFC-9B3C7931F179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38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2FC4BFEF-4349-424A-83A0-2BF0371CD351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38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BDC86642-8887-4E1B-85C0-09727D9313A3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38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35BE7B15-1D2A-4477-AE54-A84CE0982800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38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40434FC5-9F1E-45E0-9F30-0718984518B0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38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6FF44BD2-C675-4D27-912E-14D848F31E31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38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67AEF6DF-748C-4012-A5CC-F785C6EA4EDA}"/>
            </a:ext>
          </a:extLst>
        </xdr:cNvPr>
        <xdr:cNvSpPr txBox="1"/>
      </xdr:nvSpPr>
      <xdr:spPr>
        <a:xfrm>
          <a:off x="34630136" y="7268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I50" totalsRowShown="0" headerRowDxfId="22" dataDxfId="20" totalsRowDxfId="18" headerRowBorderDxfId="21" tableBorderDxfId="19" headerRowCellStyle="Excel Built-in Normal" dataCellStyle="Excel Built-in Normal">
  <autoFilter ref="A1:I50" xr:uid="{00000000-0009-0000-0100-000001000000}"/>
  <tableColumns count="9">
    <tableColumn id="1" xr3:uid="{00000000-0010-0000-0000-000001000000}" name="Lp." dataDxfId="17" totalsRowDxfId="16" dataCellStyle="Excel Built-in Normal"/>
    <tableColumn id="3" xr3:uid="{00000000-0010-0000-0000-000003000000}" name="Kod" dataDxfId="15" totalsRowDxfId="14" dataCellStyle="Excel Built-in Normal"/>
    <tableColumn id="4" xr3:uid="{00000000-0010-0000-0000-000004000000}" name="Miejscowość" dataDxfId="13" totalsRowDxfId="12" dataCellStyle="Excel Built-in Normal"/>
    <tableColumn id="5" xr3:uid="{00000000-0010-0000-0000-000005000000}" name="Adres" dataDxfId="11" totalsRowDxfId="10" dataCellStyle="Excel Built-in Normal"/>
    <tableColumn id="6" xr3:uid="{00000000-0010-0000-0000-000006000000}" name="Nr posesji" dataDxfId="9" totalsRowDxfId="8" dataCellStyle="Excel Built-in Normal"/>
    <tableColumn id="2" xr3:uid="{C3A6331A-967A-4E3E-9593-DCBD43373F4E}" name="Kolumna1" dataDxfId="7" totalsRowDxfId="6" dataCellStyle="Excel Built-in Normal"/>
    <tableColumn id="7" xr3:uid="{00000000-0010-0000-0000-000007000000}" name="Numer PPE" dataDxfId="5" totalsRowDxfId="4" dataCellStyle="Excel Built-in Normal"/>
    <tableColumn id="8" xr3:uid="{00000000-0010-0000-0000-000008000000}" name="Grupa taryfowa" dataDxfId="3" totalsRowDxfId="2" dataCellStyle="Excel Built-in Normal"/>
    <tableColumn id="10" xr3:uid="{00000000-0010-0000-0000-00000A000000}" name="Zużycie energii [MWh]" dataDxfId="1" totalsRowDxfId="0" dataCellStyle="Excel Built-in Normal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40"/>
  <sheetViews>
    <sheetView tabSelected="1" topLeftCell="AB31" zoomScale="85" zoomScaleNormal="85" workbookViewId="0">
      <selection activeCell="L2" sqref="L2:Q3"/>
    </sheetView>
  </sheetViews>
  <sheetFormatPr defaultColWidth="8.5" defaultRowHeight="13"/>
  <cols>
    <col min="1" max="2" width="8.5" style="14" customWidth="1"/>
    <col min="3" max="3" width="23.25" style="14" customWidth="1"/>
    <col min="4" max="4" width="21.25" style="14" customWidth="1"/>
    <col min="5" max="8" width="10.08203125" style="14" customWidth="1"/>
    <col min="9" max="9" width="8.5" style="14" customWidth="1"/>
    <col min="10" max="10" width="10.5" style="14" customWidth="1"/>
    <col min="11" max="11" width="8.5" style="14" customWidth="1"/>
    <col min="12" max="12" width="22.75" style="14" customWidth="1"/>
    <col min="13" max="13" width="15.58203125" style="30" customWidth="1"/>
    <col min="14" max="14" width="8.5" style="30" customWidth="1"/>
    <col min="15" max="15" width="15.33203125" style="14" customWidth="1"/>
    <col min="16" max="16" width="14" style="14" customWidth="1"/>
    <col min="17" max="17" width="11" style="30" customWidth="1"/>
    <col min="18" max="18" width="11" style="14" customWidth="1"/>
    <col min="19" max="19" width="13.58203125" style="14" customWidth="1"/>
    <col min="20" max="20" width="8.75" style="14" customWidth="1"/>
    <col min="21" max="21" width="12.58203125" style="14" customWidth="1"/>
    <col min="22" max="22" width="18.25" style="14" customWidth="1"/>
    <col min="23" max="23" width="8.5" style="30" customWidth="1"/>
    <col min="24" max="24" width="8.5" style="14" customWidth="1"/>
    <col min="25" max="25" width="24.58203125" style="14" customWidth="1"/>
    <col min="26" max="26" width="8.5" style="30" customWidth="1"/>
    <col min="27" max="27" width="24.08203125" style="14" customWidth="1"/>
    <col min="28" max="28" width="20.08203125" style="14" customWidth="1"/>
    <col min="29" max="30" width="12" style="14" customWidth="1"/>
    <col min="31" max="31" width="22.75" style="31" customWidth="1"/>
    <col min="32" max="32" width="8.5" style="30" customWidth="1"/>
    <col min="33" max="34" width="8.75" style="14" customWidth="1"/>
    <col min="35" max="35" width="8.5" style="14" customWidth="1"/>
    <col min="36" max="36" width="12.5" style="14" customWidth="1"/>
    <col min="37" max="37" width="8.5" style="30" customWidth="1"/>
    <col min="38" max="38" width="10.83203125" style="14" customWidth="1"/>
    <col min="39" max="46" width="8.5" style="14" customWidth="1"/>
    <col min="47" max="47" width="14.83203125" style="14" customWidth="1"/>
    <col min="48" max="48" width="13.75" style="14" customWidth="1"/>
    <col min="49" max="49" width="8.5" style="14" customWidth="1"/>
    <col min="50" max="50" width="14.08203125" style="14" customWidth="1"/>
    <col min="51" max="51" width="8.5" style="14" customWidth="1"/>
    <col min="52" max="52" width="11.75" style="14" customWidth="1"/>
    <col min="53" max="53" width="11.83203125" style="14" customWidth="1"/>
    <col min="54" max="54" width="11.75" style="14" customWidth="1"/>
    <col min="55" max="16384" width="8.5" style="14"/>
  </cols>
  <sheetData>
    <row r="1" spans="1:54" ht="27" customHeight="1">
      <c r="A1" s="33" t="s">
        <v>0</v>
      </c>
      <c r="B1" s="33" t="s">
        <v>1</v>
      </c>
      <c r="C1" s="34" t="s">
        <v>41</v>
      </c>
      <c r="D1" s="34" t="s">
        <v>2</v>
      </c>
      <c r="E1" s="34" t="s">
        <v>42</v>
      </c>
      <c r="F1" s="34" t="s">
        <v>49</v>
      </c>
      <c r="G1" s="34" t="s">
        <v>50</v>
      </c>
      <c r="H1" s="34" t="s">
        <v>51</v>
      </c>
      <c r="I1" s="33" t="s">
        <v>3</v>
      </c>
      <c r="J1" s="34" t="s">
        <v>176</v>
      </c>
      <c r="K1" s="33" t="s">
        <v>4</v>
      </c>
      <c r="L1" s="33" t="s">
        <v>5</v>
      </c>
      <c r="M1" s="33"/>
      <c r="N1" s="33"/>
      <c r="O1" s="33"/>
      <c r="P1" s="33"/>
      <c r="Q1" s="33"/>
      <c r="R1" s="33"/>
      <c r="S1" s="34" t="s">
        <v>48</v>
      </c>
      <c r="T1" s="34"/>
      <c r="U1" s="34"/>
      <c r="V1" s="34"/>
      <c r="W1" s="34"/>
      <c r="X1" s="34"/>
      <c r="Y1" s="36" t="s">
        <v>46</v>
      </c>
      <c r="Z1" s="36"/>
      <c r="AA1" s="36"/>
      <c r="AB1" s="36"/>
      <c r="AC1" s="36"/>
      <c r="AD1" s="36"/>
      <c r="AE1" s="36"/>
      <c r="AF1" s="34" t="s">
        <v>7</v>
      </c>
      <c r="AG1" s="37" t="s">
        <v>8</v>
      </c>
      <c r="AH1" s="37"/>
      <c r="AI1" s="37"/>
      <c r="AJ1" s="37"/>
      <c r="AK1" s="12"/>
      <c r="AL1" s="37" t="s">
        <v>9</v>
      </c>
      <c r="AM1" s="37"/>
      <c r="AN1" s="37"/>
      <c r="AO1" s="37"/>
      <c r="AP1" s="37"/>
      <c r="AQ1" s="37"/>
      <c r="AR1" s="38" t="s">
        <v>10</v>
      </c>
      <c r="AS1" s="38"/>
      <c r="AT1" s="39" t="s">
        <v>11</v>
      </c>
      <c r="AU1" s="39"/>
      <c r="AV1" s="39"/>
      <c r="AW1" s="39"/>
      <c r="AX1" s="39"/>
      <c r="AY1" s="39"/>
      <c r="AZ1" s="35" t="s">
        <v>12</v>
      </c>
      <c r="BA1" s="35" t="s">
        <v>13</v>
      </c>
      <c r="BB1" s="35" t="s">
        <v>14</v>
      </c>
    </row>
    <row r="2" spans="1:54" ht="58.9" customHeight="1">
      <c r="A2" s="33"/>
      <c r="B2" s="33"/>
      <c r="C2" s="34"/>
      <c r="D2" s="34"/>
      <c r="E2" s="34"/>
      <c r="F2" s="34"/>
      <c r="G2" s="34"/>
      <c r="H2" s="34"/>
      <c r="I2" s="33"/>
      <c r="J2" s="34"/>
      <c r="K2" s="33"/>
      <c r="L2" s="10" t="s">
        <v>15</v>
      </c>
      <c r="M2" s="10" t="s">
        <v>19</v>
      </c>
      <c r="N2" s="10" t="s">
        <v>16</v>
      </c>
      <c r="O2" s="10" t="s">
        <v>17</v>
      </c>
      <c r="P2" s="10" t="s">
        <v>18</v>
      </c>
      <c r="Q2" s="10" t="s">
        <v>58</v>
      </c>
      <c r="R2" s="10" t="s">
        <v>22</v>
      </c>
      <c r="S2" s="10" t="s">
        <v>15</v>
      </c>
      <c r="T2" s="10" t="s">
        <v>45</v>
      </c>
      <c r="U2" s="10" t="s">
        <v>17</v>
      </c>
      <c r="V2" s="10" t="s">
        <v>20</v>
      </c>
      <c r="W2" s="10" t="s">
        <v>21</v>
      </c>
      <c r="X2" s="10" t="s">
        <v>22</v>
      </c>
      <c r="Y2" s="10" t="s">
        <v>47</v>
      </c>
      <c r="Z2" s="10" t="s">
        <v>44</v>
      </c>
      <c r="AA2" s="10" t="s">
        <v>137</v>
      </c>
      <c r="AB2" s="10" t="s">
        <v>17</v>
      </c>
      <c r="AC2" s="10" t="s">
        <v>20</v>
      </c>
      <c r="AD2" s="10" t="s">
        <v>58</v>
      </c>
      <c r="AE2" s="15" t="s">
        <v>6</v>
      </c>
      <c r="AF2" s="34"/>
      <c r="AG2" s="16" t="s">
        <v>53</v>
      </c>
      <c r="AH2" s="16" t="s">
        <v>54</v>
      </c>
      <c r="AI2" s="16" t="s">
        <v>55</v>
      </c>
      <c r="AJ2" s="13" t="s">
        <v>56</v>
      </c>
      <c r="AK2" s="16" t="s">
        <v>52</v>
      </c>
      <c r="AL2" s="13" t="s">
        <v>23</v>
      </c>
      <c r="AM2" s="12" t="s">
        <v>24</v>
      </c>
      <c r="AN2" s="12" t="s">
        <v>25</v>
      </c>
      <c r="AO2" s="12" t="s">
        <v>26</v>
      </c>
      <c r="AP2" s="12" t="s">
        <v>27</v>
      </c>
      <c r="AQ2" s="13" t="s">
        <v>28</v>
      </c>
      <c r="AR2" s="11" t="s">
        <v>29</v>
      </c>
      <c r="AS2" s="11" t="s">
        <v>30</v>
      </c>
      <c r="AT2" s="16" t="s">
        <v>66</v>
      </c>
      <c r="AU2" s="16" t="s">
        <v>31</v>
      </c>
      <c r="AV2" s="16" t="s">
        <v>32</v>
      </c>
      <c r="AW2" s="16" t="s">
        <v>33</v>
      </c>
      <c r="AX2" s="16" t="s">
        <v>34</v>
      </c>
      <c r="AY2" s="17" t="s">
        <v>35</v>
      </c>
      <c r="AZ2" s="35"/>
      <c r="BA2" s="35"/>
      <c r="BB2" s="35"/>
    </row>
    <row r="3" spans="1:54" s="27" customFormat="1" ht="13.5" customHeight="1">
      <c r="A3" s="18">
        <v>1</v>
      </c>
      <c r="B3" s="19"/>
      <c r="C3" s="18" t="s">
        <v>59</v>
      </c>
      <c r="D3" s="18" t="s">
        <v>177</v>
      </c>
      <c r="E3" s="18" t="s">
        <v>60</v>
      </c>
      <c r="F3" s="18" t="s">
        <v>63</v>
      </c>
      <c r="G3" s="18" t="s">
        <v>64</v>
      </c>
      <c r="H3" s="19"/>
      <c r="I3" s="19"/>
      <c r="J3" s="20" t="s">
        <v>36</v>
      </c>
      <c r="K3" s="18"/>
      <c r="L3" s="18" t="s">
        <v>67</v>
      </c>
      <c r="M3" s="21" t="s">
        <v>68</v>
      </c>
      <c r="N3" s="18" t="s">
        <v>69</v>
      </c>
      <c r="O3" s="22" t="s">
        <v>70</v>
      </c>
      <c r="P3" s="21" t="s">
        <v>71</v>
      </c>
      <c r="Q3" s="21" t="s">
        <v>72</v>
      </c>
      <c r="R3" s="21"/>
      <c r="S3" s="21" t="s">
        <v>67</v>
      </c>
      <c r="T3" s="18" t="s">
        <v>69</v>
      </c>
      <c r="U3" s="18" t="s">
        <v>70</v>
      </c>
      <c r="V3" s="22" t="s">
        <v>71</v>
      </c>
      <c r="W3" s="21" t="s">
        <v>72</v>
      </c>
      <c r="X3" s="21"/>
      <c r="Y3" s="18" t="s">
        <v>73</v>
      </c>
      <c r="Z3" s="22" t="s">
        <v>69</v>
      </c>
      <c r="AA3" s="18" t="s">
        <v>70</v>
      </c>
      <c r="AB3" s="18" t="s">
        <v>74</v>
      </c>
      <c r="AC3" s="18"/>
      <c r="AD3" s="22" t="s">
        <v>75</v>
      </c>
      <c r="AE3" s="22" t="s">
        <v>138</v>
      </c>
      <c r="AF3" s="22" t="s">
        <v>139</v>
      </c>
      <c r="AG3" s="23">
        <v>1818</v>
      </c>
      <c r="AH3" s="23">
        <v>3342</v>
      </c>
      <c r="AI3" s="24">
        <v>0</v>
      </c>
      <c r="AJ3" s="25">
        <v>5160</v>
      </c>
      <c r="AK3" s="20" t="s">
        <v>36</v>
      </c>
      <c r="AL3" s="19"/>
      <c r="AM3" s="19"/>
      <c r="AN3" s="19"/>
      <c r="AO3" s="19"/>
      <c r="AP3" s="19"/>
      <c r="AQ3" s="19"/>
      <c r="AR3" s="19"/>
      <c r="AS3" s="19"/>
      <c r="AT3" s="20" t="s">
        <v>37</v>
      </c>
      <c r="AU3" s="20" t="s">
        <v>36</v>
      </c>
      <c r="AV3" s="20" t="s">
        <v>36</v>
      </c>
      <c r="AW3" s="20" t="s">
        <v>36</v>
      </c>
      <c r="AX3" s="20" t="s">
        <v>38</v>
      </c>
      <c r="AY3" s="20" t="s">
        <v>37</v>
      </c>
      <c r="AZ3" s="32">
        <v>45903</v>
      </c>
      <c r="BA3" s="26">
        <v>46001</v>
      </c>
      <c r="BB3" s="26">
        <v>46023</v>
      </c>
    </row>
    <row r="4" spans="1:54" ht="13.5" customHeight="1">
      <c r="A4" s="18">
        <f>A3+1</f>
        <v>2</v>
      </c>
      <c r="B4" s="19"/>
      <c r="C4" s="18" t="s">
        <v>59</v>
      </c>
      <c r="D4" s="18" t="s">
        <v>177</v>
      </c>
      <c r="E4" s="18" t="s">
        <v>60</v>
      </c>
      <c r="F4" s="18" t="s">
        <v>57</v>
      </c>
      <c r="G4" s="18" t="s">
        <v>64</v>
      </c>
      <c r="H4" s="19"/>
      <c r="I4" s="19"/>
      <c r="J4" s="20" t="s">
        <v>36</v>
      </c>
      <c r="K4" s="18"/>
      <c r="L4" s="18" t="s">
        <v>67</v>
      </c>
      <c r="M4" s="21" t="s">
        <v>68</v>
      </c>
      <c r="N4" s="18" t="s">
        <v>69</v>
      </c>
      <c r="O4" s="22" t="s">
        <v>70</v>
      </c>
      <c r="P4" s="21" t="s">
        <v>71</v>
      </c>
      <c r="Q4" s="21" t="s">
        <v>72</v>
      </c>
      <c r="R4" s="21"/>
      <c r="S4" s="21" t="s">
        <v>67</v>
      </c>
      <c r="T4" s="18" t="s">
        <v>69</v>
      </c>
      <c r="U4" s="18" t="s">
        <v>70</v>
      </c>
      <c r="V4" s="22" t="s">
        <v>71</v>
      </c>
      <c r="W4" s="21" t="s">
        <v>72</v>
      </c>
      <c r="X4" s="21"/>
      <c r="Y4" s="18" t="s">
        <v>73</v>
      </c>
      <c r="Z4" s="22" t="s">
        <v>69</v>
      </c>
      <c r="AA4" s="18" t="s">
        <v>70</v>
      </c>
      <c r="AB4" s="18" t="s">
        <v>74</v>
      </c>
      <c r="AC4" s="18"/>
      <c r="AD4" s="22" t="s">
        <v>76</v>
      </c>
      <c r="AE4" s="22" t="s">
        <v>140</v>
      </c>
      <c r="AF4" s="22" t="s">
        <v>139</v>
      </c>
      <c r="AG4" s="23">
        <v>932</v>
      </c>
      <c r="AH4" s="23">
        <v>1845</v>
      </c>
      <c r="AI4" s="24">
        <v>0</v>
      </c>
      <c r="AJ4" s="25">
        <v>2777</v>
      </c>
      <c r="AK4" s="20" t="s">
        <v>36</v>
      </c>
      <c r="AL4" s="19"/>
      <c r="AM4" s="19"/>
      <c r="AN4" s="19"/>
      <c r="AO4" s="19"/>
      <c r="AP4" s="19"/>
      <c r="AQ4" s="19"/>
      <c r="AR4" s="19"/>
      <c r="AS4" s="19"/>
      <c r="AT4" s="20" t="s">
        <v>37</v>
      </c>
      <c r="AU4" s="20" t="s">
        <v>36</v>
      </c>
      <c r="AV4" s="20" t="s">
        <v>36</v>
      </c>
      <c r="AW4" s="20" t="s">
        <v>36</v>
      </c>
      <c r="AX4" s="20" t="s">
        <v>38</v>
      </c>
      <c r="AY4" s="20" t="s">
        <v>37</v>
      </c>
      <c r="AZ4" s="32">
        <v>45903</v>
      </c>
      <c r="BA4" s="26">
        <v>45636</v>
      </c>
      <c r="BB4" s="26">
        <v>45658</v>
      </c>
    </row>
    <row r="5" spans="1:54" ht="13.5" customHeight="1">
      <c r="A5" s="18">
        <f t="shared" ref="A5:A38" si="0">A4+1</f>
        <v>3</v>
      </c>
      <c r="B5" s="19"/>
      <c r="C5" s="18" t="s">
        <v>59</v>
      </c>
      <c r="D5" s="18" t="s">
        <v>177</v>
      </c>
      <c r="E5" s="18" t="s">
        <v>60</v>
      </c>
      <c r="F5" s="18" t="s">
        <v>57</v>
      </c>
      <c r="G5" s="18" t="s">
        <v>64</v>
      </c>
      <c r="H5" s="19"/>
      <c r="I5" s="19"/>
      <c r="J5" s="20" t="s">
        <v>36</v>
      </c>
      <c r="K5" s="18"/>
      <c r="L5" s="18" t="s">
        <v>67</v>
      </c>
      <c r="M5" s="21" t="s">
        <v>68</v>
      </c>
      <c r="N5" s="18" t="s">
        <v>69</v>
      </c>
      <c r="O5" s="22" t="s">
        <v>70</v>
      </c>
      <c r="P5" s="21" t="s">
        <v>71</v>
      </c>
      <c r="Q5" s="21" t="s">
        <v>72</v>
      </c>
      <c r="R5" s="21"/>
      <c r="S5" s="21" t="s">
        <v>67</v>
      </c>
      <c r="T5" s="18" t="s">
        <v>69</v>
      </c>
      <c r="U5" s="18" t="s">
        <v>70</v>
      </c>
      <c r="V5" s="22" t="s">
        <v>71</v>
      </c>
      <c r="W5" s="21" t="s">
        <v>72</v>
      </c>
      <c r="X5" s="21"/>
      <c r="Y5" s="18" t="s">
        <v>73</v>
      </c>
      <c r="Z5" s="22" t="s">
        <v>77</v>
      </c>
      <c r="AA5" s="18" t="s">
        <v>78</v>
      </c>
      <c r="AB5" s="18" t="s">
        <v>79</v>
      </c>
      <c r="AC5" s="18"/>
      <c r="AD5" s="22" t="s">
        <v>80</v>
      </c>
      <c r="AE5" s="22" t="s">
        <v>141</v>
      </c>
      <c r="AF5" s="22" t="s">
        <v>139</v>
      </c>
      <c r="AG5" s="23">
        <v>4122</v>
      </c>
      <c r="AH5" s="23">
        <v>5071</v>
      </c>
      <c r="AI5" s="24">
        <v>0</v>
      </c>
      <c r="AJ5" s="25">
        <v>9193</v>
      </c>
      <c r="AK5" s="20" t="s">
        <v>36</v>
      </c>
      <c r="AL5" s="19"/>
      <c r="AM5" s="19"/>
      <c r="AN5" s="19"/>
      <c r="AO5" s="19"/>
      <c r="AP5" s="19"/>
      <c r="AQ5" s="19"/>
      <c r="AR5" s="19"/>
      <c r="AS5" s="19"/>
      <c r="AT5" s="20" t="s">
        <v>37</v>
      </c>
      <c r="AU5" s="20" t="s">
        <v>36</v>
      </c>
      <c r="AV5" s="20" t="s">
        <v>36</v>
      </c>
      <c r="AW5" s="20" t="s">
        <v>36</v>
      </c>
      <c r="AX5" s="20" t="s">
        <v>38</v>
      </c>
      <c r="AY5" s="20" t="s">
        <v>37</v>
      </c>
      <c r="AZ5" s="32">
        <v>45903</v>
      </c>
      <c r="BA5" s="26">
        <v>45636</v>
      </c>
      <c r="BB5" s="26">
        <v>45658</v>
      </c>
    </row>
    <row r="6" spans="1:54" ht="13.5" customHeight="1">
      <c r="A6" s="18">
        <f t="shared" si="0"/>
        <v>4</v>
      </c>
      <c r="B6" s="19"/>
      <c r="C6" s="18" t="s">
        <v>59</v>
      </c>
      <c r="D6" s="18" t="s">
        <v>177</v>
      </c>
      <c r="E6" s="18" t="s">
        <v>60</v>
      </c>
      <c r="F6" s="18" t="s">
        <v>57</v>
      </c>
      <c r="G6" s="18" t="s">
        <v>64</v>
      </c>
      <c r="H6" s="19"/>
      <c r="I6" s="19"/>
      <c r="J6" s="20" t="s">
        <v>36</v>
      </c>
      <c r="K6" s="18"/>
      <c r="L6" s="18" t="s">
        <v>67</v>
      </c>
      <c r="M6" s="21" t="s">
        <v>68</v>
      </c>
      <c r="N6" s="18" t="s">
        <v>69</v>
      </c>
      <c r="O6" s="22" t="s">
        <v>70</v>
      </c>
      <c r="P6" s="21" t="s">
        <v>71</v>
      </c>
      <c r="Q6" s="21" t="s">
        <v>72</v>
      </c>
      <c r="R6" s="21"/>
      <c r="S6" s="21" t="s">
        <v>67</v>
      </c>
      <c r="T6" s="18" t="s">
        <v>69</v>
      </c>
      <c r="U6" s="18" t="s">
        <v>70</v>
      </c>
      <c r="V6" s="22" t="s">
        <v>71</v>
      </c>
      <c r="W6" s="21" t="s">
        <v>72</v>
      </c>
      <c r="X6" s="21"/>
      <c r="Y6" s="18" t="s">
        <v>73</v>
      </c>
      <c r="Z6" s="22" t="s">
        <v>81</v>
      </c>
      <c r="AA6" s="18" t="s">
        <v>82</v>
      </c>
      <c r="AB6" s="18" t="s">
        <v>83</v>
      </c>
      <c r="AC6" s="18"/>
      <c r="AD6" s="22" t="s">
        <v>84</v>
      </c>
      <c r="AE6" s="22" t="s">
        <v>142</v>
      </c>
      <c r="AF6" s="22" t="s">
        <v>139</v>
      </c>
      <c r="AG6" s="23">
        <v>3200</v>
      </c>
      <c r="AH6" s="23">
        <v>6844</v>
      </c>
      <c r="AI6" s="24">
        <v>0</v>
      </c>
      <c r="AJ6" s="25">
        <v>10044</v>
      </c>
      <c r="AK6" s="20" t="s">
        <v>36</v>
      </c>
      <c r="AL6" s="19"/>
      <c r="AM6" s="19"/>
      <c r="AN6" s="19"/>
      <c r="AO6" s="19"/>
      <c r="AP6" s="19"/>
      <c r="AQ6" s="19"/>
      <c r="AR6" s="19"/>
      <c r="AS6" s="19"/>
      <c r="AT6" s="20" t="s">
        <v>37</v>
      </c>
      <c r="AU6" s="20" t="s">
        <v>36</v>
      </c>
      <c r="AV6" s="20" t="s">
        <v>36</v>
      </c>
      <c r="AW6" s="20" t="s">
        <v>36</v>
      </c>
      <c r="AX6" s="20" t="s">
        <v>38</v>
      </c>
      <c r="AY6" s="20" t="s">
        <v>37</v>
      </c>
      <c r="AZ6" s="32">
        <v>45903</v>
      </c>
      <c r="BA6" s="26">
        <v>45636</v>
      </c>
      <c r="BB6" s="26">
        <v>45658</v>
      </c>
    </row>
    <row r="7" spans="1:54" ht="13.5" customHeight="1">
      <c r="A7" s="18">
        <f t="shared" si="0"/>
        <v>5</v>
      </c>
      <c r="B7" s="19"/>
      <c r="C7" s="18" t="s">
        <v>59</v>
      </c>
      <c r="D7" s="18" t="s">
        <v>177</v>
      </c>
      <c r="E7" s="18" t="s">
        <v>60</v>
      </c>
      <c r="F7" s="18" t="s">
        <v>57</v>
      </c>
      <c r="G7" s="18" t="s">
        <v>64</v>
      </c>
      <c r="H7" s="19"/>
      <c r="I7" s="19"/>
      <c r="J7" s="20" t="s">
        <v>36</v>
      </c>
      <c r="K7" s="18"/>
      <c r="L7" s="18" t="s">
        <v>67</v>
      </c>
      <c r="M7" s="21" t="s">
        <v>68</v>
      </c>
      <c r="N7" s="18" t="s">
        <v>69</v>
      </c>
      <c r="O7" s="22" t="s">
        <v>70</v>
      </c>
      <c r="P7" s="21" t="s">
        <v>71</v>
      </c>
      <c r="Q7" s="21" t="s">
        <v>72</v>
      </c>
      <c r="R7" s="21"/>
      <c r="S7" s="21" t="s">
        <v>67</v>
      </c>
      <c r="T7" s="18" t="s">
        <v>69</v>
      </c>
      <c r="U7" s="18" t="s">
        <v>70</v>
      </c>
      <c r="V7" s="22" t="s">
        <v>71</v>
      </c>
      <c r="W7" s="21" t="s">
        <v>72</v>
      </c>
      <c r="X7" s="21"/>
      <c r="Y7" s="18" t="s">
        <v>73</v>
      </c>
      <c r="Z7" s="22" t="s">
        <v>69</v>
      </c>
      <c r="AA7" s="18" t="s">
        <v>70</v>
      </c>
      <c r="AB7" s="18" t="s">
        <v>85</v>
      </c>
      <c r="AC7" s="18"/>
      <c r="AD7" s="22" t="s">
        <v>86</v>
      </c>
      <c r="AE7" s="22" t="s">
        <v>143</v>
      </c>
      <c r="AF7" s="22" t="s">
        <v>139</v>
      </c>
      <c r="AG7" s="23">
        <v>14489</v>
      </c>
      <c r="AH7" s="23">
        <v>28303</v>
      </c>
      <c r="AI7" s="24">
        <v>0</v>
      </c>
      <c r="AJ7" s="25">
        <v>42792</v>
      </c>
      <c r="AK7" s="20" t="s">
        <v>36</v>
      </c>
      <c r="AL7" s="19"/>
      <c r="AM7" s="19"/>
      <c r="AN7" s="19"/>
      <c r="AO7" s="19"/>
      <c r="AP7" s="19"/>
      <c r="AQ7" s="19"/>
      <c r="AR7" s="19"/>
      <c r="AS7" s="19"/>
      <c r="AT7" s="20" t="s">
        <v>37</v>
      </c>
      <c r="AU7" s="20" t="s">
        <v>36</v>
      </c>
      <c r="AV7" s="20" t="s">
        <v>36</v>
      </c>
      <c r="AW7" s="20" t="s">
        <v>36</v>
      </c>
      <c r="AX7" s="20" t="s">
        <v>38</v>
      </c>
      <c r="AY7" s="20" t="s">
        <v>37</v>
      </c>
      <c r="AZ7" s="32">
        <v>45903</v>
      </c>
      <c r="BA7" s="26">
        <v>45636</v>
      </c>
      <c r="BB7" s="26">
        <v>45658</v>
      </c>
    </row>
    <row r="8" spans="1:54" ht="13.5" customHeight="1">
      <c r="A8" s="18">
        <f t="shared" si="0"/>
        <v>6</v>
      </c>
      <c r="B8" s="19"/>
      <c r="C8" s="18" t="s">
        <v>59</v>
      </c>
      <c r="D8" s="18" t="s">
        <v>177</v>
      </c>
      <c r="E8" s="18" t="s">
        <v>60</v>
      </c>
      <c r="F8" s="18" t="s">
        <v>57</v>
      </c>
      <c r="G8" s="18" t="s">
        <v>64</v>
      </c>
      <c r="H8" s="19"/>
      <c r="I8" s="19"/>
      <c r="J8" s="20" t="s">
        <v>36</v>
      </c>
      <c r="K8" s="18"/>
      <c r="L8" s="18" t="s">
        <v>67</v>
      </c>
      <c r="M8" s="21" t="s">
        <v>68</v>
      </c>
      <c r="N8" s="18" t="s">
        <v>69</v>
      </c>
      <c r="O8" s="22" t="s">
        <v>70</v>
      </c>
      <c r="P8" s="21" t="s">
        <v>71</v>
      </c>
      <c r="Q8" s="21" t="s">
        <v>72</v>
      </c>
      <c r="R8" s="21"/>
      <c r="S8" s="21" t="s">
        <v>67</v>
      </c>
      <c r="T8" s="18" t="s">
        <v>69</v>
      </c>
      <c r="U8" s="18" t="s">
        <v>70</v>
      </c>
      <c r="V8" s="22" t="s">
        <v>71</v>
      </c>
      <c r="W8" s="21" t="s">
        <v>72</v>
      </c>
      <c r="X8" s="21"/>
      <c r="Y8" s="18" t="s">
        <v>73</v>
      </c>
      <c r="Z8" s="22" t="s">
        <v>69</v>
      </c>
      <c r="AA8" s="18" t="s">
        <v>70</v>
      </c>
      <c r="AB8" s="18" t="s">
        <v>83</v>
      </c>
      <c r="AC8" s="18"/>
      <c r="AD8" s="22" t="s">
        <v>87</v>
      </c>
      <c r="AE8" s="22" t="s">
        <v>144</v>
      </c>
      <c r="AF8" s="22" t="s">
        <v>139</v>
      </c>
      <c r="AG8" s="23">
        <v>4444</v>
      </c>
      <c r="AH8" s="23">
        <v>8575</v>
      </c>
      <c r="AI8" s="24">
        <v>0</v>
      </c>
      <c r="AJ8" s="25">
        <v>13019</v>
      </c>
      <c r="AK8" s="20" t="s">
        <v>36</v>
      </c>
      <c r="AL8" s="19"/>
      <c r="AM8" s="19"/>
      <c r="AN8" s="19"/>
      <c r="AO8" s="19"/>
      <c r="AP8" s="19"/>
      <c r="AQ8" s="19"/>
      <c r="AR8" s="19"/>
      <c r="AS8" s="19"/>
      <c r="AT8" s="20" t="s">
        <v>37</v>
      </c>
      <c r="AU8" s="20" t="s">
        <v>36</v>
      </c>
      <c r="AV8" s="20" t="s">
        <v>36</v>
      </c>
      <c r="AW8" s="20" t="s">
        <v>36</v>
      </c>
      <c r="AX8" s="20" t="s">
        <v>38</v>
      </c>
      <c r="AY8" s="20" t="s">
        <v>37</v>
      </c>
      <c r="AZ8" s="32">
        <v>45903</v>
      </c>
      <c r="BA8" s="26">
        <v>45636</v>
      </c>
      <c r="BB8" s="26">
        <v>45658</v>
      </c>
    </row>
    <row r="9" spans="1:54" ht="13.5" customHeight="1">
      <c r="A9" s="18">
        <f t="shared" si="0"/>
        <v>7</v>
      </c>
      <c r="B9" s="19"/>
      <c r="C9" s="18" t="s">
        <v>59</v>
      </c>
      <c r="D9" s="18" t="s">
        <v>177</v>
      </c>
      <c r="E9" s="18" t="s">
        <v>60</v>
      </c>
      <c r="F9" s="18" t="s">
        <v>57</v>
      </c>
      <c r="G9" s="18" t="s">
        <v>64</v>
      </c>
      <c r="H9" s="19"/>
      <c r="I9" s="19"/>
      <c r="J9" s="20" t="s">
        <v>36</v>
      </c>
      <c r="K9" s="18"/>
      <c r="L9" s="18" t="s">
        <v>67</v>
      </c>
      <c r="M9" s="21" t="s">
        <v>68</v>
      </c>
      <c r="N9" s="18" t="s">
        <v>69</v>
      </c>
      <c r="O9" s="22" t="s">
        <v>70</v>
      </c>
      <c r="P9" s="21" t="s">
        <v>71</v>
      </c>
      <c r="Q9" s="21" t="s">
        <v>72</v>
      </c>
      <c r="R9" s="21"/>
      <c r="S9" s="21" t="s">
        <v>67</v>
      </c>
      <c r="T9" s="18" t="s">
        <v>69</v>
      </c>
      <c r="U9" s="18" t="s">
        <v>70</v>
      </c>
      <c r="V9" s="22" t="s">
        <v>71</v>
      </c>
      <c r="W9" s="21" t="s">
        <v>72</v>
      </c>
      <c r="X9" s="21"/>
      <c r="Y9" s="18" t="s">
        <v>73</v>
      </c>
      <c r="Z9" s="22" t="s">
        <v>77</v>
      </c>
      <c r="AA9" s="18" t="s">
        <v>78</v>
      </c>
      <c r="AB9" s="18" t="s">
        <v>79</v>
      </c>
      <c r="AC9" s="18"/>
      <c r="AD9" s="22" t="s">
        <v>88</v>
      </c>
      <c r="AE9" s="22" t="s">
        <v>145</v>
      </c>
      <c r="AF9" s="22" t="s">
        <v>139</v>
      </c>
      <c r="AG9" s="23">
        <v>2407</v>
      </c>
      <c r="AH9" s="23">
        <v>3027</v>
      </c>
      <c r="AI9" s="24">
        <v>0</v>
      </c>
      <c r="AJ9" s="25">
        <v>5434</v>
      </c>
      <c r="AK9" s="20" t="s">
        <v>36</v>
      </c>
      <c r="AL9" s="19"/>
      <c r="AM9" s="19"/>
      <c r="AN9" s="19"/>
      <c r="AO9" s="19"/>
      <c r="AP9" s="19"/>
      <c r="AQ9" s="19"/>
      <c r="AR9" s="19"/>
      <c r="AS9" s="19"/>
      <c r="AT9" s="20" t="s">
        <v>37</v>
      </c>
      <c r="AU9" s="20" t="s">
        <v>36</v>
      </c>
      <c r="AV9" s="20" t="s">
        <v>36</v>
      </c>
      <c r="AW9" s="20" t="s">
        <v>36</v>
      </c>
      <c r="AX9" s="20" t="s">
        <v>38</v>
      </c>
      <c r="AY9" s="20" t="s">
        <v>37</v>
      </c>
      <c r="AZ9" s="32">
        <v>45903</v>
      </c>
      <c r="BA9" s="26">
        <v>45636</v>
      </c>
      <c r="BB9" s="26">
        <v>45658</v>
      </c>
    </row>
    <row r="10" spans="1:54" ht="13.5" customHeight="1">
      <c r="A10" s="18">
        <f t="shared" si="0"/>
        <v>8</v>
      </c>
      <c r="B10" s="19"/>
      <c r="C10" s="18" t="s">
        <v>59</v>
      </c>
      <c r="D10" s="18" t="s">
        <v>177</v>
      </c>
      <c r="E10" s="18" t="s">
        <v>60</v>
      </c>
      <c r="F10" s="18" t="s">
        <v>57</v>
      </c>
      <c r="G10" s="18" t="s">
        <v>64</v>
      </c>
      <c r="H10" s="19"/>
      <c r="I10" s="19"/>
      <c r="J10" s="20" t="s">
        <v>36</v>
      </c>
      <c r="K10" s="18"/>
      <c r="L10" s="18" t="s">
        <v>67</v>
      </c>
      <c r="M10" s="21" t="s">
        <v>68</v>
      </c>
      <c r="N10" s="18" t="s">
        <v>69</v>
      </c>
      <c r="O10" s="22" t="s">
        <v>70</v>
      </c>
      <c r="P10" s="21" t="s">
        <v>71</v>
      </c>
      <c r="Q10" s="21" t="s">
        <v>72</v>
      </c>
      <c r="R10" s="21"/>
      <c r="S10" s="21" t="s">
        <v>67</v>
      </c>
      <c r="T10" s="18" t="s">
        <v>69</v>
      </c>
      <c r="U10" s="18" t="s">
        <v>70</v>
      </c>
      <c r="V10" s="22" t="s">
        <v>71</v>
      </c>
      <c r="W10" s="21" t="s">
        <v>72</v>
      </c>
      <c r="X10" s="21"/>
      <c r="Y10" s="18" t="s">
        <v>73</v>
      </c>
      <c r="Z10" s="22" t="s">
        <v>77</v>
      </c>
      <c r="AA10" s="18" t="s">
        <v>78</v>
      </c>
      <c r="AB10" s="18" t="s">
        <v>89</v>
      </c>
      <c r="AC10" s="18"/>
      <c r="AD10" s="22" t="s">
        <v>90</v>
      </c>
      <c r="AE10" s="22" t="s">
        <v>146</v>
      </c>
      <c r="AF10" s="22" t="s">
        <v>139</v>
      </c>
      <c r="AG10" s="23">
        <v>3800</v>
      </c>
      <c r="AH10" s="23">
        <v>4659</v>
      </c>
      <c r="AI10" s="24">
        <v>0</v>
      </c>
      <c r="AJ10" s="25">
        <v>8459</v>
      </c>
      <c r="AK10" s="20" t="s">
        <v>36</v>
      </c>
      <c r="AL10" s="19"/>
      <c r="AM10" s="19"/>
      <c r="AN10" s="19"/>
      <c r="AO10" s="19"/>
      <c r="AP10" s="19"/>
      <c r="AQ10" s="19"/>
      <c r="AR10" s="19"/>
      <c r="AS10" s="19"/>
      <c r="AT10" s="20" t="s">
        <v>37</v>
      </c>
      <c r="AU10" s="20" t="s">
        <v>36</v>
      </c>
      <c r="AV10" s="20" t="s">
        <v>36</v>
      </c>
      <c r="AW10" s="20" t="s">
        <v>36</v>
      </c>
      <c r="AX10" s="20" t="s">
        <v>38</v>
      </c>
      <c r="AY10" s="20" t="s">
        <v>37</v>
      </c>
      <c r="AZ10" s="32">
        <v>45903</v>
      </c>
      <c r="BA10" s="26">
        <v>45636</v>
      </c>
      <c r="BB10" s="26">
        <v>45658</v>
      </c>
    </row>
    <row r="11" spans="1:54" ht="13.5" customHeight="1">
      <c r="A11" s="18">
        <f t="shared" si="0"/>
        <v>9</v>
      </c>
      <c r="B11" s="19"/>
      <c r="C11" s="18" t="s">
        <v>59</v>
      </c>
      <c r="D11" s="18" t="s">
        <v>177</v>
      </c>
      <c r="E11" s="18" t="s">
        <v>60</v>
      </c>
      <c r="F11" s="18" t="s">
        <v>57</v>
      </c>
      <c r="G11" s="18" t="s">
        <v>64</v>
      </c>
      <c r="H11" s="19"/>
      <c r="I11" s="19"/>
      <c r="J11" s="20" t="s">
        <v>36</v>
      </c>
      <c r="K11" s="18"/>
      <c r="L11" s="18" t="s">
        <v>67</v>
      </c>
      <c r="M11" s="21" t="s">
        <v>68</v>
      </c>
      <c r="N11" s="18" t="s">
        <v>69</v>
      </c>
      <c r="O11" s="22" t="s">
        <v>70</v>
      </c>
      <c r="P11" s="21" t="s">
        <v>71</v>
      </c>
      <c r="Q11" s="21" t="s">
        <v>72</v>
      </c>
      <c r="R11" s="21"/>
      <c r="S11" s="21" t="s">
        <v>67</v>
      </c>
      <c r="T11" s="18" t="s">
        <v>69</v>
      </c>
      <c r="U11" s="18" t="s">
        <v>70</v>
      </c>
      <c r="V11" s="22" t="s">
        <v>71</v>
      </c>
      <c r="W11" s="21" t="s">
        <v>72</v>
      </c>
      <c r="X11" s="21"/>
      <c r="Y11" s="18" t="s">
        <v>73</v>
      </c>
      <c r="Z11" s="22" t="s">
        <v>91</v>
      </c>
      <c r="AA11" s="18" t="s">
        <v>92</v>
      </c>
      <c r="AB11" s="18" t="s">
        <v>93</v>
      </c>
      <c r="AC11" s="18"/>
      <c r="AD11" s="22" t="s">
        <v>94</v>
      </c>
      <c r="AE11" s="22" t="s">
        <v>147</v>
      </c>
      <c r="AF11" s="22" t="s">
        <v>139</v>
      </c>
      <c r="AG11" s="28">
        <v>2640</v>
      </c>
      <c r="AH11" s="28">
        <v>3377</v>
      </c>
      <c r="AI11" s="28">
        <v>0</v>
      </c>
      <c r="AJ11" s="28">
        <v>6017</v>
      </c>
      <c r="AK11" s="20" t="s">
        <v>36</v>
      </c>
      <c r="AL11" s="19"/>
      <c r="AM11" s="19"/>
      <c r="AN11" s="19"/>
      <c r="AO11" s="19"/>
      <c r="AP11" s="19"/>
      <c r="AQ11" s="19"/>
      <c r="AR11" s="19"/>
      <c r="AS11" s="19"/>
      <c r="AT11" s="20" t="s">
        <v>37</v>
      </c>
      <c r="AU11" s="20" t="s">
        <v>36</v>
      </c>
      <c r="AV11" s="20" t="s">
        <v>36</v>
      </c>
      <c r="AW11" s="20" t="s">
        <v>36</v>
      </c>
      <c r="AX11" s="20" t="s">
        <v>38</v>
      </c>
      <c r="AY11" s="20" t="s">
        <v>37</v>
      </c>
      <c r="AZ11" s="32">
        <v>45903</v>
      </c>
      <c r="BA11" s="26">
        <v>45636</v>
      </c>
      <c r="BB11" s="26">
        <v>45658</v>
      </c>
    </row>
    <row r="12" spans="1:54" ht="13.5" customHeight="1">
      <c r="A12" s="18">
        <f t="shared" si="0"/>
        <v>10</v>
      </c>
      <c r="B12" s="19"/>
      <c r="C12" s="18" t="s">
        <v>59</v>
      </c>
      <c r="D12" s="18" t="s">
        <v>177</v>
      </c>
      <c r="E12" s="18" t="s">
        <v>60</v>
      </c>
      <c r="F12" s="18" t="s">
        <v>57</v>
      </c>
      <c r="G12" s="18" t="s">
        <v>64</v>
      </c>
      <c r="H12" s="19"/>
      <c r="I12" s="19"/>
      <c r="J12" s="20" t="s">
        <v>36</v>
      </c>
      <c r="K12" s="18"/>
      <c r="L12" s="18" t="s">
        <v>67</v>
      </c>
      <c r="M12" s="21" t="s">
        <v>68</v>
      </c>
      <c r="N12" s="18" t="s">
        <v>69</v>
      </c>
      <c r="O12" s="22" t="s">
        <v>70</v>
      </c>
      <c r="P12" s="21" t="s">
        <v>71</v>
      </c>
      <c r="Q12" s="21" t="s">
        <v>72</v>
      </c>
      <c r="R12" s="21"/>
      <c r="S12" s="21" t="s">
        <v>67</v>
      </c>
      <c r="T12" s="18" t="s">
        <v>69</v>
      </c>
      <c r="U12" s="18" t="s">
        <v>70</v>
      </c>
      <c r="V12" s="22" t="s">
        <v>71</v>
      </c>
      <c r="W12" s="21" t="s">
        <v>72</v>
      </c>
      <c r="X12" s="21"/>
      <c r="Y12" s="18" t="s">
        <v>95</v>
      </c>
      <c r="Z12" s="22" t="s">
        <v>69</v>
      </c>
      <c r="AA12" s="18" t="s">
        <v>70</v>
      </c>
      <c r="AB12" s="18" t="s">
        <v>83</v>
      </c>
      <c r="AC12" s="18"/>
      <c r="AD12" s="22" t="s">
        <v>96</v>
      </c>
      <c r="AE12" s="22" t="s">
        <v>148</v>
      </c>
      <c r="AF12" s="22" t="s">
        <v>139</v>
      </c>
      <c r="AG12" s="23">
        <v>3799</v>
      </c>
      <c r="AH12" s="23">
        <v>5724</v>
      </c>
      <c r="AI12" s="24">
        <v>0</v>
      </c>
      <c r="AJ12" s="25">
        <v>9523</v>
      </c>
      <c r="AK12" s="20" t="s">
        <v>36</v>
      </c>
      <c r="AL12" s="19"/>
      <c r="AM12" s="19"/>
      <c r="AN12" s="19"/>
      <c r="AO12" s="19"/>
      <c r="AP12" s="19"/>
      <c r="AQ12" s="19"/>
      <c r="AR12" s="19"/>
      <c r="AS12" s="19"/>
      <c r="AT12" s="20" t="s">
        <v>37</v>
      </c>
      <c r="AU12" s="20" t="s">
        <v>36</v>
      </c>
      <c r="AV12" s="20" t="s">
        <v>36</v>
      </c>
      <c r="AW12" s="20" t="s">
        <v>36</v>
      </c>
      <c r="AX12" s="20" t="s">
        <v>38</v>
      </c>
      <c r="AY12" s="20" t="s">
        <v>37</v>
      </c>
      <c r="AZ12" s="32">
        <v>45903</v>
      </c>
      <c r="BA12" s="26">
        <v>45636</v>
      </c>
      <c r="BB12" s="26">
        <v>45658</v>
      </c>
    </row>
    <row r="13" spans="1:54" ht="13.5" customHeight="1">
      <c r="A13" s="18">
        <f t="shared" si="0"/>
        <v>11</v>
      </c>
      <c r="B13" s="19"/>
      <c r="C13" s="18" t="s">
        <v>59</v>
      </c>
      <c r="D13" s="18" t="s">
        <v>177</v>
      </c>
      <c r="E13" s="18" t="s">
        <v>60</v>
      </c>
      <c r="F13" s="18" t="s">
        <v>57</v>
      </c>
      <c r="G13" s="18" t="s">
        <v>64</v>
      </c>
      <c r="H13" s="19"/>
      <c r="I13" s="19"/>
      <c r="J13" s="20" t="s">
        <v>36</v>
      </c>
      <c r="K13" s="18"/>
      <c r="L13" s="18" t="s">
        <v>67</v>
      </c>
      <c r="M13" s="21" t="s">
        <v>68</v>
      </c>
      <c r="N13" s="18" t="s">
        <v>69</v>
      </c>
      <c r="O13" s="22" t="s">
        <v>70</v>
      </c>
      <c r="P13" s="21" t="s">
        <v>71</v>
      </c>
      <c r="Q13" s="21" t="s">
        <v>72</v>
      </c>
      <c r="R13" s="21"/>
      <c r="S13" s="21" t="s">
        <v>67</v>
      </c>
      <c r="T13" s="18" t="s">
        <v>69</v>
      </c>
      <c r="U13" s="18" t="s">
        <v>70</v>
      </c>
      <c r="V13" s="22" t="s">
        <v>71</v>
      </c>
      <c r="W13" s="21" t="s">
        <v>72</v>
      </c>
      <c r="X13" s="21"/>
      <c r="Y13" s="18" t="s">
        <v>73</v>
      </c>
      <c r="Z13" s="22" t="s">
        <v>69</v>
      </c>
      <c r="AA13" s="18" t="s">
        <v>70</v>
      </c>
      <c r="AB13" s="18" t="s">
        <v>97</v>
      </c>
      <c r="AC13" s="18"/>
      <c r="AD13" s="22" t="s">
        <v>98</v>
      </c>
      <c r="AE13" s="22" t="s">
        <v>149</v>
      </c>
      <c r="AF13" s="22" t="s">
        <v>139</v>
      </c>
      <c r="AG13" s="23">
        <v>3213</v>
      </c>
      <c r="AH13" s="23">
        <v>6407</v>
      </c>
      <c r="AI13" s="24">
        <v>0</v>
      </c>
      <c r="AJ13" s="25">
        <v>9620</v>
      </c>
      <c r="AK13" s="20" t="s">
        <v>36</v>
      </c>
      <c r="AL13" s="19"/>
      <c r="AM13" s="19"/>
      <c r="AN13" s="19"/>
      <c r="AO13" s="19"/>
      <c r="AP13" s="19"/>
      <c r="AQ13" s="19"/>
      <c r="AR13" s="19"/>
      <c r="AS13" s="19"/>
      <c r="AT13" s="20" t="s">
        <v>37</v>
      </c>
      <c r="AU13" s="20" t="s">
        <v>36</v>
      </c>
      <c r="AV13" s="20" t="s">
        <v>36</v>
      </c>
      <c r="AW13" s="20" t="s">
        <v>36</v>
      </c>
      <c r="AX13" s="20" t="s">
        <v>38</v>
      </c>
      <c r="AY13" s="20" t="s">
        <v>37</v>
      </c>
      <c r="AZ13" s="32">
        <v>45903</v>
      </c>
      <c r="BA13" s="26">
        <v>45636</v>
      </c>
      <c r="BB13" s="26">
        <v>45658</v>
      </c>
    </row>
    <row r="14" spans="1:54" ht="13.5" customHeight="1">
      <c r="A14" s="18">
        <f t="shared" si="0"/>
        <v>12</v>
      </c>
      <c r="B14" s="19"/>
      <c r="C14" s="18" t="s">
        <v>59</v>
      </c>
      <c r="D14" s="18" t="s">
        <v>177</v>
      </c>
      <c r="E14" s="18" t="s">
        <v>60</v>
      </c>
      <c r="F14" s="18" t="s">
        <v>57</v>
      </c>
      <c r="G14" s="18" t="s">
        <v>64</v>
      </c>
      <c r="H14" s="19"/>
      <c r="I14" s="19"/>
      <c r="J14" s="20" t="s">
        <v>36</v>
      </c>
      <c r="K14" s="18"/>
      <c r="L14" s="18" t="s">
        <v>67</v>
      </c>
      <c r="M14" s="21" t="s">
        <v>68</v>
      </c>
      <c r="N14" s="18" t="s">
        <v>69</v>
      </c>
      <c r="O14" s="22" t="s">
        <v>70</v>
      </c>
      <c r="P14" s="21" t="s">
        <v>71</v>
      </c>
      <c r="Q14" s="21" t="s">
        <v>72</v>
      </c>
      <c r="R14" s="21"/>
      <c r="S14" s="21" t="s">
        <v>67</v>
      </c>
      <c r="T14" s="18" t="s">
        <v>69</v>
      </c>
      <c r="U14" s="18" t="s">
        <v>70</v>
      </c>
      <c r="V14" s="22" t="s">
        <v>71</v>
      </c>
      <c r="W14" s="21" t="s">
        <v>72</v>
      </c>
      <c r="X14" s="21"/>
      <c r="Y14" s="18" t="s">
        <v>73</v>
      </c>
      <c r="Z14" s="22" t="s">
        <v>69</v>
      </c>
      <c r="AA14" s="18" t="s">
        <v>70</v>
      </c>
      <c r="AB14" s="18" t="s">
        <v>99</v>
      </c>
      <c r="AC14" s="18"/>
      <c r="AD14" s="22" t="s">
        <v>100</v>
      </c>
      <c r="AE14" s="22" t="s">
        <v>150</v>
      </c>
      <c r="AF14" s="22" t="s">
        <v>139</v>
      </c>
      <c r="AG14" s="23">
        <v>6335</v>
      </c>
      <c r="AH14" s="23">
        <v>8133</v>
      </c>
      <c r="AI14" s="24">
        <v>0</v>
      </c>
      <c r="AJ14" s="25">
        <v>14468</v>
      </c>
      <c r="AK14" s="20" t="s">
        <v>36</v>
      </c>
      <c r="AL14" s="19"/>
      <c r="AM14" s="19"/>
      <c r="AN14" s="19"/>
      <c r="AO14" s="19"/>
      <c r="AP14" s="19"/>
      <c r="AQ14" s="19"/>
      <c r="AR14" s="19"/>
      <c r="AS14" s="19"/>
      <c r="AT14" s="20" t="s">
        <v>37</v>
      </c>
      <c r="AU14" s="20" t="s">
        <v>36</v>
      </c>
      <c r="AV14" s="20" t="s">
        <v>36</v>
      </c>
      <c r="AW14" s="20" t="s">
        <v>36</v>
      </c>
      <c r="AX14" s="20" t="s">
        <v>38</v>
      </c>
      <c r="AY14" s="20" t="s">
        <v>37</v>
      </c>
      <c r="AZ14" s="32">
        <v>45903</v>
      </c>
      <c r="BA14" s="26">
        <v>45636</v>
      </c>
      <c r="BB14" s="26">
        <v>45658</v>
      </c>
    </row>
    <row r="15" spans="1:54" ht="13.5" customHeight="1">
      <c r="A15" s="18">
        <f t="shared" si="0"/>
        <v>13</v>
      </c>
      <c r="B15" s="19"/>
      <c r="C15" s="18" t="s">
        <v>59</v>
      </c>
      <c r="D15" s="18" t="s">
        <v>177</v>
      </c>
      <c r="E15" s="18" t="s">
        <v>60</v>
      </c>
      <c r="F15" s="18" t="s">
        <v>57</v>
      </c>
      <c r="G15" s="18" t="s">
        <v>64</v>
      </c>
      <c r="H15" s="19"/>
      <c r="I15" s="19"/>
      <c r="J15" s="20" t="s">
        <v>36</v>
      </c>
      <c r="K15" s="18"/>
      <c r="L15" s="18" t="s">
        <v>67</v>
      </c>
      <c r="M15" s="21" t="s">
        <v>68</v>
      </c>
      <c r="N15" s="18" t="s">
        <v>69</v>
      </c>
      <c r="O15" s="22" t="s">
        <v>70</v>
      </c>
      <c r="P15" s="21" t="s">
        <v>71</v>
      </c>
      <c r="Q15" s="21" t="s">
        <v>72</v>
      </c>
      <c r="R15" s="21"/>
      <c r="S15" s="21" t="s">
        <v>67</v>
      </c>
      <c r="T15" s="18" t="s">
        <v>69</v>
      </c>
      <c r="U15" s="18" t="s">
        <v>70</v>
      </c>
      <c r="V15" s="22" t="s">
        <v>71</v>
      </c>
      <c r="W15" s="21" t="s">
        <v>72</v>
      </c>
      <c r="X15" s="21"/>
      <c r="Y15" s="18" t="s">
        <v>73</v>
      </c>
      <c r="Z15" s="22" t="s">
        <v>69</v>
      </c>
      <c r="AA15" s="18" t="s">
        <v>70</v>
      </c>
      <c r="AB15" s="18" t="s">
        <v>101</v>
      </c>
      <c r="AC15" s="18"/>
      <c r="AD15" s="22" t="s">
        <v>102</v>
      </c>
      <c r="AE15" s="22" t="s">
        <v>151</v>
      </c>
      <c r="AF15" s="22" t="s">
        <v>139</v>
      </c>
      <c r="AG15" s="23">
        <v>2565</v>
      </c>
      <c r="AH15" s="23">
        <v>3190</v>
      </c>
      <c r="AI15" s="24">
        <v>0</v>
      </c>
      <c r="AJ15" s="25">
        <v>5755</v>
      </c>
      <c r="AK15" s="20" t="s">
        <v>36</v>
      </c>
      <c r="AL15" s="19"/>
      <c r="AM15" s="19"/>
      <c r="AN15" s="19"/>
      <c r="AO15" s="19"/>
      <c r="AP15" s="19"/>
      <c r="AQ15" s="19"/>
      <c r="AR15" s="19"/>
      <c r="AS15" s="19"/>
      <c r="AT15" s="20" t="s">
        <v>37</v>
      </c>
      <c r="AU15" s="20" t="s">
        <v>36</v>
      </c>
      <c r="AV15" s="20" t="s">
        <v>36</v>
      </c>
      <c r="AW15" s="20" t="s">
        <v>36</v>
      </c>
      <c r="AX15" s="20" t="s">
        <v>38</v>
      </c>
      <c r="AY15" s="20" t="s">
        <v>37</v>
      </c>
      <c r="AZ15" s="32">
        <v>45903</v>
      </c>
      <c r="BA15" s="26">
        <v>45636</v>
      </c>
      <c r="BB15" s="26">
        <v>45658</v>
      </c>
    </row>
    <row r="16" spans="1:54" s="29" customFormat="1" ht="13.5" customHeight="1">
      <c r="A16" s="18">
        <f t="shared" si="0"/>
        <v>14</v>
      </c>
      <c r="B16" s="19"/>
      <c r="C16" s="18" t="s">
        <v>59</v>
      </c>
      <c r="D16" s="18" t="s">
        <v>177</v>
      </c>
      <c r="E16" s="18" t="s">
        <v>60</v>
      </c>
      <c r="F16" s="18" t="s">
        <v>57</v>
      </c>
      <c r="G16" s="18" t="s">
        <v>64</v>
      </c>
      <c r="H16" s="19"/>
      <c r="I16" s="19"/>
      <c r="J16" s="20" t="s">
        <v>36</v>
      </c>
      <c r="K16" s="18"/>
      <c r="L16" s="18" t="s">
        <v>67</v>
      </c>
      <c r="M16" s="21" t="s">
        <v>68</v>
      </c>
      <c r="N16" s="18" t="s">
        <v>69</v>
      </c>
      <c r="O16" s="22" t="s">
        <v>70</v>
      </c>
      <c r="P16" s="21" t="s">
        <v>71</v>
      </c>
      <c r="Q16" s="21" t="s">
        <v>72</v>
      </c>
      <c r="R16" s="21"/>
      <c r="S16" s="21" t="s">
        <v>67</v>
      </c>
      <c r="T16" s="18" t="s">
        <v>69</v>
      </c>
      <c r="U16" s="18" t="s">
        <v>70</v>
      </c>
      <c r="V16" s="22" t="s">
        <v>71</v>
      </c>
      <c r="W16" s="21" t="s">
        <v>72</v>
      </c>
      <c r="X16" s="21"/>
      <c r="Y16" s="18" t="s">
        <v>73</v>
      </c>
      <c r="Z16" s="22" t="s">
        <v>69</v>
      </c>
      <c r="AA16" s="18" t="s">
        <v>70</v>
      </c>
      <c r="AB16" s="18" t="s">
        <v>103</v>
      </c>
      <c r="AC16" s="18"/>
      <c r="AD16" s="22" t="s">
        <v>104</v>
      </c>
      <c r="AE16" s="22" t="s">
        <v>152</v>
      </c>
      <c r="AF16" s="22" t="s">
        <v>139</v>
      </c>
      <c r="AG16" s="23">
        <v>1479</v>
      </c>
      <c r="AH16" s="23">
        <v>3292</v>
      </c>
      <c r="AI16" s="24">
        <v>0</v>
      </c>
      <c r="AJ16" s="25">
        <v>4771</v>
      </c>
      <c r="AK16" s="20" t="s">
        <v>36</v>
      </c>
      <c r="AL16" s="19"/>
      <c r="AM16" s="19"/>
      <c r="AN16" s="19"/>
      <c r="AO16" s="19"/>
      <c r="AP16" s="19"/>
      <c r="AQ16" s="19"/>
      <c r="AR16" s="19"/>
      <c r="AS16" s="19"/>
      <c r="AT16" s="20" t="s">
        <v>37</v>
      </c>
      <c r="AU16" s="20" t="s">
        <v>36</v>
      </c>
      <c r="AV16" s="20" t="s">
        <v>36</v>
      </c>
      <c r="AW16" s="20" t="s">
        <v>36</v>
      </c>
      <c r="AX16" s="20" t="s">
        <v>38</v>
      </c>
      <c r="AY16" s="20" t="s">
        <v>37</v>
      </c>
      <c r="AZ16" s="32">
        <v>45903</v>
      </c>
      <c r="BA16" s="26">
        <v>45636</v>
      </c>
      <c r="BB16" s="26">
        <v>45658</v>
      </c>
    </row>
    <row r="17" spans="1:54" ht="13.5" customHeight="1">
      <c r="A17" s="18">
        <f t="shared" si="0"/>
        <v>15</v>
      </c>
      <c r="B17" s="19"/>
      <c r="C17" s="18" t="s">
        <v>59</v>
      </c>
      <c r="D17" s="18" t="s">
        <v>177</v>
      </c>
      <c r="E17" s="18" t="s">
        <v>60</v>
      </c>
      <c r="F17" s="18" t="s">
        <v>57</v>
      </c>
      <c r="G17" s="18" t="s">
        <v>64</v>
      </c>
      <c r="H17" s="19"/>
      <c r="I17" s="19"/>
      <c r="J17" s="20" t="s">
        <v>36</v>
      </c>
      <c r="K17" s="18"/>
      <c r="L17" s="18" t="s">
        <v>67</v>
      </c>
      <c r="M17" s="21" t="s">
        <v>68</v>
      </c>
      <c r="N17" s="18" t="s">
        <v>69</v>
      </c>
      <c r="O17" s="22" t="s">
        <v>70</v>
      </c>
      <c r="P17" s="21" t="s">
        <v>71</v>
      </c>
      <c r="Q17" s="21" t="s">
        <v>72</v>
      </c>
      <c r="R17" s="21"/>
      <c r="S17" s="21" t="s">
        <v>67</v>
      </c>
      <c r="T17" s="18" t="s">
        <v>69</v>
      </c>
      <c r="U17" s="18" t="s">
        <v>70</v>
      </c>
      <c r="V17" s="22" t="s">
        <v>71</v>
      </c>
      <c r="W17" s="21" t="s">
        <v>72</v>
      </c>
      <c r="X17" s="21"/>
      <c r="Y17" s="18" t="s">
        <v>73</v>
      </c>
      <c r="Z17" s="22" t="s">
        <v>69</v>
      </c>
      <c r="AA17" s="18" t="s">
        <v>70</v>
      </c>
      <c r="AB17" s="18" t="s">
        <v>105</v>
      </c>
      <c r="AC17" s="18"/>
      <c r="AD17" s="22" t="s">
        <v>106</v>
      </c>
      <c r="AE17" s="22" t="s">
        <v>153</v>
      </c>
      <c r="AF17" s="22" t="s">
        <v>139</v>
      </c>
      <c r="AG17" s="23">
        <v>1598</v>
      </c>
      <c r="AH17" s="23">
        <v>3424</v>
      </c>
      <c r="AI17" s="24">
        <v>0</v>
      </c>
      <c r="AJ17" s="25">
        <v>5022</v>
      </c>
      <c r="AK17" s="20" t="s">
        <v>36</v>
      </c>
      <c r="AL17" s="19"/>
      <c r="AM17" s="19"/>
      <c r="AN17" s="19"/>
      <c r="AO17" s="19"/>
      <c r="AP17" s="19"/>
      <c r="AQ17" s="19"/>
      <c r="AR17" s="19"/>
      <c r="AS17" s="19"/>
      <c r="AT17" s="20" t="s">
        <v>37</v>
      </c>
      <c r="AU17" s="20" t="s">
        <v>36</v>
      </c>
      <c r="AV17" s="20" t="s">
        <v>36</v>
      </c>
      <c r="AW17" s="20" t="s">
        <v>36</v>
      </c>
      <c r="AX17" s="20" t="s">
        <v>38</v>
      </c>
      <c r="AY17" s="20" t="s">
        <v>37</v>
      </c>
      <c r="AZ17" s="32">
        <v>45903</v>
      </c>
      <c r="BA17" s="26">
        <v>45636</v>
      </c>
      <c r="BB17" s="26">
        <v>45658</v>
      </c>
    </row>
    <row r="18" spans="1:54" ht="13.5" customHeight="1">
      <c r="A18" s="18">
        <f t="shared" si="0"/>
        <v>16</v>
      </c>
      <c r="B18" s="19"/>
      <c r="C18" s="18" t="s">
        <v>59</v>
      </c>
      <c r="D18" s="18" t="s">
        <v>177</v>
      </c>
      <c r="E18" s="18" t="s">
        <v>60</v>
      </c>
      <c r="F18" s="18" t="s">
        <v>57</v>
      </c>
      <c r="G18" s="18" t="s">
        <v>64</v>
      </c>
      <c r="H18" s="19"/>
      <c r="I18" s="19"/>
      <c r="J18" s="20" t="s">
        <v>36</v>
      </c>
      <c r="K18" s="18"/>
      <c r="L18" s="18" t="s">
        <v>67</v>
      </c>
      <c r="M18" s="21" t="s">
        <v>68</v>
      </c>
      <c r="N18" s="18" t="s">
        <v>69</v>
      </c>
      <c r="O18" s="22" t="s">
        <v>70</v>
      </c>
      <c r="P18" s="21" t="s">
        <v>71</v>
      </c>
      <c r="Q18" s="21" t="s">
        <v>72</v>
      </c>
      <c r="R18" s="21"/>
      <c r="S18" s="21" t="s">
        <v>67</v>
      </c>
      <c r="T18" s="18" t="s">
        <v>69</v>
      </c>
      <c r="U18" s="18" t="s">
        <v>70</v>
      </c>
      <c r="V18" s="22" t="s">
        <v>71</v>
      </c>
      <c r="W18" s="21" t="s">
        <v>72</v>
      </c>
      <c r="X18" s="21"/>
      <c r="Y18" s="18" t="s">
        <v>73</v>
      </c>
      <c r="Z18" s="22" t="s">
        <v>69</v>
      </c>
      <c r="AA18" s="18" t="s">
        <v>70</v>
      </c>
      <c r="AB18" s="18" t="s">
        <v>70</v>
      </c>
      <c r="AC18" s="18" t="s">
        <v>107</v>
      </c>
      <c r="AD18" s="22" t="s">
        <v>108</v>
      </c>
      <c r="AE18" s="22" t="s">
        <v>154</v>
      </c>
      <c r="AF18" s="22" t="s">
        <v>139</v>
      </c>
      <c r="AG18" s="23">
        <v>1008</v>
      </c>
      <c r="AH18" s="23">
        <v>1728</v>
      </c>
      <c r="AI18" s="24">
        <v>0</v>
      </c>
      <c r="AJ18" s="25">
        <v>2736</v>
      </c>
      <c r="AK18" s="20" t="s">
        <v>36</v>
      </c>
      <c r="AL18" s="19"/>
      <c r="AM18" s="19"/>
      <c r="AN18" s="19"/>
      <c r="AO18" s="19"/>
      <c r="AP18" s="19"/>
      <c r="AQ18" s="19"/>
      <c r="AR18" s="19"/>
      <c r="AS18" s="19"/>
      <c r="AT18" s="20" t="s">
        <v>37</v>
      </c>
      <c r="AU18" s="20" t="s">
        <v>36</v>
      </c>
      <c r="AV18" s="20" t="s">
        <v>36</v>
      </c>
      <c r="AW18" s="20" t="s">
        <v>36</v>
      </c>
      <c r="AX18" s="20" t="s">
        <v>38</v>
      </c>
      <c r="AY18" s="20" t="s">
        <v>37</v>
      </c>
      <c r="AZ18" s="32">
        <v>45903</v>
      </c>
      <c r="BA18" s="26">
        <v>45636</v>
      </c>
      <c r="BB18" s="26">
        <v>45658</v>
      </c>
    </row>
    <row r="19" spans="1:54" ht="13.5" customHeight="1">
      <c r="A19" s="18">
        <f t="shared" si="0"/>
        <v>17</v>
      </c>
      <c r="B19" s="19"/>
      <c r="C19" s="18" t="s">
        <v>59</v>
      </c>
      <c r="D19" s="18" t="s">
        <v>177</v>
      </c>
      <c r="E19" s="18" t="s">
        <v>60</v>
      </c>
      <c r="F19" s="18" t="s">
        <v>57</v>
      </c>
      <c r="G19" s="18" t="s">
        <v>64</v>
      </c>
      <c r="H19" s="19"/>
      <c r="I19" s="19"/>
      <c r="J19" s="20" t="s">
        <v>36</v>
      </c>
      <c r="K19" s="18"/>
      <c r="L19" s="18" t="s">
        <v>67</v>
      </c>
      <c r="M19" s="21" t="s">
        <v>68</v>
      </c>
      <c r="N19" s="18" t="s">
        <v>69</v>
      </c>
      <c r="O19" s="22" t="s">
        <v>70</v>
      </c>
      <c r="P19" s="21" t="s">
        <v>71</v>
      </c>
      <c r="Q19" s="21" t="s">
        <v>72</v>
      </c>
      <c r="R19" s="21"/>
      <c r="S19" s="21" t="s">
        <v>67</v>
      </c>
      <c r="T19" s="18" t="s">
        <v>69</v>
      </c>
      <c r="U19" s="18" t="s">
        <v>70</v>
      </c>
      <c r="V19" s="22" t="s">
        <v>71</v>
      </c>
      <c r="W19" s="21" t="s">
        <v>72</v>
      </c>
      <c r="X19" s="21"/>
      <c r="Y19" s="18" t="s">
        <v>73</v>
      </c>
      <c r="Z19" s="22" t="s">
        <v>69</v>
      </c>
      <c r="AA19" s="18" t="s">
        <v>70</v>
      </c>
      <c r="AB19" s="18" t="s">
        <v>105</v>
      </c>
      <c r="AC19" s="18"/>
      <c r="AD19" s="22" t="s">
        <v>109</v>
      </c>
      <c r="AE19" s="22" t="s">
        <v>155</v>
      </c>
      <c r="AF19" s="22" t="s">
        <v>139</v>
      </c>
      <c r="AG19" s="23">
        <v>2428</v>
      </c>
      <c r="AH19" s="23">
        <v>4688</v>
      </c>
      <c r="AI19" s="24">
        <v>0</v>
      </c>
      <c r="AJ19" s="25">
        <v>7116</v>
      </c>
      <c r="AK19" s="20" t="s">
        <v>36</v>
      </c>
      <c r="AL19" s="19"/>
      <c r="AM19" s="19"/>
      <c r="AN19" s="19"/>
      <c r="AO19" s="19"/>
      <c r="AP19" s="19"/>
      <c r="AQ19" s="19"/>
      <c r="AR19" s="19"/>
      <c r="AS19" s="19"/>
      <c r="AT19" s="20" t="s">
        <v>37</v>
      </c>
      <c r="AU19" s="20" t="s">
        <v>36</v>
      </c>
      <c r="AV19" s="20" t="s">
        <v>36</v>
      </c>
      <c r="AW19" s="20" t="s">
        <v>36</v>
      </c>
      <c r="AX19" s="20" t="s">
        <v>38</v>
      </c>
      <c r="AY19" s="20" t="s">
        <v>37</v>
      </c>
      <c r="AZ19" s="32">
        <v>45903</v>
      </c>
      <c r="BA19" s="26">
        <v>45636</v>
      </c>
      <c r="BB19" s="26">
        <v>45658</v>
      </c>
    </row>
    <row r="20" spans="1:54" ht="13.5" customHeight="1">
      <c r="A20" s="18">
        <f t="shared" si="0"/>
        <v>18</v>
      </c>
      <c r="B20" s="19"/>
      <c r="C20" s="18" t="s">
        <v>59</v>
      </c>
      <c r="D20" s="18" t="s">
        <v>177</v>
      </c>
      <c r="E20" s="18" t="s">
        <v>60</v>
      </c>
      <c r="F20" s="18" t="s">
        <v>57</v>
      </c>
      <c r="G20" s="18" t="s">
        <v>64</v>
      </c>
      <c r="H20" s="19"/>
      <c r="I20" s="19"/>
      <c r="J20" s="20" t="s">
        <v>36</v>
      </c>
      <c r="K20" s="18"/>
      <c r="L20" s="18" t="s">
        <v>67</v>
      </c>
      <c r="M20" s="21" t="s">
        <v>68</v>
      </c>
      <c r="N20" s="18" t="s">
        <v>69</v>
      </c>
      <c r="O20" s="22" t="s">
        <v>70</v>
      </c>
      <c r="P20" s="21" t="s">
        <v>71</v>
      </c>
      <c r="Q20" s="21" t="s">
        <v>72</v>
      </c>
      <c r="R20" s="21"/>
      <c r="S20" s="21" t="s">
        <v>67</v>
      </c>
      <c r="T20" s="18" t="s">
        <v>69</v>
      </c>
      <c r="U20" s="18" t="s">
        <v>70</v>
      </c>
      <c r="V20" s="22" t="s">
        <v>71</v>
      </c>
      <c r="W20" s="21" t="s">
        <v>72</v>
      </c>
      <c r="X20" s="21"/>
      <c r="Y20" s="18" t="s">
        <v>73</v>
      </c>
      <c r="Z20" s="22" t="s">
        <v>69</v>
      </c>
      <c r="AA20" s="18" t="s">
        <v>70</v>
      </c>
      <c r="AB20" s="18" t="s">
        <v>110</v>
      </c>
      <c r="AC20" s="18"/>
      <c r="AD20" s="22" t="s">
        <v>111</v>
      </c>
      <c r="AE20" s="22" t="s">
        <v>156</v>
      </c>
      <c r="AF20" s="22" t="s">
        <v>139</v>
      </c>
      <c r="AG20" s="23">
        <v>2355</v>
      </c>
      <c r="AH20" s="23">
        <v>4524</v>
      </c>
      <c r="AI20" s="24">
        <v>0</v>
      </c>
      <c r="AJ20" s="25">
        <v>6879</v>
      </c>
      <c r="AK20" s="20" t="s">
        <v>36</v>
      </c>
      <c r="AL20" s="19"/>
      <c r="AM20" s="19"/>
      <c r="AN20" s="19"/>
      <c r="AO20" s="19"/>
      <c r="AP20" s="19"/>
      <c r="AQ20" s="19"/>
      <c r="AR20" s="19"/>
      <c r="AS20" s="19"/>
      <c r="AT20" s="20" t="s">
        <v>37</v>
      </c>
      <c r="AU20" s="20" t="s">
        <v>36</v>
      </c>
      <c r="AV20" s="20" t="s">
        <v>36</v>
      </c>
      <c r="AW20" s="20" t="s">
        <v>36</v>
      </c>
      <c r="AX20" s="20" t="s">
        <v>38</v>
      </c>
      <c r="AY20" s="20" t="s">
        <v>37</v>
      </c>
      <c r="AZ20" s="32">
        <v>45903</v>
      </c>
      <c r="BA20" s="26">
        <v>45636</v>
      </c>
      <c r="BB20" s="26">
        <v>45658</v>
      </c>
    </row>
    <row r="21" spans="1:54" ht="13.5" customHeight="1">
      <c r="A21" s="18">
        <f t="shared" si="0"/>
        <v>19</v>
      </c>
      <c r="B21" s="19"/>
      <c r="C21" s="18" t="s">
        <v>59</v>
      </c>
      <c r="D21" s="18" t="s">
        <v>177</v>
      </c>
      <c r="E21" s="18" t="s">
        <v>60</v>
      </c>
      <c r="F21" s="18" t="s">
        <v>57</v>
      </c>
      <c r="G21" s="18" t="s">
        <v>64</v>
      </c>
      <c r="H21" s="19"/>
      <c r="I21" s="19"/>
      <c r="J21" s="20" t="s">
        <v>36</v>
      </c>
      <c r="K21" s="18"/>
      <c r="L21" s="18" t="s">
        <v>67</v>
      </c>
      <c r="M21" s="21" t="s">
        <v>68</v>
      </c>
      <c r="N21" s="18" t="s">
        <v>69</v>
      </c>
      <c r="O21" s="22" t="s">
        <v>70</v>
      </c>
      <c r="P21" s="21" t="s">
        <v>71</v>
      </c>
      <c r="Q21" s="21" t="s">
        <v>72</v>
      </c>
      <c r="R21" s="21"/>
      <c r="S21" s="21" t="s">
        <v>67</v>
      </c>
      <c r="T21" s="18" t="s">
        <v>69</v>
      </c>
      <c r="U21" s="18" t="s">
        <v>70</v>
      </c>
      <c r="V21" s="22" t="s">
        <v>71</v>
      </c>
      <c r="W21" s="21" t="s">
        <v>72</v>
      </c>
      <c r="X21" s="21"/>
      <c r="Y21" s="18" t="s">
        <v>73</v>
      </c>
      <c r="Z21" s="22" t="s">
        <v>69</v>
      </c>
      <c r="AA21" s="18" t="s">
        <v>70</v>
      </c>
      <c r="AB21" s="18" t="s">
        <v>110</v>
      </c>
      <c r="AC21" s="18"/>
      <c r="AD21" s="22" t="s">
        <v>112</v>
      </c>
      <c r="AE21" s="22" t="s">
        <v>157</v>
      </c>
      <c r="AF21" s="22" t="s">
        <v>139</v>
      </c>
      <c r="AG21" s="23">
        <v>2604</v>
      </c>
      <c r="AH21" s="23">
        <v>5555</v>
      </c>
      <c r="AI21" s="24">
        <v>0</v>
      </c>
      <c r="AJ21" s="25">
        <v>8159</v>
      </c>
      <c r="AK21" s="20" t="s">
        <v>36</v>
      </c>
      <c r="AL21" s="19"/>
      <c r="AM21" s="19"/>
      <c r="AN21" s="19"/>
      <c r="AO21" s="19"/>
      <c r="AP21" s="19"/>
      <c r="AQ21" s="19"/>
      <c r="AR21" s="19"/>
      <c r="AS21" s="19"/>
      <c r="AT21" s="20" t="s">
        <v>37</v>
      </c>
      <c r="AU21" s="20" t="s">
        <v>36</v>
      </c>
      <c r="AV21" s="20" t="s">
        <v>36</v>
      </c>
      <c r="AW21" s="20" t="s">
        <v>36</v>
      </c>
      <c r="AX21" s="20" t="s">
        <v>38</v>
      </c>
      <c r="AY21" s="20" t="s">
        <v>37</v>
      </c>
      <c r="AZ21" s="32">
        <v>45903</v>
      </c>
      <c r="BA21" s="26">
        <v>45636</v>
      </c>
      <c r="BB21" s="26">
        <v>45658</v>
      </c>
    </row>
    <row r="22" spans="1:54" ht="13.5" customHeight="1">
      <c r="A22" s="18">
        <f t="shared" si="0"/>
        <v>20</v>
      </c>
      <c r="B22" s="19"/>
      <c r="C22" s="18" t="s">
        <v>59</v>
      </c>
      <c r="D22" s="18" t="s">
        <v>177</v>
      </c>
      <c r="E22" s="18" t="s">
        <v>60</v>
      </c>
      <c r="F22" s="18" t="s">
        <v>57</v>
      </c>
      <c r="G22" s="18" t="s">
        <v>64</v>
      </c>
      <c r="H22" s="19"/>
      <c r="I22" s="19"/>
      <c r="J22" s="20" t="s">
        <v>36</v>
      </c>
      <c r="K22" s="18"/>
      <c r="L22" s="18" t="s">
        <v>67</v>
      </c>
      <c r="M22" s="21" t="s">
        <v>68</v>
      </c>
      <c r="N22" s="18" t="s">
        <v>69</v>
      </c>
      <c r="O22" s="22" t="s">
        <v>70</v>
      </c>
      <c r="P22" s="21" t="s">
        <v>71</v>
      </c>
      <c r="Q22" s="21" t="s">
        <v>72</v>
      </c>
      <c r="R22" s="21"/>
      <c r="S22" s="21" t="s">
        <v>67</v>
      </c>
      <c r="T22" s="18" t="s">
        <v>69</v>
      </c>
      <c r="U22" s="18" t="s">
        <v>70</v>
      </c>
      <c r="V22" s="22" t="s">
        <v>71</v>
      </c>
      <c r="W22" s="21" t="s">
        <v>72</v>
      </c>
      <c r="X22" s="21"/>
      <c r="Y22" s="18" t="s">
        <v>73</v>
      </c>
      <c r="Z22" s="22" t="s">
        <v>69</v>
      </c>
      <c r="AA22" s="18" t="s">
        <v>70</v>
      </c>
      <c r="AB22" s="18" t="s">
        <v>99</v>
      </c>
      <c r="AC22" s="18"/>
      <c r="AD22" s="22" t="s">
        <v>113</v>
      </c>
      <c r="AE22" s="22" t="s">
        <v>158</v>
      </c>
      <c r="AF22" s="22" t="s">
        <v>139</v>
      </c>
      <c r="AG22" s="23">
        <v>470</v>
      </c>
      <c r="AH22" s="23">
        <v>686</v>
      </c>
      <c r="AI22" s="24">
        <v>0</v>
      </c>
      <c r="AJ22" s="25">
        <v>1156</v>
      </c>
      <c r="AK22" s="20" t="s">
        <v>36</v>
      </c>
      <c r="AL22" s="19"/>
      <c r="AM22" s="19"/>
      <c r="AN22" s="19"/>
      <c r="AO22" s="19"/>
      <c r="AP22" s="19"/>
      <c r="AQ22" s="19"/>
      <c r="AR22" s="19"/>
      <c r="AS22" s="19"/>
      <c r="AT22" s="20" t="s">
        <v>37</v>
      </c>
      <c r="AU22" s="20" t="s">
        <v>36</v>
      </c>
      <c r="AV22" s="20" t="s">
        <v>36</v>
      </c>
      <c r="AW22" s="20" t="s">
        <v>36</v>
      </c>
      <c r="AX22" s="20" t="s">
        <v>38</v>
      </c>
      <c r="AY22" s="20" t="s">
        <v>37</v>
      </c>
      <c r="AZ22" s="32">
        <v>45903</v>
      </c>
      <c r="BA22" s="26">
        <v>45636</v>
      </c>
      <c r="BB22" s="26">
        <v>45658</v>
      </c>
    </row>
    <row r="23" spans="1:54" ht="13.5" customHeight="1">
      <c r="A23" s="18">
        <f t="shared" si="0"/>
        <v>21</v>
      </c>
      <c r="B23" s="19"/>
      <c r="C23" s="18" t="s">
        <v>59</v>
      </c>
      <c r="D23" s="18" t="s">
        <v>177</v>
      </c>
      <c r="E23" s="18" t="s">
        <v>60</v>
      </c>
      <c r="F23" s="18" t="s">
        <v>57</v>
      </c>
      <c r="G23" s="18" t="s">
        <v>64</v>
      </c>
      <c r="H23" s="19"/>
      <c r="I23" s="19"/>
      <c r="J23" s="20" t="s">
        <v>36</v>
      </c>
      <c r="K23" s="18"/>
      <c r="L23" s="18" t="s">
        <v>67</v>
      </c>
      <c r="M23" s="21" t="s">
        <v>68</v>
      </c>
      <c r="N23" s="18" t="s">
        <v>69</v>
      </c>
      <c r="O23" s="22" t="s">
        <v>70</v>
      </c>
      <c r="P23" s="21" t="s">
        <v>71</v>
      </c>
      <c r="Q23" s="21" t="s">
        <v>72</v>
      </c>
      <c r="R23" s="21"/>
      <c r="S23" s="21" t="s">
        <v>67</v>
      </c>
      <c r="T23" s="18" t="s">
        <v>69</v>
      </c>
      <c r="U23" s="18" t="s">
        <v>70</v>
      </c>
      <c r="V23" s="22" t="s">
        <v>71</v>
      </c>
      <c r="W23" s="21" t="s">
        <v>72</v>
      </c>
      <c r="X23" s="21"/>
      <c r="Y23" s="18" t="s">
        <v>73</v>
      </c>
      <c r="Z23" s="22" t="s">
        <v>69</v>
      </c>
      <c r="AA23" s="18" t="s">
        <v>70</v>
      </c>
      <c r="AB23" s="18" t="s">
        <v>70</v>
      </c>
      <c r="AC23" s="18" t="s">
        <v>114</v>
      </c>
      <c r="AD23" s="22" t="s">
        <v>115</v>
      </c>
      <c r="AE23" s="22" t="s">
        <v>159</v>
      </c>
      <c r="AF23" s="22" t="s">
        <v>139</v>
      </c>
      <c r="AG23" s="23">
        <v>3471</v>
      </c>
      <c r="AH23" s="23">
        <v>7106</v>
      </c>
      <c r="AI23" s="24">
        <v>0</v>
      </c>
      <c r="AJ23" s="25">
        <v>10577</v>
      </c>
      <c r="AK23" s="20" t="s">
        <v>36</v>
      </c>
      <c r="AL23" s="19"/>
      <c r="AM23" s="19"/>
      <c r="AN23" s="19"/>
      <c r="AO23" s="19"/>
      <c r="AP23" s="19"/>
      <c r="AQ23" s="19"/>
      <c r="AR23" s="19"/>
      <c r="AS23" s="19"/>
      <c r="AT23" s="20" t="s">
        <v>37</v>
      </c>
      <c r="AU23" s="20" t="s">
        <v>36</v>
      </c>
      <c r="AV23" s="20" t="s">
        <v>36</v>
      </c>
      <c r="AW23" s="20" t="s">
        <v>36</v>
      </c>
      <c r="AX23" s="20" t="s">
        <v>38</v>
      </c>
      <c r="AY23" s="20" t="s">
        <v>37</v>
      </c>
      <c r="AZ23" s="32">
        <v>45903</v>
      </c>
      <c r="BA23" s="26">
        <v>45636</v>
      </c>
      <c r="BB23" s="26">
        <v>45658</v>
      </c>
    </row>
    <row r="24" spans="1:54" ht="13.5" customHeight="1">
      <c r="A24" s="18">
        <f t="shared" si="0"/>
        <v>22</v>
      </c>
      <c r="B24" s="19"/>
      <c r="C24" s="18" t="s">
        <v>59</v>
      </c>
      <c r="D24" s="18" t="s">
        <v>177</v>
      </c>
      <c r="E24" s="18" t="s">
        <v>60</v>
      </c>
      <c r="F24" s="18" t="s">
        <v>57</v>
      </c>
      <c r="G24" s="18" t="s">
        <v>64</v>
      </c>
      <c r="H24" s="19"/>
      <c r="I24" s="19"/>
      <c r="J24" s="20" t="s">
        <v>36</v>
      </c>
      <c r="K24" s="18"/>
      <c r="L24" s="18" t="s">
        <v>67</v>
      </c>
      <c r="M24" s="21" t="s">
        <v>68</v>
      </c>
      <c r="N24" s="18" t="s">
        <v>69</v>
      </c>
      <c r="O24" s="22" t="s">
        <v>70</v>
      </c>
      <c r="P24" s="21" t="s">
        <v>71</v>
      </c>
      <c r="Q24" s="21" t="s">
        <v>72</v>
      </c>
      <c r="R24" s="21"/>
      <c r="S24" s="21" t="s">
        <v>67</v>
      </c>
      <c r="T24" s="18" t="s">
        <v>69</v>
      </c>
      <c r="U24" s="18" t="s">
        <v>70</v>
      </c>
      <c r="V24" s="22" t="s">
        <v>71</v>
      </c>
      <c r="W24" s="21" t="s">
        <v>72</v>
      </c>
      <c r="X24" s="21"/>
      <c r="Y24" s="18" t="s">
        <v>73</v>
      </c>
      <c r="Z24" s="22" t="s">
        <v>69</v>
      </c>
      <c r="AA24" s="18" t="s">
        <v>70</v>
      </c>
      <c r="AB24" s="18" t="s">
        <v>70</v>
      </c>
      <c r="AC24" s="18" t="s">
        <v>116</v>
      </c>
      <c r="AD24" s="22" t="s">
        <v>117</v>
      </c>
      <c r="AE24" s="22" t="s">
        <v>160</v>
      </c>
      <c r="AF24" s="22" t="s">
        <v>139</v>
      </c>
      <c r="AG24" s="23">
        <v>3662</v>
      </c>
      <c r="AH24" s="23">
        <v>7743</v>
      </c>
      <c r="AI24" s="24">
        <v>0</v>
      </c>
      <c r="AJ24" s="25">
        <v>11405</v>
      </c>
      <c r="AK24" s="20" t="s">
        <v>36</v>
      </c>
      <c r="AL24" s="19"/>
      <c r="AM24" s="19"/>
      <c r="AN24" s="19"/>
      <c r="AO24" s="19"/>
      <c r="AP24" s="19"/>
      <c r="AQ24" s="19"/>
      <c r="AR24" s="19"/>
      <c r="AS24" s="19"/>
      <c r="AT24" s="20" t="s">
        <v>37</v>
      </c>
      <c r="AU24" s="20" t="s">
        <v>36</v>
      </c>
      <c r="AV24" s="20" t="s">
        <v>36</v>
      </c>
      <c r="AW24" s="20" t="s">
        <v>36</v>
      </c>
      <c r="AX24" s="20" t="s">
        <v>38</v>
      </c>
      <c r="AY24" s="20" t="s">
        <v>37</v>
      </c>
      <c r="AZ24" s="32">
        <v>45903</v>
      </c>
      <c r="BA24" s="26">
        <v>45636</v>
      </c>
      <c r="BB24" s="26">
        <v>45658</v>
      </c>
    </row>
    <row r="25" spans="1:54" s="29" customFormat="1" ht="13.5" customHeight="1">
      <c r="A25" s="18">
        <f t="shared" si="0"/>
        <v>23</v>
      </c>
      <c r="B25" s="19"/>
      <c r="C25" s="18" t="s">
        <v>59</v>
      </c>
      <c r="D25" s="18" t="s">
        <v>177</v>
      </c>
      <c r="E25" s="18" t="s">
        <v>60</v>
      </c>
      <c r="F25" s="18" t="s">
        <v>57</v>
      </c>
      <c r="G25" s="18" t="s">
        <v>64</v>
      </c>
      <c r="H25" s="19"/>
      <c r="I25" s="19"/>
      <c r="J25" s="20" t="s">
        <v>36</v>
      </c>
      <c r="K25" s="18"/>
      <c r="L25" s="18" t="s">
        <v>67</v>
      </c>
      <c r="M25" s="21" t="s">
        <v>68</v>
      </c>
      <c r="N25" s="18" t="s">
        <v>69</v>
      </c>
      <c r="O25" s="22" t="s">
        <v>70</v>
      </c>
      <c r="P25" s="21" t="s">
        <v>71</v>
      </c>
      <c r="Q25" s="21" t="s">
        <v>72</v>
      </c>
      <c r="R25" s="21"/>
      <c r="S25" s="21" t="s">
        <v>67</v>
      </c>
      <c r="T25" s="18" t="s">
        <v>69</v>
      </c>
      <c r="U25" s="18" t="s">
        <v>70</v>
      </c>
      <c r="V25" s="22" t="s">
        <v>71</v>
      </c>
      <c r="W25" s="21" t="s">
        <v>72</v>
      </c>
      <c r="X25" s="21"/>
      <c r="Y25" s="18" t="s">
        <v>73</v>
      </c>
      <c r="Z25" s="22" t="s">
        <v>69</v>
      </c>
      <c r="AA25" s="18" t="s">
        <v>70</v>
      </c>
      <c r="AB25" s="18" t="s">
        <v>110</v>
      </c>
      <c r="AC25" s="18"/>
      <c r="AD25" s="22" t="s">
        <v>118</v>
      </c>
      <c r="AE25" s="22" t="s">
        <v>161</v>
      </c>
      <c r="AF25" s="22" t="s">
        <v>139</v>
      </c>
      <c r="AG25" s="23">
        <v>3284</v>
      </c>
      <c r="AH25" s="23">
        <v>6327</v>
      </c>
      <c r="AI25" s="24">
        <v>0</v>
      </c>
      <c r="AJ25" s="25">
        <v>9611</v>
      </c>
      <c r="AK25" s="20" t="s">
        <v>36</v>
      </c>
      <c r="AL25" s="19"/>
      <c r="AM25" s="19"/>
      <c r="AN25" s="19"/>
      <c r="AO25" s="19"/>
      <c r="AP25" s="19"/>
      <c r="AQ25" s="19"/>
      <c r="AR25" s="19"/>
      <c r="AS25" s="19"/>
      <c r="AT25" s="20" t="s">
        <v>37</v>
      </c>
      <c r="AU25" s="20" t="s">
        <v>36</v>
      </c>
      <c r="AV25" s="20" t="s">
        <v>36</v>
      </c>
      <c r="AW25" s="20" t="s">
        <v>36</v>
      </c>
      <c r="AX25" s="20" t="s">
        <v>38</v>
      </c>
      <c r="AY25" s="20" t="s">
        <v>37</v>
      </c>
      <c r="AZ25" s="32">
        <v>45903</v>
      </c>
      <c r="BA25" s="26">
        <v>45636</v>
      </c>
      <c r="BB25" s="26">
        <v>45658</v>
      </c>
    </row>
    <row r="26" spans="1:54" ht="13.5" customHeight="1">
      <c r="A26" s="18">
        <f t="shared" si="0"/>
        <v>24</v>
      </c>
      <c r="B26" s="19"/>
      <c r="C26" s="18" t="s">
        <v>59</v>
      </c>
      <c r="D26" s="18" t="s">
        <v>177</v>
      </c>
      <c r="E26" s="18" t="s">
        <v>60</v>
      </c>
      <c r="F26" s="18" t="s">
        <v>57</v>
      </c>
      <c r="G26" s="18" t="s">
        <v>64</v>
      </c>
      <c r="H26" s="19"/>
      <c r="I26" s="19"/>
      <c r="J26" s="20" t="s">
        <v>36</v>
      </c>
      <c r="K26" s="19"/>
      <c r="L26" s="18" t="s">
        <v>67</v>
      </c>
      <c r="M26" s="21" t="s">
        <v>68</v>
      </c>
      <c r="N26" s="18" t="s">
        <v>69</v>
      </c>
      <c r="O26" s="22" t="s">
        <v>70</v>
      </c>
      <c r="P26" s="21" t="s">
        <v>71</v>
      </c>
      <c r="Q26" s="21" t="s">
        <v>72</v>
      </c>
      <c r="R26" s="21"/>
      <c r="S26" s="21" t="s">
        <v>67</v>
      </c>
      <c r="T26" s="18" t="s">
        <v>69</v>
      </c>
      <c r="U26" s="18" t="s">
        <v>70</v>
      </c>
      <c r="V26" s="22" t="s">
        <v>71</v>
      </c>
      <c r="W26" s="21" t="s">
        <v>72</v>
      </c>
      <c r="X26" s="21"/>
      <c r="Y26" s="18" t="s">
        <v>73</v>
      </c>
      <c r="Z26" s="22" t="s">
        <v>69</v>
      </c>
      <c r="AA26" s="18" t="s">
        <v>70</v>
      </c>
      <c r="AB26" s="18" t="s">
        <v>70</v>
      </c>
      <c r="AC26" s="18" t="s">
        <v>119</v>
      </c>
      <c r="AD26" s="22" t="s">
        <v>120</v>
      </c>
      <c r="AE26" s="22" t="s">
        <v>162</v>
      </c>
      <c r="AF26" s="22" t="s">
        <v>139</v>
      </c>
      <c r="AG26" s="23">
        <v>3629</v>
      </c>
      <c r="AH26" s="23">
        <v>7832</v>
      </c>
      <c r="AI26" s="24">
        <v>0</v>
      </c>
      <c r="AJ26" s="25">
        <v>11461</v>
      </c>
      <c r="AK26" s="20" t="s">
        <v>36</v>
      </c>
      <c r="AL26" s="19"/>
      <c r="AM26" s="19"/>
      <c r="AN26" s="19"/>
      <c r="AO26" s="19"/>
      <c r="AP26" s="19"/>
      <c r="AQ26" s="19"/>
      <c r="AR26" s="19"/>
      <c r="AS26" s="19"/>
      <c r="AT26" s="20" t="s">
        <v>37</v>
      </c>
      <c r="AU26" s="20" t="s">
        <v>36</v>
      </c>
      <c r="AV26" s="20" t="s">
        <v>36</v>
      </c>
      <c r="AW26" s="20" t="s">
        <v>36</v>
      </c>
      <c r="AX26" s="20" t="s">
        <v>38</v>
      </c>
      <c r="AY26" s="20" t="s">
        <v>37</v>
      </c>
      <c r="AZ26" s="32">
        <v>45903</v>
      </c>
      <c r="BA26" s="26">
        <v>45636</v>
      </c>
      <c r="BB26" s="26">
        <v>45658</v>
      </c>
    </row>
    <row r="27" spans="1:54" ht="13.5" customHeight="1">
      <c r="A27" s="18">
        <f t="shared" si="0"/>
        <v>25</v>
      </c>
      <c r="B27" s="19"/>
      <c r="C27" s="18" t="s">
        <v>59</v>
      </c>
      <c r="D27" s="18" t="s">
        <v>177</v>
      </c>
      <c r="E27" s="18" t="s">
        <v>60</v>
      </c>
      <c r="F27" s="18" t="s">
        <v>57</v>
      </c>
      <c r="G27" s="18" t="s">
        <v>64</v>
      </c>
      <c r="H27" s="19"/>
      <c r="I27" s="19"/>
      <c r="J27" s="20" t="s">
        <v>36</v>
      </c>
      <c r="K27" s="19"/>
      <c r="L27" s="18" t="s">
        <v>67</v>
      </c>
      <c r="M27" s="21" t="s">
        <v>68</v>
      </c>
      <c r="N27" s="18" t="s">
        <v>69</v>
      </c>
      <c r="O27" s="22" t="s">
        <v>70</v>
      </c>
      <c r="P27" s="21" t="s">
        <v>71</v>
      </c>
      <c r="Q27" s="21" t="s">
        <v>72</v>
      </c>
      <c r="R27" s="21"/>
      <c r="S27" s="21" t="s">
        <v>67</v>
      </c>
      <c r="T27" s="18" t="s">
        <v>69</v>
      </c>
      <c r="U27" s="18" t="s">
        <v>70</v>
      </c>
      <c r="V27" s="22" t="s">
        <v>71</v>
      </c>
      <c r="W27" s="21" t="s">
        <v>72</v>
      </c>
      <c r="X27" s="21"/>
      <c r="Y27" s="18" t="s">
        <v>73</v>
      </c>
      <c r="Z27" s="22" t="s">
        <v>69</v>
      </c>
      <c r="AA27" s="18" t="s">
        <v>70</v>
      </c>
      <c r="AB27" s="18" t="s">
        <v>70</v>
      </c>
      <c r="AC27" s="18"/>
      <c r="AD27" s="22" t="s">
        <v>121</v>
      </c>
      <c r="AE27" s="22" t="s">
        <v>163</v>
      </c>
      <c r="AF27" s="22" t="s">
        <v>139</v>
      </c>
      <c r="AG27" s="23">
        <v>8314</v>
      </c>
      <c r="AH27" s="23">
        <v>16632</v>
      </c>
      <c r="AI27" s="24">
        <v>0</v>
      </c>
      <c r="AJ27" s="25">
        <v>24946</v>
      </c>
      <c r="AK27" s="20" t="s">
        <v>36</v>
      </c>
      <c r="AL27" s="19"/>
      <c r="AM27" s="19"/>
      <c r="AN27" s="19"/>
      <c r="AO27" s="19"/>
      <c r="AP27" s="19"/>
      <c r="AQ27" s="19"/>
      <c r="AR27" s="19"/>
      <c r="AS27" s="19"/>
      <c r="AT27" s="20" t="s">
        <v>37</v>
      </c>
      <c r="AU27" s="20" t="s">
        <v>36</v>
      </c>
      <c r="AV27" s="20" t="s">
        <v>36</v>
      </c>
      <c r="AW27" s="20" t="s">
        <v>36</v>
      </c>
      <c r="AX27" s="20" t="s">
        <v>38</v>
      </c>
      <c r="AY27" s="20" t="s">
        <v>37</v>
      </c>
      <c r="AZ27" s="32">
        <v>45903</v>
      </c>
      <c r="BA27" s="26">
        <v>45636</v>
      </c>
      <c r="BB27" s="26">
        <v>45658</v>
      </c>
    </row>
    <row r="28" spans="1:54" ht="13.5" customHeight="1">
      <c r="A28" s="18">
        <f t="shared" si="0"/>
        <v>26</v>
      </c>
      <c r="B28" s="19"/>
      <c r="C28" s="18" t="s">
        <v>59</v>
      </c>
      <c r="D28" s="18" t="s">
        <v>177</v>
      </c>
      <c r="E28" s="18" t="s">
        <v>60</v>
      </c>
      <c r="F28" s="18" t="s">
        <v>57</v>
      </c>
      <c r="G28" s="18" t="s">
        <v>64</v>
      </c>
      <c r="H28" s="19"/>
      <c r="I28" s="19"/>
      <c r="J28" s="20" t="s">
        <v>36</v>
      </c>
      <c r="K28" s="19"/>
      <c r="L28" s="18" t="s">
        <v>67</v>
      </c>
      <c r="M28" s="21" t="s">
        <v>68</v>
      </c>
      <c r="N28" s="18" t="s">
        <v>69</v>
      </c>
      <c r="O28" s="22" t="s">
        <v>70</v>
      </c>
      <c r="P28" s="21" t="s">
        <v>71</v>
      </c>
      <c r="Q28" s="21" t="s">
        <v>72</v>
      </c>
      <c r="R28" s="21"/>
      <c r="S28" s="21" t="s">
        <v>67</v>
      </c>
      <c r="T28" s="18" t="s">
        <v>69</v>
      </c>
      <c r="U28" s="18" t="s">
        <v>70</v>
      </c>
      <c r="V28" s="22" t="s">
        <v>71</v>
      </c>
      <c r="W28" s="21" t="s">
        <v>72</v>
      </c>
      <c r="X28" s="21"/>
      <c r="Y28" s="18" t="s">
        <v>73</v>
      </c>
      <c r="Z28" s="22" t="s">
        <v>69</v>
      </c>
      <c r="AA28" s="18" t="s">
        <v>70</v>
      </c>
      <c r="AB28" s="18" t="s">
        <v>70</v>
      </c>
      <c r="AC28" s="18"/>
      <c r="AD28" s="22" t="s">
        <v>122</v>
      </c>
      <c r="AE28" s="22" t="s">
        <v>164</v>
      </c>
      <c r="AF28" s="22" t="s">
        <v>139</v>
      </c>
      <c r="AG28" s="23">
        <v>4886</v>
      </c>
      <c r="AH28" s="23">
        <v>10400</v>
      </c>
      <c r="AI28" s="24">
        <v>0</v>
      </c>
      <c r="AJ28" s="25">
        <v>15286</v>
      </c>
      <c r="AK28" s="20" t="s">
        <v>36</v>
      </c>
      <c r="AL28" s="19"/>
      <c r="AM28" s="19"/>
      <c r="AN28" s="19"/>
      <c r="AO28" s="19"/>
      <c r="AP28" s="19"/>
      <c r="AQ28" s="19"/>
      <c r="AR28" s="19"/>
      <c r="AS28" s="19"/>
      <c r="AT28" s="20" t="s">
        <v>37</v>
      </c>
      <c r="AU28" s="20" t="s">
        <v>36</v>
      </c>
      <c r="AV28" s="20" t="s">
        <v>36</v>
      </c>
      <c r="AW28" s="20" t="s">
        <v>36</v>
      </c>
      <c r="AX28" s="20" t="s">
        <v>38</v>
      </c>
      <c r="AY28" s="20" t="s">
        <v>37</v>
      </c>
      <c r="AZ28" s="32">
        <v>45903</v>
      </c>
      <c r="BA28" s="26">
        <v>45636</v>
      </c>
      <c r="BB28" s="26">
        <v>45658</v>
      </c>
    </row>
    <row r="29" spans="1:54" ht="13.5" customHeight="1">
      <c r="A29" s="18">
        <f t="shared" si="0"/>
        <v>27</v>
      </c>
      <c r="B29" s="19"/>
      <c r="C29" s="18" t="s">
        <v>59</v>
      </c>
      <c r="D29" s="18" t="s">
        <v>177</v>
      </c>
      <c r="E29" s="18" t="s">
        <v>60</v>
      </c>
      <c r="F29" s="18" t="s">
        <v>57</v>
      </c>
      <c r="G29" s="18" t="s">
        <v>64</v>
      </c>
      <c r="H29" s="19"/>
      <c r="I29" s="19"/>
      <c r="J29" s="20" t="s">
        <v>36</v>
      </c>
      <c r="K29" s="19"/>
      <c r="L29" s="18" t="s">
        <v>67</v>
      </c>
      <c r="M29" s="21" t="s">
        <v>68</v>
      </c>
      <c r="N29" s="18" t="s">
        <v>69</v>
      </c>
      <c r="O29" s="22" t="s">
        <v>70</v>
      </c>
      <c r="P29" s="21" t="s">
        <v>71</v>
      </c>
      <c r="Q29" s="21" t="s">
        <v>72</v>
      </c>
      <c r="R29" s="21"/>
      <c r="S29" s="21" t="s">
        <v>67</v>
      </c>
      <c r="T29" s="18" t="s">
        <v>69</v>
      </c>
      <c r="U29" s="18" t="s">
        <v>70</v>
      </c>
      <c r="V29" s="22" t="s">
        <v>71</v>
      </c>
      <c r="W29" s="21" t="s">
        <v>72</v>
      </c>
      <c r="X29" s="21"/>
      <c r="Y29" s="18" t="s">
        <v>73</v>
      </c>
      <c r="Z29" s="22" t="s">
        <v>69</v>
      </c>
      <c r="AA29" s="18" t="s">
        <v>70</v>
      </c>
      <c r="AB29" s="18" t="s">
        <v>70</v>
      </c>
      <c r="AC29" s="18"/>
      <c r="AD29" s="22" t="s">
        <v>123</v>
      </c>
      <c r="AE29" s="22" t="s">
        <v>165</v>
      </c>
      <c r="AF29" s="22" t="s">
        <v>139</v>
      </c>
      <c r="AG29" s="23">
        <v>3626</v>
      </c>
      <c r="AH29" s="23">
        <v>7498</v>
      </c>
      <c r="AI29" s="24">
        <v>0</v>
      </c>
      <c r="AJ29" s="25">
        <v>11124</v>
      </c>
      <c r="AK29" s="20" t="s">
        <v>36</v>
      </c>
      <c r="AL29" s="19"/>
      <c r="AM29" s="19"/>
      <c r="AN29" s="19"/>
      <c r="AO29" s="19"/>
      <c r="AP29" s="19"/>
      <c r="AQ29" s="19"/>
      <c r="AR29" s="19"/>
      <c r="AS29" s="19"/>
      <c r="AT29" s="20" t="s">
        <v>37</v>
      </c>
      <c r="AU29" s="20" t="s">
        <v>36</v>
      </c>
      <c r="AV29" s="20" t="s">
        <v>36</v>
      </c>
      <c r="AW29" s="20" t="s">
        <v>36</v>
      </c>
      <c r="AX29" s="20" t="s">
        <v>38</v>
      </c>
      <c r="AY29" s="20" t="s">
        <v>37</v>
      </c>
      <c r="AZ29" s="32">
        <v>45903</v>
      </c>
      <c r="BA29" s="26">
        <v>45636</v>
      </c>
      <c r="BB29" s="26">
        <v>45658</v>
      </c>
    </row>
    <row r="30" spans="1:54" ht="13.5" customHeight="1">
      <c r="A30" s="18">
        <f t="shared" si="0"/>
        <v>28</v>
      </c>
      <c r="B30" s="19"/>
      <c r="C30" s="18" t="s">
        <v>59</v>
      </c>
      <c r="D30" s="18" t="s">
        <v>177</v>
      </c>
      <c r="E30" s="18" t="s">
        <v>60</v>
      </c>
      <c r="F30" s="18" t="s">
        <v>57</v>
      </c>
      <c r="G30" s="18" t="s">
        <v>64</v>
      </c>
      <c r="H30" s="19"/>
      <c r="I30" s="19"/>
      <c r="J30" s="20" t="s">
        <v>36</v>
      </c>
      <c r="K30" s="19"/>
      <c r="L30" s="18" t="s">
        <v>67</v>
      </c>
      <c r="M30" s="21" t="s">
        <v>68</v>
      </c>
      <c r="N30" s="18" t="s">
        <v>69</v>
      </c>
      <c r="O30" s="22" t="s">
        <v>70</v>
      </c>
      <c r="P30" s="21" t="s">
        <v>71</v>
      </c>
      <c r="Q30" s="21" t="s">
        <v>72</v>
      </c>
      <c r="R30" s="21"/>
      <c r="S30" s="21" t="s">
        <v>67</v>
      </c>
      <c r="T30" s="18" t="s">
        <v>69</v>
      </c>
      <c r="U30" s="18" t="s">
        <v>70</v>
      </c>
      <c r="V30" s="22" t="s">
        <v>71</v>
      </c>
      <c r="W30" s="21" t="s">
        <v>72</v>
      </c>
      <c r="X30" s="21"/>
      <c r="Y30" s="18" t="s">
        <v>73</v>
      </c>
      <c r="Z30" s="22" t="s">
        <v>69</v>
      </c>
      <c r="AA30" s="18" t="s">
        <v>70</v>
      </c>
      <c r="AB30" s="18" t="s">
        <v>70</v>
      </c>
      <c r="AC30" s="18" t="s">
        <v>124</v>
      </c>
      <c r="AD30" s="22" t="s">
        <v>125</v>
      </c>
      <c r="AE30" s="22" t="s">
        <v>166</v>
      </c>
      <c r="AF30" s="22" t="s">
        <v>139</v>
      </c>
      <c r="AG30" s="23">
        <v>3369</v>
      </c>
      <c r="AH30" s="23">
        <v>7326</v>
      </c>
      <c r="AI30" s="24">
        <v>0</v>
      </c>
      <c r="AJ30" s="25">
        <v>10695</v>
      </c>
      <c r="AK30" s="20" t="s">
        <v>36</v>
      </c>
      <c r="AL30" s="19"/>
      <c r="AM30" s="19"/>
      <c r="AN30" s="19"/>
      <c r="AO30" s="19"/>
      <c r="AP30" s="19"/>
      <c r="AQ30" s="19"/>
      <c r="AR30" s="19"/>
      <c r="AS30" s="19"/>
      <c r="AT30" s="20" t="s">
        <v>37</v>
      </c>
      <c r="AU30" s="20" t="s">
        <v>36</v>
      </c>
      <c r="AV30" s="20" t="s">
        <v>36</v>
      </c>
      <c r="AW30" s="20" t="s">
        <v>36</v>
      </c>
      <c r="AX30" s="20" t="s">
        <v>38</v>
      </c>
      <c r="AY30" s="20" t="s">
        <v>37</v>
      </c>
      <c r="AZ30" s="32">
        <v>45903</v>
      </c>
      <c r="BA30" s="26">
        <v>45636</v>
      </c>
      <c r="BB30" s="26">
        <v>45658</v>
      </c>
    </row>
    <row r="31" spans="1:54" ht="13.5" customHeight="1">
      <c r="A31" s="18">
        <f t="shared" si="0"/>
        <v>29</v>
      </c>
      <c r="B31" s="19"/>
      <c r="C31" s="18" t="s">
        <v>59</v>
      </c>
      <c r="D31" s="18" t="s">
        <v>177</v>
      </c>
      <c r="E31" s="18" t="s">
        <v>60</v>
      </c>
      <c r="F31" s="18" t="s">
        <v>57</v>
      </c>
      <c r="G31" s="18" t="s">
        <v>64</v>
      </c>
      <c r="H31" s="19"/>
      <c r="I31" s="19"/>
      <c r="J31" s="20" t="s">
        <v>36</v>
      </c>
      <c r="K31" s="19"/>
      <c r="L31" s="18" t="s">
        <v>67</v>
      </c>
      <c r="M31" s="21" t="s">
        <v>68</v>
      </c>
      <c r="N31" s="18" t="s">
        <v>69</v>
      </c>
      <c r="O31" s="22" t="s">
        <v>70</v>
      </c>
      <c r="P31" s="21" t="s">
        <v>71</v>
      </c>
      <c r="Q31" s="21" t="s">
        <v>72</v>
      </c>
      <c r="R31" s="21"/>
      <c r="S31" s="21" t="s">
        <v>67</v>
      </c>
      <c r="T31" s="18" t="s">
        <v>69</v>
      </c>
      <c r="U31" s="18" t="s">
        <v>70</v>
      </c>
      <c r="V31" s="22" t="s">
        <v>71</v>
      </c>
      <c r="W31" s="21" t="s">
        <v>72</v>
      </c>
      <c r="X31" s="21"/>
      <c r="Y31" s="18" t="s">
        <v>73</v>
      </c>
      <c r="Z31" s="22" t="s">
        <v>69</v>
      </c>
      <c r="AA31" s="18" t="s">
        <v>70</v>
      </c>
      <c r="AB31" s="18" t="s">
        <v>70</v>
      </c>
      <c r="AC31" s="18" t="s">
        <v>126</v>
      </c>
      <c r="AD31" s="22" t="s">
        <v>127</v>
      </c>
      <c r="AE31" s="22" t="s">
        <v>167</v>
      </c>
      <c r="AF31" s="22" t="s">
        <v>139</v>
      </c>
      <c r="AG31" s="23">
        <v>3077</v>
      </c>
      <c r="AH31" s="23">
        <v>6406</v>
      </c>
      <c r="AI31" s="24">
        <v>0</v>
      </c>
      <c r="AJ31" s="25">
        <v>9483</v>
      </c>
      <c r="AK31" s="20" t="s">
        <v>36</v>
      </c>
      <c r="AL31" s="19"/>
      <c r="AM31" s="19"/>
      <c r="AN31" s="19"/>
      <c r="AO31" s="19"/>
      <c r="AP31" s="19"/>
      <c r="AQ31" s="19"/>
      <c r="AR31" s="19"/>
      <c r="AS31" s="19"/>
      <c r="AT31" s="20" t="s">
        <v>37</v>
      </c>
      <c r="AU31" s="20" t="s">
        <v>36</v>
      </c>
      <c r="AV31" s="20" t="s">
        <v>36</v>
      </c>
      <c r="AW31" s="20" t="s">
        <v>36</v>
      </c>
      <c r="AX31" s="20" t="s">
        <v>38</v>
      </c>
      <c r="AY31" s="20" t="s">
        <v>37</v>
      </c>
      <c r="AZ31" s="32">
        <v>45903</v>
      </c>
      <c r="BA31" s="26">
        <v>45636</v>
      </c>
      <c r="BB31" s="26">
        <v>45658</v>
      </c>
    </row>
    <row r="32" spans="1:54" ht="13.5" customHeight="1">
      <c r="A32" s="18">
        <f t="shared" si="0"/>
        <v>30</v>
      </c>
      <c r="B32" s="19"/>
      <c r="C32" s="18" t="s">
        <v>59</v>
      </c>
      <c r="D32" s="18" t="s">
        <v>177</v>
      </c>
      <c r="E32" s="18" t="s">
        <v>60</v>
      </c>
      <c r="F32" s="18" t="s">
        <v>57</v>
      </c>
      <c r="G32" s="18" t="s">
        <v>64</v>
      </c>
      <c r="H32" s="19"/>
      <c r="I32" s="19"/>
      <c r="J32" s="20" t="s">
        <v>36</v>
      </c>
      <c r="K32" s="19"/>
      <c r="L32" s="18" t="s">
        <v>67</v>
      </c>
      <c r="M32" s="21" t="s">
        <v>68</v>
      </c>
      <c r="N32" s="18" t="s">
        <v>69</v>
      </c>
      <c r="O32" s="22" t="s">
        <v>70</v>
      </c>
      <c r="P32" s="21" t="s">
        <v>71</v>
      </c>
      <c r="Q32" s="21" t="s">
        <v>72</v>
      </c>
      <c r="R32" s="21"/>
      <c r="S32" s="21" t="s">
        <v>67</v>
      </c>
      <c r="T32" s="18" t="s">
        <v>69</v>
      </c>
      <c r="U32" s="18" t="s">
        <v>70</v>
      </c>
      <c r="V32" s="22" t="s">
        <v>71</v>
      </c>
      <c r="W32" s="21" t="s">
        <v>72</v>
      </c>
      <c r="X32" s="21"/>
      <c r="Y32" s="18" t="s">
        <v>73</v>
      </c>
      <c r="Z32" s="22" t="s">
        <v>69</v>
      </c>
      <c r="AA32" s="18" t="s">
        <v>70</v>
      </c>
      <c r="AB32" s="18" t="s">
        <v>97</v>
      </c>
      <c r="AC32" s="18"/>
      <c r="AD32" s="22" t="s">
        <v>128</v>
      </c>
      <c r="AE32" s="22" t="s">
        <v>168</v>
      </c>
      <c r="AF32" s="22" t="s">
        <v>139</v>
      </c>
      <c r="AG32" s="23">
        <v>1768</v>
      </c>
      <c r="AH32" s="23">
        <v>4036</v>
      </c>
      <c r="AI32" s="24">
        <v>0</v>
      </c>
      <c r="AJ32" s="25">
        <v>5804</v>
      </c>
      <c r="AK32" s="20" t="s">
        <v>36</v>
      </c>
      <c r="AL32" s="19"/>
      <c r="AM32" s="19"/>
      <c r="AN32" s="19"/>
      <c r="AO32" s="19"/>
      <c r="AP32" s="19"/>
      <c r="AQ32" s="19"/>
      <c r="AR32" s="19"/>
      <c r="AS32" s="19"/>
      <c r="AT32" s="20" t="s">
        <v>37</v>
      </c>
      <c r="AU32" s="20" t="s">
        <v>36</v>
      </c>
      <c r="AV32" s="20" t="s">
        <v>36</v>
      </c>
      <c r="AW32" s="20" t="s">
        <v>36</v>
      </c>
      <c r="AX32" s="20" t="s">
        <v>38</v>
      </c>
      <c r="AY32" s="20" t="s">
        <v>37</v>
      </c>
      <c r="AZ32" s="32">
        <v>45903</v>
      </c>
      <c r="BA32" s="26">
        <v>45636</v>
      </c>
      <c r="BB32" s="26">
        <v>45658</v>
      </c>
    </row>
    <row r="33" spans="1:54" ht="13.5" customHeight="1">
      <c r="A33" s="18">
        <f t="shared" si="0"/>
        <v>31</v>
      </c>
      <c r="B33" s="19"/>
      <c r="C33" s="18" t="s">
        <v>59</v>
      </c>
      <c r="D33" s="18" t="s">
        <v>177</v>
      </c>
      <c r="E33" s="18" t="s">
        <v>60</v>
      </c>
      <c r="F33" s="18" t="s">
        <v>57</v>
      </c>
      <c r="G33" s="18" t="s">
        <v>64</v>
      </c>
      <c r="H33" s="19"/>
      <c r="I33" s="19"/>
      <c r="J33" s="20" t="s">
        <v>36</v>
      </c>
      <c r="K33" s="19"/>
      <c r="L33" s="18" t="s">
        <v>67</v>
      </c>
      <c r="M33" s="21" t="s">
        <v>68</v>
      </c>
      <c r="N33" s="18" t="s">
        <v>69</v>
      </c>
      <c r="O33" s="22" t="s">
        <v>70</v>
      </c>
      <c r="P33" s="21" t="s">
        <v>71</v>
      </c>
      <c r="Q33" s="21" t="s">
        <v>72</v>
      </c>
      <c r="R33" s="21"/>
      <c r="S33" s="21" t="s">
        <v>67</v>
      </c>
      <c r="T33" s="18" t="s">
        <v>69</v>
      </c>
      <c r="U33" s="18" t="s">
        <v>70</v>
      </c>
      <c r="V33" s="22" t="s">
        <v>71</v>
      </c>
      <c r="W33" s="21" t="s">
        <v>72</v>
      </c>
      <c r="X33" s="21"/>
      <c r="Y33" s="18" t="s">
        <v>73</v>
      </c>
      <c r="Z33" s="22" t="s">
        <v>69</v>
      </c>
      <c r="AA33" s="18" t="s">
        <v>70</v>
      </c>
      <c r="AB33" s="18" t="s">
        <v>103</v>
      </c>
      <c r="AC33" s="18"/>
      <c r="AD33" s="22" t="s">
        <v>129</v>
      </c>
      <c r="AE33" s="22" t="s">
        <v>169</v>
      </c>
      <c r="AF33" s="22" t="s">
        <v>139</v>
      </c>
      <c r="AG33" s="23">
        <v>1836</v>
      </c>
      <c r="AH33" s="23">
        <v>3964</v>
      </c>
      <c r="AI33" s="24">
        <v>0</v>
      </c>
      <c r="AJ33" s="25">
        <v>5800</v>
      </c>
      <c r="AK33" s="20" t="s">
        <v>36</v>
      </c>
      <c r="AL33" s="19"/>
      <c r="AM33" s="19"/>
      <c r="AN33" s="19"/>
      <c r="AO33" s="19"/>
      <c r="AP33" s="19"/>
      <c r="AQ33" s="19"/>
      <c r="AR33" s="19"/>
      <c r="AS33" s="19"/>
      <c r="AT33" s="20" t="s">
        <v>37</v>
      </c>
      <c r="AU33" s="20" t="s">
        <v>36</v>
      </c>
      <c r="AV33" s="20" t="s">
        <v>36</v>
      </c>
      <c r="AW33" s="20" t="s">
        <v>36</v>
      </c>
      <c r="AX33" s="20" t="s">
        <v>38</v>
      </c>
      <c r="AY33" s="20" t="s">
        <v>37</v>
      </c>
      <c r="AZ33" s="32">
        <v>45903</v>
      </c>
      <c r="BA33" s="26">
        <v>45636</v>
      </c>
      <c r="BB33" s="26">
        <v>45658</v>
      </c>
    </row>
    <row r="34" spans="1:54" ht="13.5" customHeight="1">
      <c r="A34" s="18">
        <f t="shared" si="0"/>
        <v>32</v>
      </c>
      <c r="B34" s="19"/>
      <c r="C34" s="18" t="s">
        <v>59</v>
      </c>
      <c r="D34" s="18" t="s">
        <v>177</v>
      </c>
      <c r="E34" s="18" t="s">
        <v>60</v>
      </c>
      <c r="F34" s="18" t="s">
        <v>57</v>
      </c>
      <c r="G34" s="18" t="s">
        <v>64</v>
      </c>
      <c r="H34" s="19"/>
      <c r="I34" s="19"/>
      <c r="J34" s="20" t="s">
        <v>36</v>
      </c>
      <c r="K34" s="19"/>
      <c r="L34" s="18" t="s">
        <v>67</v>
      </c>
      <c r="M34" s="21" t="s">
        <v>68</v>
      </c>
      <c r="N34" s="18" t="s">
        <v>69</v>
      </c>
      <c r="O34" s="22" t="s">
        <v>70</v>
      </c>
      <c r="P34" s="21" t="s">
        <v>71</v>
      </c>
      <c r="Q34" s="21" t="s">
        <v>72</v>
      </c>
      <c r="R34" s="21"/>
      <c r="S34" s="21" t="s">
        <v>67</v>
      </c>
      <c r="T34" s="18" t="s">
        <v>69</v>
      </c>
      <c r="U34" s="18" t="s">
        <v>70</v>
      </c>
      <c r="V34" s="22" t="s">
        <v>71</v>
      </c>
      <c r="W34" s="21" t="s">
        <v>72</v>
      </c>
      <c r="X34" s="21"/>
      <c r="Y34" s="18" t="s">
        <v>73</v>
      </c>
      <c r="Z34" s="22" t="s">
        <v>69</v>
      </c>
      <c r="AA34" s="18" t="s">
        <v>70</v>
      </c>
      <c r="AB34" s="18" t="s">
        <v>93</v>
      </c>
      <c r="AC34" s="18"/>
      <c r="AD34" s="22" t="s">
        <v>130</v>
      </c>
      <c r="AE34" s="22" t="s">
        <v>170</v>
      </c>
      <c r="AF34" s="22" t="s">
        <v>139</v>
      </c>
      <c r="AG34" s="23">
        <v>2330</v>
      </c>
      <c r="AH34" s="23">
        <v>3007</v>
      </c>
      <c r="AI34" s="24">
        <v>0</v>
      </c>
      <c r="AJ34" s="25">
        <v>5337</v>
      </c>
      <c r="AK34" s="20" t="s">
        <v>36</v>
      </c>
      <c r="AL34" s="19"/>
      <c r="AM34" s="19"/>
      <c r="AN34" s="19"/>
      <c r="AO34" s="19"/>
      <c r="AP34" s="19"/>
      <c r="AQ34" s="19"/>
      <c r="AR34" s="19"/>
      <c r="AS34" s="19"/>
      <c r="AT34" s="20" t="s">
        <v>37</v>
      </c>
      <c r="AU34" s="20" t="s">
        <v>36</v>
      </c>
      <c r="AV34" s="20" t="s">
        <v>36</v>
      </c>
      <c r="AW34" s="20" t="s">
        <v>36</v>
      </c>
      <c r="AX34" s="20" t="s">
        <v>38</v>
      </c>
      <c r="AY34" s="20" t="s">
        <v>37</v>
      </c>
      <c r="AZ34" s="32">
        <v>45903</v>
      </c>
      <c r="BA34" s="26">
        <v>45636</v>
      </c>
      <c r="BB34" s="26">
        <v>45658</v>
      </c>
    </row>
    <row r="35" spans="1:54" ht="13.5" customHeight="1">
      <c r="A35" s="18">
        <f t="shared" si="0"/>
        <v>33</v>
      </c>
      <c r="B35" s="19"/>
      <c r="C35" s="18" t="s">
        <v>59</v>
      </c>
      <c r="D35" s="18" t="s">
        <v>177</v>
      </c>
      <c r="E35" s="18" t="s">
        <v>60</v>
      </c>
      <c r="F35" s="18" t="s">
        <v>57</v>
      </c>
      <c r="G35" s="18" t="s">
        <v>64</v>
      </c>
      <c r="H35" s="19"/>
      <c r="I35" s="19"/>
      <c r="J35" s="20" t="s">
        <v>36</v>
      </c>
      <c r="K35" s="19"/>
      <c r="L35" s="18" t="s">
        <v>67</v>
      </c>
      <c r="M35" s="21" t="s">
        <v>68</v>
      </c>
      <c r="N35" s="18" t="s">
        <v>69</v>
      </c>
      <c r="O35" s="22" t="s">
        <v>70</v>
      </c>
      <c r="P35" s="21" t="s">
        <v>71</v>
      </c>
      <c r="Q35" s="21" t="s">
        <v>72</v>
      </c>
      <c r="R35" s="21"/>
      <c r="S35" s="21" t="s">
        <v>67</v>
      </c>
      <c r="T35" s="18" t="s">
        <v>69</v>
      </c>
      <c r="U35" s="18" t="s">
        <v>70</v>
      </c>
      <c r="V35" s="22" t="s">
        <v>71</v>
      </c>
      <c r="W35" s="21" t="s">
        <v>72</v>
      </c>
      <c r="X35" s="21"/>
      <c r="Y35" s="18" t="s">
        <v>73</v>
      </c>
      <c r="Z35" s="22" t="s">
        <v>69</v>
      </c>
      <c r="AA35" s="18" t="s">
        <v>70</v>
      </c>
      <c r="AB35" s="18" t="s">
        <v>70</v>
      </c>
      <c r="AC35" s="18" t="s">
        <v>131</v>
      </c>
      <c r="AD35" s="22" t="s">
        <v>132</v>
      </c>
      <c r="AE35" s="22" t="s">
        <v>171</v>
      </c>
      <c r="AF35" s="22" t="s">
        <v>139</v>
      </c>
      <c r="AG35" s="23">
        <v>11936</v>
      </c>
      <c r="AH35" s="23">
        <v>24254</v>
      </c>
      <c r="AI35" s="24">
        <v>0</v>
      </c>
      <c r="AJ35" s="25">
        <v>36190</v>
      </c>
      <c r="AK35" s="20" t="s">
        <v>36</v>
      </c>
      <c r="AL35" s="19"/>
      <c r="AM35" s="19"/>
      <c r="AN35" s="19"/>
      <c r="AO35" s="19"/>
      <c r="AP35" s="19"/>
      <c r="AQ35" s="19"/>
      <c r="AR35" s="19"/>
      <c r="AS35" s="19"/>
      <c r="AT35" s="20" t="s">
        <v>37</v>
      </c>
      <c r="AU35" s="20" t="s">
        <v>36</v>
      </c>
      <c r="AV35" s="20" t="s">
        <v>36</v>
      </c>
      <c r="AW35" s="20" t="s">
        <v>36</v>
      </c>
      <c r="AX35" s="20" t="s">
        <v>38</v>
      </c>
      <c r="AY35" s="20" t="s">
        <v>37</v>
      </c>
      <c r="AZ35" s="32">
        <v>45903</v>
      </c>
      <c r="BA35" s="26">
        <v>45636</v>
      </c>
      <c r="BB35" s="26">
        <v>45658</v>
      </c>
    </row>
    <row r="36" spans="1:54" ht="13.5" customHeight="1">
      <c r="A36" s="18">
        <f t="shared" si="0"/>
        <v>34</v>
      </c>
      <c r="B36" s="19"/>
      <c r="C36" s="18" t="s">
        <v>59</v>
      </c>
      <c r="D36" s="18" t="s">
        <v>177</v>
      </c>
      <c r="E36" s="18" t="s">
        <v>60</v>
      </c>
      <c r="F36" s="18" t="s">
        <v>57</v>
      </c>
      <c r="G36" s="18" t="s">
        <v>64</v>
      </c>
      <c r="H36" s="19"/>
      <c r="I36" s="19"/>
      <c r="J36" s="20" t="s">
        <v>36</v>
      </c>
      <c r="K36" s="19"/>
      <c r="L36" s="18" t="s">
        <v>67</v>
      </c>
      <c r="M36" s="21" t="s">
        <v>68</v>
      </c>
      <c r="N36" s="18" t="s">
        <v>69</v>
      </c>
      <c r="O36" s="22" t="s">
        <v>70</v>
      </c>
      <c r="P36" s="21" t="s">
        <v>71</v>
      </c>
      <c r="Q36" s="21" t="s">
        <v>72</v>
      </c>
      <c r="R36" s="21"/>
      <c r="S36" s="21" t="s">
        <v>67</v>
      </c>
      <c r="T36" s="18" t="s">
        <v>69</v>
      </c>
      <c r="U36" s="18" t="s">
        <v>70</v>
      </c>
      <c r="V36" s="22" t="s">
        <v>71</v>
      </c>
      <c r="W36" s="21" t="s">
        <v>72</v>
      </c>
      <c r="X36" s="21"/>
      <c r="Y36" s="18" t="s">
        <v>73</v>
      </c>
      <c r="Z36" s="22" t="s">
        <v>69</v>
      </c>
      <c r="AA36" s="18" t="s">
        <v>70</v>
      </c>
      <c r="AB36" s="18" t="s">
        <v>70</v>
      </c>
      <c r="AC36" s="18" t="s">
        <v>133</v>
      </c>
      <c r="AD36" s="22" t="s">
        <v>134</v>
      </c>
      <c r="AE36" s="22" t="s">
        <v>172</v>
      </c>
      <c r="AF36" s="22" t="s">
        <v>139</v>
      </c>
      <c r="AG36" s="23">
        <v>4670</v>
      </c>
      <c r="AH36" s="23">
        <v>9617</v>
      </c>
      <c r="AI36" s="24">
        <v>0</v>
      </c>
      <c r="AJ36" s="25">
        <v>14287</v>
      </c>
      <c r="AK36" s="20" t="s">
        <v>36</v>
      </c>
      <c r="AL36" s="19"/>
      <c r="AM36" s="19"/>
      <c r="AN36" s="19"/>
      <c r="AO36" s="19"/>
      <c r="AP36" s="19"/>
      <c r="AQ36" s="19"/>
      <c r="AR36" s="19"/>
      <c r="AS36" s="19"/>
      <c r="AT36" s="20" t="s">
        <v>37</v>
      </c>
      <c r="AU36" s="20" t="s">
        <v>36</v>
      </c>
      <c r="AV36" s="20" t="s">
        <v>36</v>
      </c>
      <c r="AW36" s="20" t="s">
        <v>36</v>
      </c>
      <c r="AX36" s="20" t="s">
        <v>38</v>
      </c>
      <c r="AY36" s="20" t="s">
        <v>37</v>
      </c>
      <c r="AZ36" s="32">
        <v>45903</v>
      </c>
      <c r="BA36" s="26">
        <v>45636</v>
      </c>
      <c r="BB36" s="26">
        <v>45658</v>
      </c>
    </row>
    <row r="37" spans="1:54" ht="13.5" customHeight="1">
      <c r="A37" s="18">
        <f t="shared" si="0"/>
        <v>35</v>
      </c>
      <c r="B37" s="19"/>
      <c r="C37" s="18" t="s">
        <v>59</v>
      </c>
      <c r="D37" s="18" t="s">
        <v>177</v>
      </c>
      <c r="E37" s="18" t="s">
        <v>60</v>
      </c>
      <c r="F37" s="18" t="s">
        <v>57</v>
      </c>
      <c r="G37" s="18" t="s">
        <v>64</v>
      </c>
      <c r="H37" s="19"/>
      <c r="I37" s="19"/>
      <c r="J37" s="20" t="s">
        <v>36</v>
      </c>
      <c r="K37" s="19"/>
      <c r="L37" s="18" t="s">
        <v>67</v>
      </c>
      <c r="M37" s="21" t="s">
        <v>68</v>
      </c>
      <c r="N37" s="18" t="s">
        <v>69</v>
      </c>
      <c r="O37" s="22" t="s">
        <v>70</v>
      </c>
      <c r="P37" s="21" t="s">
        <v>71</v>
      </c>
      <c r="Q37" s="21" t="s">
        <v>72</v>
      </c>
      <c r="R37" s="21"/>
      <c r="S37" s="21" t="s">
        <v>67</v>
      </c>
      <c r="T37" s="18" t="s">
        <v>69</v>
      </c>
      <c r="U37" s="18" t="s">
        <v>70</v>
      </c>
      <c r="V37" s="22" t="s">
        <v>71</v>
      </c>
      <c r="W37" s="21" t="s">
        <v>72</v>
      </c>
      <c r="X37" s="21"/>
      <c r="Y37" s="18" t="s">
        <v>73</v>
      </c>
      <c r="Z37" s="22" t="s">
        <v>69</v>
      </c>
      <c r="AA37" s="18" t="s">
        <v>70</v>
      </c>
      <c r="AB37" s="18" t="s">
        <v>101</v>
      </c>
      <c r="AC37" s="18"/>
      <c r="AD37" s="22" t="s">
        <v>135</v>
      </c>
      <c r="AE37" s="22" t="s">
        <v>173</v>
      </c>
      <c r="AF37" s="22" t="s">
        <v>139</v>
      </c>
      <c r="AG37" s="23">
        <v>2968</v>
      </c>
      <c r="AH37" s="23">
        <v>3866</v>
      </c>
      <c r="AI37" s="24">
        <v>0</v>
      </c>
      <c r="AJ37" s="25">
        <v>6834</v>
      </c>
      <c r="AK37" s="20" t="s">
        <v>36</v>
      </c>
      <c r="AL37" s="19"/>
      <c r="AM37" s="19"/>
      <c r="AN37" s="19"/>
      <c r="AO37" s="19"/>
      <c r="AP37" s="19"/>
      <c r="AQ37" s="19"/>
      <c r="AR37" s="19"/>
      <c r="AS37" s="19"/>
      <c r="AT37" s="20" t="s">
        <v>37</v>
      </c>
      <c r="AU37" s="20" t="s">
        <v>36</v>
      </c>
      <c r="AV37" s="20" t="s">
        <v>36</v>
      </c>
      <c r="AW37" s="20" t="s">
        <v>36</v>
      </c>
      <c r="AX37" s="20" t="s">
        <v>38</v>
      </c>
      <c r="AY37" s="20" t="s">
        <v>37</v>
      </c>
      <c r="AZ37" s="32">
        <v>45903</v>
      </c>
      <c r="BA37" s="26">
        <v>45636</v>
      </c>
      <c r="BB37" s="26">
        <v>45658</v>
      </c>
    </row>
    <row r="38" spans="1:54" ht="13.5" customHeight="1">
      <c r="A38" s="18">
        <f t="shared" si="0"/>
        <v>36</v>
      </c>
      <c r="B38" s="19"/>
      <c r="C38" s="18" t="s">
        <v>59</v>
      </c>
      <c r="D38" s="18" t="s">
        <v>177</v>
      </c>
      <c r="E38" s="18" t="s">
        <v>60</v>
      </c>
      <c r="F38" s="18" t="s">
        <v>57</v>
      </c>
      <c r="G38" s="18" t="s">
        <v>64</v>
      </c>
      <c r="H38" s="19"/>
      <c r="I38" s="19"/>
      <c r="J38" s="20" t="s">
        <v>36</v>
      </c>
      <c r="K38" s="19"/>
      <c r="L38" s="18" t="s">
        <v>67</v>
      </c>
      <c r="M38" s="21" t="s">
        <v>68</v>
      </c>
      <c r="N38" s="18" t="s">
        <v>69</v>
      </c>
      <c r="O38" s="22" t="s">
        <v>70</v>
      </c>
      <c r="P38" s="21" t="s">
        <v>71</v>
      </c>
      <c r="Q38" s="21" t="s">
        <v>72</v>
      </c>
      <c r="R38" s="21"/>
      <c r="S38" s="21" t="s">
        <v>67</v>
      </c>
      <c r="T38" s="18" t="s">
        <v>69</v>
      </c>
      <c r="U38" s="18" t="s">
        <v>70</v>
      </c>
      <c r="V38" s="22" t="s">
        <v>71</v>
      </c>
      <c r="W38" s="21" t="s">
        <v>72</v>
      </c>
      <c r="X38" s="21"/>
      <c r="Y38" s="18" t="s">
        <v>73</v>
      </c>
      <c r="Z38" s="22" t="s">
        <v>69</v>
      </c>
      <c r="AA38" s="18" t="s">
        <v>70</v>
      </c>
      <c r="AB38" s="18" t="s">
        <v>70</v>
      </c>
      <c r="AC38" s="18" t="s">
        <v>136</v>
      </c>
      <c r="AD38" s="22"/>
      <c r="AE38" s="22" t="s">
        <v>174</v>
      </c>
      <c r="AF38" s="22" t="s">
        <v>139</v>
      </c>
      <c r="AG38" s="23">
        <v>1638</v>
      </c>
      <c r="AH38" s="23">
        <v>2021</v>
      </c>
      <c r="AI38" s="24">
        <v>0</v>
      </c>
      <c r="AJ38" s="25">
        <v>3659</v>
      </c>
      <c r="AK38" s="20" t="s">
        <v>36</v>
      </c>
      <c r="AL38" s="19"/>
      <c r="AM38" s="19"/>
      <c r="AN38" s="19"/>
      <c r="AO38" s="19"/>
      <c r="AP38" s="19"/>
      <c r="AQ38" s="19"/>
      <c r="AR38" s="19"/>
      <c r="AS38" s="19"/>
      <c r="AT38" s="20" t="s">
        <v>37</v>
      </c>
      <c r="AU38" s="20" t="s">
        <v>36</v>
      </c>
      <c r="AV38" s="20" t="s">
        <v>36</v>
      </c>
      <c r="AW38" s="20" t="s">
        <v>36</v>
      </c>
      <c r="AX38" s="20" t="s">
        <v>38</v>
      </c>
      <c r="AY38" s="20" t="s">
        <v>37</v>
      </c>
      <c r="AZ38" s="32">
        <v>45903</v>
      </c>
      <c r="BA38" s="26">
        <v>45636</v>
      </c>
      <c r="BB38" s="26">
        <v>45658</v>
      </c>
    </row>
    <row r="39" spans="1:54">
      <c r="AG39" s="14">
        <f>SUM(AG3:AG38)</f>
        <v>130170</v>
      </c>
      <c r="AH39" s="14">
        <f>SUM(AH3:AH38)</f>
        <v>240429</v>
      </c>
      <c r="AI39" s="14">
        <f>SUM(AI3:AI38)</f>
        <v>0</v>
      </c>
      <c r="AJ39" s="14">
        <f>SUM(AJ3:AJ38)</f>
        <v>370599</v>
      </c>
    </row>
    <row r="40" spans="1:54">
      <c r="AJ40" s="14">
        <f>AJ39/1000</f>
        <v>370.59899999999999</v>
      </c>
    </row>
  </sheetData>
  <mergeCells count="22">
    <mergeCell ref="BB1:BB2"/>
    <mergeCell ref="AF1:AF2"/>
    <mergeCell ref="K1:K2"/>
    <mergeCell ref="L1:R1"/>
    <mergeCell ref="S1:X1"/>
    <mergeCell ref="Y1:AE1"/>
    <mergeCell ref="AG1:AJ1"/>
    <mergeCell ref="BA1:BA2"/>
    <mergeCell ref="AZ1:AZ2"/>
    <mergeCell ref="AL1:AQ1"/>
    <mergeCell ref="AR1:AS1"/>
    <mergeCell ref="AT1:AY1"/>
    <mergeCell ref="A1:A2"/>
    <mergeCell ref="B1:B2"/>
    <mergeCell ref="C1:C2"/>
    <mergeCell ref="D1:D2"/>
    <mergeCell ref="J1:J2"/>
    <mergeCell ref="F1:F2"/>
    <mergeCell ref="G1:G2"/>
    <mergeCell ref="E1:E2"/>
    <mergeCell ref="H1:H2"/>
    <mergeCell ref="I1:I2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topLeftCell="A22" workbookViewId="0">
      <selection activeCell="L15" sqref="L15"/>
    </sheetView>
  </sheetViews>
  <sheetFormatPr defaultColWidth="8.5" defaultRowHeight="10.5"/>
  <cols>
    <col min="1" max="1" width="2.75" style="1" customWidth="1"/>
    <col min="2" max="2" width="4.6640625" style="1" customWidth="1"/>
    <col min="3" max="3" width="8.25" style="1" customWidth="1"/>
    <col min="4" max="4" width="9.9140625" style="1" customWidth="1"/>
    <col min="5" max="5" width="8.83203125" style="1" customWidth="1"/>
    <col min="6" max="6" width="5.5" style="1" customWidth="1"/>
    <col min="7" max="7" width="17.33203125" style="1" customWidth="1"/>
    <col min="8" max="8" width="3.6640625" style="1" customWidth="1"/>
    <col min="9" max="9" width="5.08203125" style="1" customWidth="1"/>
    <col min="10" max="16384" width="8.5" style="1"/>
  </cols>
  <sheetData>
    <row r="1" spans="1:9" ht="42">
      <c r="A1" s="2" t="s">
        <v>39</v>
      </c>
      <c r="B1" s="3" t="s">
        <v>16</v>
      </c>
      <c r="C1" s="3" t="s">
        <v>17</v>
      </c>
      <c r="D1" s="3" t="s">
        <v>18</v>
      </c>
      <c r="E1" s="3" t="s">
        <v>58</v>
      </c>
      <c r="F1" s="3" t="s">
        <v>175</v>
      </c>
      <c r="G1" s="3" t="s">
        <v>6</v>
      </c>
      <c r="H1" s="4" t="s">
        <v>40</v>
      </c>
      <c r="I1" s="4" t="s">
        <v>43</v>
      </c>
    </row>
    <row r="2" spans="1:9">
      <c r="A2" s="5" t="s">
        <v>61</v>
      </c>
      <c r="B2" s="5" t="s">
        <v>16</v>
      </c>
      <c r="C2" s="5" t="s">
        <v>137</v>
      </c>
      <c r="D2" s="5" t="s">
        <v>17</v>
      </c>
      <c r="E2" s="5" t="s">
        <v>20</v>
      </c>
      <c r="F2" s="5" t="s">
        <v>58</v>
      </c>
      <c r="G2" s="5" t="s">
        <v>62</v>
      </c>
      <c r="H2" s="5" t="s">
        <v>40</v>
      </c>
      <c r="I2" s="5" t="s">
        <v>65</v>
      </c>
    </row>
    <row r="3" spans="1:9">
      <c r="A3" s="5">
        <f>'Wykaz ppe '!A3</f>
        <v>1</v>
      </c>
      <c r="B3" s="6" t="str">
        <f>'Wykaz ppe '!Z3</f>
        <v>48-120</v>
      </c>
      <c r="C3" s="5" t="str">
        <f>'Wykaz ppe '!AA3</f>
        <v>Baborów</v>
      </c>
      <c r="D3" s="5" t="str">
        <f>'Wykaz ppe '!AB3</f>
        <v>Szczyty</v>
      </c>
      <c r="E3" s="5"/>
      <c r="F3" s="8" t="s">
        <v>75</v>
      </c>
      <c r="G3" s="6" t="str">
        <f>'Wykaz ppe '!AE3</f>
        <v>590322413600834091</v>
      </c>
      <c r="H3" s="6" t="str">
        <f>'Wykaz ppe '!AF3</f>
        <v>O12</v>
      </c>
      <c r="I3" s="7">
        <f>'Wykaz ppe '!AJ3</f>
        <v>5160</v>
      </c>
    </row>
    <row r="4" spans="1:9">
      <c r="A4" s="5">
        <f>'Wykaz ppe '!A4</f>
        <v>2</v>
      </c>
      <c r="B4" s="6" t="str">
        <f>'Wykaz ppe '!Z4</f>
        <v>48-120</v>
      </c>
      <c r="C4" s="5" t="str">
        <f>'Wykaz ppe '!AA4</f>
        <v>Baborów</v>
      </c>
      <c r="D4" s="5" t="str">
        <f>'Wykaz ppe '!AB4</f>
        <v>Szczyty</v>
      </c>
      <c r="E4" s="5"/>
      <c r="F4" s="9" t="s">
        <v>76</v>
      </c>
      <c r="G4" s="6" t="str">
        <f>'Wykaz ppe '!AE4</f>
        <v>590322413600495155</v>
      </c>
      <c r="H4" s="6" t="str">
        <f>'Wykaz ppe '!AF4</f>
        <v>O12</v>
      </c>
      <c r="I4" s="7">
        <f>'Wykaz ppe '!AJ4</f>
        <v>2777</v>
      </c>
    </row>
    <row r="5" spans="1:9">
      <c r="A5" s="5">
        <f>'Wykaz ppe '!A5</f>
        <v>3</v>
      </c>
      <c r="B5" s="6" t="str">
        <f>'Wykaz ppe '!Z5</f>
        <v>48-133</v>
      </c>
      <c r="C5" s="5" t="str">
        <f>'Wykaz ppe '!AA5</f>
        <v>Nowa Cerekwia</v>
      </c>
      <c r="D5" s="5" t="str">
        <f>'Wykaz ppe '!AB5</f>
        <v>Sucha Psina</v>
      </c>
      <c r="E5" s="5"/>
      <c r="F5" s="9" t="s">
        <v>80</v>
      </c>
      <c r="G5" s="6" t="str">
        <f>'Wykaz ppe '!AE5</f>
        <v>590322413600087473</v>
      </c>
      <c r="H5" s="6" t="str">
        <f>'Wykaz ppe '!AF5</f>
        <v>O12</v>
      </c>
      <c r="I5" s="7">
        <f>'Wykaz ppe '!AJ5</f>
        <v>9193</v>
      </c>
    </row>
    <row r="6" spans="1:9">
      <c r="A6" s="5">
        <f>'Wykaz ppe '!A6</f>
        <v>4</v>
      </c>
      <c r="B6" s="6" t="str">
        <f>'Wykaz ppe '!Z6</f>
        <v>47-480</v>
      </c>
      <c r="C6" s="5" t="str">
        <f>'Wykaz ppe '!AA6</f>
        <v>Pietrowice Wielkie</v>
      </c>
      <c r="D6" s="5" t="str">
        <f>'Wykaz ppe '!AB6</f>
        <v>Tłustomosty</v>
      </c>
      <c r="E6" s="5"/>
      <c r="F6" s="9" t="s">
        <v>84</v>
      </c>
      <c r="G6" s="6" t="str">
        <f>'Wykaz ppe '!AE6</f>
        <v>590322413600210949</v>
      </c>
      <c r="H6" s="6" t="str">
        <f>'Wykaz ppe '!AF6</f>
        <v>O12</v>
      </c>
      <c r="I6" s="7">
        <f>'Wykaz ppe '!AJ6</f>
        <v>10044</v>
      </c>
    </row>
    <row r="7" spans="1:9">
      <c r="A7" s="5">
        <f>'Wykaz ppe '!A7</f>
        <v>5</v>
      </c>
      <c r="B7" s="6" t="str">
        <f>'Wykaz ppe '!Z7</f>
        <v>48-120</v>
      </c>
      <c r="C7" s="5" t="str">
        <f>'Wykaz ppe '!AA7</f>
        <v>Baborów</v>
      </c>
      <c r="D7" s="5" t="str">
        <f>'Wykaz ppe '!AB7</f>
        <v>Langowo</v>
      </c>
      <c r="E7" s="5"/>
      <c r="F7" s="9" t="s">
        <v>86</v>
      </c>
      <c r="G7" s="6" t="str">
        <f>'Wykaz ppe '!AE7</f>
        <v>590322413600787793</v>
      </c>
      <c r="H7" s="6" t="str">
        <f>'Wykaz ppe '!AF7</f>
        <v>O12</v>
      </c>
      <c r="I7" s="7">
        <f>'Wykaz ppe '!AJ7</f>
        <v>42792</v>
      </c>
    </row>
    <row r="8" spans="1:9">
      <c r="A8" s="5">
        <f>'Wykaz ppe '!A8</f>
        <v>6</v>
      </c>
      <c r="B8" s="6" t="str">
        <f>'Wykaz ppe '!Z8</f>
        <v>48-120</v>
      </c>
      <c r="C8" s="5" t="str">
        <f>'Wykaz ppe '!AA8</f>
        <v>Baborów</v>
      </c>
      <c r="D8" s="5" t="str">
        <f>'Wykaz ppe '!AB8</f>
        <v>Tłustomosty</v>
      </c>
      <c r="E8" s="5"/>
      <c r="F8" s="9" t="s">
        <v>87</v>
      </c>
      <c r="G8" s="6" t="str">
        <f>'Wykaz ppe '!AE8</f>
        <v>590322413600791066</v>
      </c>
      <c r="H8" s="6" t="str">
        <f>'Wykaz ppe '!AF8</f>
        <v>O12</v>
      </c>
      <c r="I8" s="7">
        <f>'Wykaz ppe '!AJ8</f>
        <v>13019</v>
      </c>
    </row>
    <row r="9" spans="1:9">
      <c r="A9" s="5">
        <f>'Wykaz ppe '!A9</f>
        <v>7</v>
      </c>
      <c r="B9" s="6" t="str">
        <f>'Wykaz ppe '!Z9</f>
        <v>48-133</v>
      </c>
      <c r="C9" s="5" t="str">
        <f>'Wykaz ppe '!AA9</f>
        <v>Nowa Cerekwia</v>
      </c>
      <c r="D9" s="5" t="str">
        <f>'Wykaz ppe '!AB9</f>
        <v>Sucha Psina</v>
      </c>
      <c r="E9" s="5"/>
      <c r="F9" s="9" t="s">
        <v>88</v>
      </c>
      <c r="G9" s="6" t="str">
        <f>'Wykaz ppe '!AE9</f>
        <v>590322413600820063</v>
      </c>
      <c r="H9" s="6" t="str">
        <f>'Wykaz ppe '!AF9</f>
        <v>O12</v>
      </c>
      <c r="I9" s="7">
        <f>'Wykaz ppe '!AJ9</f>
        <v>5434</v>
      </c>
    </row>
    <row r="10" spans="1:9">
      <c r="A10" s="5">
        <f>'Wykaz ppe '!A10</f>
        <v>8</v>
      </c>
      <c r="B10" s="6" t="str">
        <f>'Wykaz ppe '!Z10</f>
        <v>48-133</v>
      </c>
      <c r="C10" s="5" t="str">
        <f>'Wykaz ppe '!AA10</f>
        <v>Nowa Cerekwia</v>
      </c>
      <c r="D10" s="5" t="str">
        <f>'Wykaz ppe '!AB10</f>
        <v>Księże Pole</v>
      </c>
      <c r="E10" s="5"/>
      <c r="F10" s="9" t="s">
        <v>90</v>
      </c>
      <c r="G10" s="6" t="str">
        <f>'Wykaz ppe '!AE10</f>
        <v>590322413600111079</v>
      </c>
      <c r="H10" s="6" t="str">
        <f>'Wykaz ppe '!AF10</f>
        <v>O12</v>
      </c>
      <c r="I10" s="7">
        <f>'Wykaz ppe '!AJ10</f>
        <v>8459</v>
      </c>
    </row>
    <row r="11" spans="1:9">
      <c r="A11" s="5">
        <f>'Wykaz ppe '!A11</f>
        <v>9</v>
      </c>
      <c r="B11" s="6" t="str">
        <f>'Wykaz ppe '!Z11</f>
        <v>48-130</v>
      </c>
      <c r="C11" s="5" t="str">
        <f>'Wykaz ppe '!AA11</f>
        <v>Kietrz</v>
      </c>
      <c r="D11" s="5" t="str">
        <f>'Wykaz ppe '!AB11</f>
        <v>Czerwonków</v>
      </c>
      <c r="E11" s="5"/>
      <c r="F11" s="9" t="s">
        <v>94</v>
      </c>
      <c r="G11" s="6" t="str">
        <f>'Wykaz ppe '!AE11</f>
        <v>590322413600850879</v>
      </c>
      <c r="H11" s="6" t="str">
        <f>'Wykaz ppe '!AF11</f>
        <v>O12</v>
      </c>
      <c r="I11" s="7">
        <f>'Wykaz ppe '!AJ11</f>
        <v>6017</v>
      </c>
    </row>
    <row r="12" spans="1:9">
      <c r="A12" s="5">
        <f>'Wykaz ppe '!A12</f>
        <v>10</v>
      </c>
      <c r="B12" s="6" t="str">
        <f>'Wykaz ppe '!Z12</f>
        <v>48-120</v>
      </c>
      <c r="C12" s="5" t="str">
        <f>'Wykaz ppe '!AA12</f>
        <v>Baborów</v>
      </c>
      <c r="D12" s="5" t="str">
        <f>'Wykaz ppe '!AB12</f>
        <v>Tłustomosty</v>
      </c>
      <c r="E12" s="5"/>
      <c r="F12" s="9" t="s">
        <v>96</v>
      </c>
      <c r="G12" s="6" t="str">
        <f>'Wykaz ppe '!AE12</f>
        <v>590322413600574881</v>
      </c>
      <c r="H12" s="6" t="str">
        <f>'Wykaz ppe '!AF12</f>
        <v>O12</v>
      </c>
      <c r="I12" s="7">
        <f>'Wykaz ppe '!AJ12</f>
        <v>9523</v>
      </c>
    </row>
    <row r="13" spans="1:9">
      <c r="A13" s="5">
        <f>'Wykaz ppe '!A13</f>
        <v>11</v>
      </c>
      <c r="B13" s="6" t="str">
        <f>'Wykaz ppe '!Z13</f>
        <v>48-120</v>
      </c>
      <c r="C13" s="5" t="str">
        <f>'Wykaz ppe '!AA13</f>
        <v>Baborów</v>
      </c>
      <c r="D13" s="5" t="str">
        <f>'Wykaz ppe '!AB13</f>
        <v>Babice</v>
      </c>
      <c r="E13" s="5"/>
      <c r="F13" s="9" t="s">
        <v>98</v>
      </c>
      <c r="G13" s="6" t="str">
        <f>'Wykaz ppe '!AE13</f>
        <v>590322413600348406</v>
      </c>
      <c r="H13" s="6" t="str">
        <f>'Wykaz ppe '!AF13</f>
        <v>O12</v>
      </c>
      <c r="I13" s="7">
        <f>'Wykaz ppe '!AJ13</f>
        <v>9620</v>
      </c>
    </row>
    <row r="14" spans="1:9">
      <c r="A14" s="5">
        <f>'Wykaz ppe '!A14</f>
        <v>12</v>
      </c>
      <c r="B14" s="6" t="str">
        <f>'Wykaz ppe '!Z14</f>
        <v>48-120</v>
      </c>
      <c r="C14" s="5" t="str">
        <f>'Wykaz ppe '!AA14</f>
        <v>Baborów</v>
      </c>
      <c r="D14" s="5" t="str">
        <f>'Wykaz ppe '!AB14</f>
        <v>Boguchwałów</v>
      </c>
      <c r="E14" s="5"/>
      <c r="F14" s="9" t="s">
        <v>100</v>
      </c>
      <c r="G14" s="6" t="str">
        <f>'Wykaz ppe '!AE14</f>
        <v>590322413600183694</v>
      </c>
      <c r="H14" s="6" t="str">
        <f>'Wykaz ppe '!AF14</f>
        <v>O12</v>
      </c>
      <c r="I14" s="7">
        <f>'Wykaz ppe '!AJ14</f>
        <v>14468</v>
      </c>
    </row>
    <row r="15" spans="1:9">
      <c r="A15" s="5">
        <f>'Wykaz ppe '!A15</f>
        <v>13</v>
      </c>
      <c r="B15" s="6" t="str">
        <f>'Wykaz ppe '!Z15</f>
        <v>48-120</v>
      </c>
      <c r="C15" s="5" t="str">
        <f>'Wykaz ppe '!AA15</f>
        <v>Baborów</v>
      </c>
      <c r="D15" s="5" t="str">
        <f>'Wykaz ppe '!AB15</f>
        <v>Dziećmarów</v>
      </c>
      <c r="E15" s="5"/>
      <c r="F15" s="9" t="s">
        <v>102</v>
      </c>
      <c r="G15" s="6" t="str">
        <f>'Wykaz ppe '!AE15</f>
        <v>590322413600718834</v>
      </c>
      <c r="H15" s="6" t="str">
        <f>'Wykaz ppe '!AF15</f>
        <v>O12</v>
      </c>
      <c r="I15" s="7">
        <f>'Wykaz ppe '!AJ15</f>
        <v>5755</v>
      </c>
    </row>
    <row r="16" spans="1:9">
      <c r="A16" s="5">
        <f>'Wykaz ppe '!A16</f>
        <v>14</v>
      </c>
      <c r="B16" s="6" t="str">
        <f>'Wykaz ppe '!Z16</f>
        <v>48-120</v>
      </c>
      <c r="C16" s="5" t="str">
        <f>'Wykaz ppe '!AA16</f>
        <v>Baborów</v>
      </c>
      <c r="D16" s="5" t="str">
        <f>'Wykaz ppe '!AB16</f>
        <v>Sułków</v>
      </c>
      <c r="E16" s="5"/>
      <c r="F16" s="9" t="s">
        <v>104</v>
      </c>
      <c r="G16" s="6" t="str">
        <f>'Wykaz ppe '!AE16</f>
        <v>590322413600025673</v>
      </c>
      <c r="H16" s="6" t="str">
        <f>'Wykaz ppe '!AF16</f>
        <v>O12</v>
      </c>
      <c r="I16" s="7">
        <f>'Wykaz ppe '!AJ16</f>
        <v>4771</v>
      </c>
    </row>
    <row r="17" spans="1:9">
      <c r="A17" s="5">
        <f>'Wykaz ppe '!A17</f>
        <v>15</v>
      </c>
      <c r="B17" s="6" t="str">
        <f>'Wykaz ppe '!Z17</f>
        <v>48-120</v>
      </c>
      <c r="C17" s="5" t="str">
        <f>'Wykaz ppe '!AA17</f>
        <v>Baborów</v>
      </c>
      <c r="D17" s="5" t="str">
        <f>'Wykaz ppe '!AB17</f>
        <v>Dzielów</v>
      </c>
      <c r="E17" s="5"/>
      <c r="F17" s="8" t="s">
        <v>106</v>
      </c>
      <c r="G17" s="6" t="str">
        <f>'Wykaz ppe '!AE17</f>
        <v>590322413600457504</v>
      </c>
      <c r="H17" s="6" t="str">
        <f>'Wykaz ppe '!AF17</f>
        <v>O12</v>
      </c>
      <c r="I17" s="7">
        <f>'Wykaz ppe '!AJ17</f>
        <v>5022</v>
      </c>
    </row>
    <row r="18" spans="1:9">
      <c r="A18" s="5">
        <f>'Wykaz ppe '!A18</f>
        <v>16</v>
      </c>
      <c r="B18" s="6" t="str">
        <f>'Wykaz ppe '!Z18</f>
        <v>48-120</v>
      </c>
      <c r="C18" s="5" t="str">
        <f>'Wykaz ppe '!AA18</f>
        <v>Baborów</v>
      </c>
      <c r="D18" s="5" t="str">
        <f>'Wykaz ppe '!AB18</f>
        <v>Baborów</v>
      </c>
      <c r="E18" s="5" t="str">
        <f>'Wykaz ppe '!AC18</f>
        <v>Osiedle Akacjowe</v>
      </c>
      <c r="F18" s="9" t="s">
        <v>108</v>
      </c>
      <c r="G18" s="6" t="str">
        <f>'Wykaz ppe '!AE18</f>
        <v>590322413600486719</v>
      </c>
      <c r="H18" s="6" t="str">
        <f>'Wykaz ppe '!AF18</f>
        <v>O12</v>
      </c>
      <c r="I18" s="7">
        <f>'Wykaz ppe '!AJ18</f>
        <v>2736</v>
      </c>
    </row>
    <row r="19" spans="1:9">
      <c r="A19" s="5">
        <f>'Wykaz ppe '!A19</f>
        <v>17</v>
      </c>
      <c r="B19" s="6" t="str">
        <f>'Wykaz ppe '!Z19</f>
        <v>48-120</v>
      </c>
      <c r="C19" s="5" t="str">
        <f>'Wykaz ppe '!AA19</f>
        <v>Baborów</v>
      </c>
      <c r="D19" s="5" t="str">
        <f>'Wykaz ppe '!AB19</f>
        <v>Dzielów</v>
      </c>
      <c r="E19" s="5"/>
      <c r="F19" s="9" t="s">
        <v>109</v>
      </c>
      <c r="G19" s="6" t="str">
        <f>'Wykaz ppe '!AE19</f>
        <v>590322413600099414</v>
      </c>
      <c r="H19" s="6" t="str">
        <f>'Wykaz ppe '!AF19</f>
        <v>O12</v>
      </c>
      <c r="I19" s="7">
        <f>'Wykaz ppe '!AJ19</f>
        <v>7116</v>
      </c>
    </row>
    <row r="20" spans="1:9">
      <c r="A20" s="5">
        <f>'Wykaz ppe '!A20</f>
        <v>18</v>
      </c>
      <c r="B20" s="6" t="str">
        <f>'Wykaz ppe '!Z20</f>
        <v>48-120</v>
      </c>
      <c r="C20" s="5" t="str">
        <f>'Wykaz ppe '!AA20</f>
        <v>Baborów</v>
      </c>
      <c r="D20" s="5" t="str">
        <f>'Wykaz ppe '!AB20</f>
        <v>Raków</v>
      </c>
      <c r="E20" s="5"/>
      <c r="F20" s="9" t="s">
        <v>111</v>
      </c>
      <c r="G20" s="6" t="str">
        <f>'Wykaz ppe '!AE20</f>
        <v>590322413600291757</v>
      </c>
      <c r="H20" s="6" t="str">
        <f>'Wykaz ppe '!AF20</f>
        <v>O12</v>
      </c>
      <c r="I20" s="7">
        <f>'Wykaz ppe '!AJ20</f>
        <v>6879</v>
      </c>
    </row>
    <row r="21" spans="1:9">
      <c r="A21" s="5">
        <f>'Wykaz ppe '!A21</f>
        <v>19</v>
      </c>
      <c r="B21" s="6" t="str">
        <f>'Wykaz ppe '!Z21</f>
        <v>48-120</v>
      </c>
      <c r="C21" s="5" t="str">
        <f>'Wykaz ppe '!AA21</f>
        <v>Baborów</v>
      </c>
      <c r="D21" s="5" t="str">
        <f>'Wykaz ppe '!AB21</f>
        <v>Raków</v>
      </c>
      <c r="E21" s="5"/>
      <c r="F21" s="9" t="s">
        <v>112</v>
      </c>
      <c r="G21" s="6" t="str">
        <f>'Wykaz ppe '!AE21</f>
        <v>590322413600085158</v>
      </c>
      <c r="H21" s="6" t="str">
        <f>'Wykaz ppe '!AF21</f>
        <v>O12</v>
      </c>
      <c r="I21" s="7">
        <f>'Wykaz ppe '!AJ21</f>
        <v>8159</v>
      </c>
    </row>
    <row r="22" spans="1:9">
      <c r="A22" s="5">
        <f>'Wykaz ppe '!A22</f>
        <v>20</v>
      </c>
      <c r="B22" s="6" t="str">
        <f>'Wykaz ppe '!Z22</f>
        <v>48-120</v>
      </c>
      <c r="C22" s="5" t="str">
        <f>'Wykaz ppe '!AA22</f>
        <v>Baborów</v>
      </c>
      <c r="D22" s="5" t="str">
        <f>'Wykaz ppe '!AB22</f>
        <v>Boguchwałów</v>
      </c>
      <c r="E22" s="5"/>
      <c r="F22" s="9" t="s">
        <v>113</v>
      </c>
      <c r="G22" s="6" t="str">
        <f>'Wykaz ppe '!AE22</f>
        <v>590322413600457481</v>
      </c>
      <c r="H22" s="6" t="str">
        <f>'Wykaz ppe '!AF22</f>
        <v>O12</v>
      </c>
      <c r="I22" s="7">
        <f>'Wykaz ppe '!AJ22</f>
        <v>1156</v>
      </c>
    </row>
    <row r="23" spans="1:9">
      <c r="A23" s="5">
        <f>'Wykaz ppe '!A23</f>
        <v>21</v>
      </c>
      <c r="B23" s="6" t="str">
        <f>'Wykaz ppe '!Z23</f>
        <v>48-120</v>
      </c>
      <c r="C23" s="5" t="str">
        <f>'Wykaz ppe '!AA23</f>
        <v>Baborów</v>
      </c>
      <c r="D23" s="5" t="str">
        <f>'Wykaz ppe '!AB23</f>
        <v>Baborów</v>
      </c>
      <c r="E23" s="5" t="str">
        <f>'Wykaz ppe '!AC23</f>
        <v>Krakowska</v>
      </c>
      <c r="F23" s="9" t="s">
        <v>115</v>
      </c>
      <c r="G23" s="6" t="str">
        <f>'Wykaz ppe '!AE23</f>
        <v>590322413600260500</v>
      </c>
      <c r="H23" s="6" t="str">
        <f>'Wykaz ppe '!AF23</f>
        <v>O12</v>
      </c>
      <c r="I23" s="7">
        <f>'Wykaz ppe '!AJ23</f>
        <v>10577</v>
      </c>
    </row>
    <row r="24" spans="1:9">
      <c r="A24" s="5">
        <f>'Wykaz ppe '!A24</f>
        <v>22</v>
      </c>
      <c r="B24" s="6" t="str">
        <f>'Wykaz ppe '!Z24</f>
        <v>48-120</v>
      </c>
      <c r="C24" s="5" t="str">
        <f>'Wykaz ppe '!AA24</f>
        <v>Baborów</v>
      </c>
      <c r="D24" s="5" t="str">
        <f>'Wykaz ppe '!AB24</f>
        <v>Baborów</v>
      </c>
      <c r="E24" s="5" t="str">
        <f>'Wykaz ppe '!AC24</f>
        <v>Polna</v>
      </c>
      <c r="F24" s="9" t="s">
        <v>117</v>
      </c>
      <c r="G24" s="6" t="str">
        <f>'Wykaz ppe '!AE24</f>
        <v>590322413600304662</v>
      </c>
      <c r="H24" s="6" t="str">
        <f>'Wykaz ppe '!AF24</f>
        <v>O12</v>
      </c>
      <c r="I24" s="7">
        <f>'Wykaz ppe '!AJ24</f>
        <v>11405</v>
      </c>
    </row>
    <row r="25" spans="1:9">
      <c r="A25" s="5">
        <f>'Wykaz ppe '!A25</f>
        <v>23</v>
      </c>
      <c r="B25" s="6" t="str">
        <f>'Wykaz ppe '!Z25</f>
        <v>48-120</v>
      </c>
      <c r="C25" s="5" t="str">
        <f>'Wykaz ppe '!AA25</f>
        <v>Baborów</v>
      </c>
      <c r="D25" s="5" t="str">
        <f>'Wykaz ppe '!AB25</f>
        <v>Raków</v>
      </c>
      <c r="E25" s="5"/>
      <c r="F25" s="9" t="s">
        <v>118</v>
      </c>
      <c r="G25" s="6" t="str">
        <f>'Wykaz ppe '!AE25</f>
        <v>590322413600149416</v>
      </c>
      <c r="H25" s="6" t="str">
        <f>'Wykaz ppe '!AF25</f>
        <v>O12</v>
      </c>
      <c r="I25" s="7">
        <f>'Wykaz ppe '!AJ25</f>
        <v>9611</v>
      </c>
    </row>
    <row r="26" spans="1:9">
      <c r="A26" s="5">
        <f>'Wykaz ppe '!A26</f>
        <v>24</v>
      </c>
      <c r="B26" s="6" t="str">
        <f>'Wykaz ppe '!Z26</f>
        <v>48-120</v>
      </c>
      <c r="C26" s="5" t="str">
        <f>'Wykaz ppe '!AA26</f>
        <v>Baborów</v>
      </c>
      <c r="D26" s="5" t="str">
        <f>'Wykaz ppe '!AB26</f>
        <v>Baborów</v>
      </c>
      <c r="E26" s="5" t="str">
        <f>'Wykaz ppe '!AC26</f>
        <v>Raciborska</v>
      </c>
      <c r="F26" s="9" t="s">
        <v>120</v>
      </c>
      <c r="G26" s="6" t="str">
        <f>'Wykaz ppe '!AE26</f>
        <v>590322413600171493</v>
      </c>
      <c r="H26" s="6" t="str">
        <f>'Wykaz ppe '!AF26</f>
        <v>O12</v>
      </c>
      <c r="I26" s="7">
        <f>'Wykaz ppe '!AJ26</f>
        <v>11461</v>
      </c>
    </row>
    <row r="27" spans="1:9">
      <c r="A27" s="5">
        <f>'Wykaz ppe '!A27</f>
        <v>25</v>
      </c>
      <c r="B27" s="6" t="str">
        <f>'Wykaz ppe '!Z27</f>
        <v>48-120</v>
      </c>
      <c r="C27" s="5" t="str">
        <f>'Wykaz ppe '!AA27</f>
        <v>Baborów</v>
      </c>
      <c r="D27" s="5" t="str">
        <f>'Wykaz ppe '!AB27</f>
        <v>Baborów</v>
      </c>
      <c r="E27" s="5"/>
      <c r="F27" s="9" t="s">
        <v>121</v>
      </c>
      <c r="G27" s="6" t="str">
        <f>'Wykaz ppe '!AE27</f>
        <v>590322413600215104</v>
      </c>
      <c r="H27" s="6" t="str">
        <f>'Wykaz ppe '!AF27</f>
        <v>O12</v>
      </c>
      <c r="I27" s="7">
        <f>'Wykaz ppe '!AJ27</f>
        <v>24946</v>
      </c>
    </row>
    <row r="28" spans="1:9">
      <c r="A28" s="5">
        <f>'Wykaz ppe '!A28</f>
        <v>26</v>
      </c>
      <c r="B28" s="6" t="str">
        <f>'Wykaz ppe '!Z28</f>
        <v>48-120</v>
      </c>
      <c r="C28" s="5" t="str">
        <f>'Wykaz ppe '!AA28</f>
        <v>Baborów</v>
      </c>
      <c r="D28" s="5" t="str">
        <f>'Wykaz ppe '!AB28</f>
        <v>Baborów</v>
      </c>
      <c r="E28" s="5"/>
      <c r="F28" s="9" t="s">
        <v>122</v>
      </c>
      <c r="G28" s="6" t="str">
        <f>'Wykaz ppe '!AE28</f>
        <v>590322413600306185</v>
      </c>
      <c r="H28" s="6" t="str">
        <f>'Wykaz ppe '!AF28</f>
        <v>O12</v>
      </c>
      <c r="I28" s="7">
        <f>'Wykaz ppe '!AJ28</f>
        <v>15286</v>
      </c>
    </row>
    <row r="29" spans="1:9">
      <c r="A29" s="5">
        <f>'Wykaz ppe '!A29</f>
        <v>27</v>
      </c>
      <c r="B29" s="6" t="str">
        <f>'Wykaz ppe '!Z29</f>
        <v>48-120</v>
      </c>
      <c r="C29" s="5" t="str">
        <f>'Wykaz ppe '!AA29</f>
        <v>Baborów</v>
      </c>
      <c r="D29" s="5" t="str">
        <f>'Wykaz ppe '!AB29</f>
        <v>Baborów</v>
      </c>
      <c r="E29" s="5"/>
      <c r="F29" s="9" t="s">
        <v>123</v>
      </c>
      <c r="G29" s="6" t="str">
        <f>'Wykaz ppe '!AE29</f>
        <v>590322413600131787</v>
      </c>
      <c r="H29" s="6" t="str">
        <f>'Wykaz ppe '!AF29</f>
        <v>O12</v>
      </c>
      <c r="I29" s="7">
        <f>'Wykaz ppe '!AJ29</f>
        <v>11124</v>
      </c>
    </row>
    <row r="30" spans="1:9">
      <c r="A30" s="5">
        <f>'Wykaz ppe '!A30</f>
        <v>28</v>
      </c>
      <c r="B30" s="6" t="str">
        <f>'Wykaz ppe '!Z30</f>
        <v>48-120</v>
      </c>
      <c r="C30" s="5" t="str">
        <f>'Wykaz ppe '!AA30</f>
        <v>Baborów</v>
      </c>
      <c r="D30" s="5" t="str">
        <f>'Wykaz ppe '!AB30</f>
        <v>Baborów</v>
      </c>
      <c r="E30" s="5" t="str">
        <f>'Wykaz ppe '!AC30</f>
        <v>Glubczycka</v>
      </c>
      <c r="F30" s="9" t="s">
        <v>125</v>
      </c>
      <c r="G30" s="6" t="str">
        <f>'Wykaz ppe '!AE30</f>
        <v>590322413600143506</v>
      </c>
      <c r="H30" s="6" t="str">
        <f>'Wykaz ppe '!AF30</f>
        <v>O12</v>
      </c>
      <c r="I30" s="7">
        <f>'Wykaz ppe '!AJ30</f>
        <v>10695</v>
      </c>
    </row>
    <row r="31" spans="1:9">
      <c r="A31" s="5">
        <f>'Wykaz ppe '!A31</f>
        <v>29</v>
      </c>
      <c r="B31" s="6" t="str">
        <f>'Wykaz ppe '!Z31</f>
        <v>48-120</v>
      </c>
      <c r="C31" s="5" t="str">
        <f>'Wykaz ppe '!AA31</f>
        <v>Baborów</v>
      </c>
      <c r="D31" s="5" t="str">
        <f>'Wykaz ppe '!AB31</f>
        <v>Baborów</v>
      </c>
      <c r="E31" s="5" t="str">
        <f>'Wykaz ppe '!AC31</f>
        <v>Wiejska</v>
      </c>
      <c r="F31" s="9" t="s">
        <v>127</v>
      </c>
      <c r="G31" s="6" t="str">
        <f>'Wykaz ppe '!AE31</f>
        <v>590322413600789773</v>
      </c>
      <c r="H31" s="6" t="str">
        <f>'Wykaz ppe '!AF31</f>
        <v>O12</v>
      </c>
      <c r="I31" s="7">
        <f>'Wykaz ppe '!AJ31</f>
        <v>9483</v>
      </c>
    </row>
    <row r="32" spans="1:9">
      <c r="A32" s="5">
        <f>'Wykaz ppe '!A32</f>
        <v>30</v>
      </c>
      <c r="B32" s="6" t="str">
        <f>'Wykaz ppe '!Z32</f>
        <v>48-120</v>
      </c>
      <c r="C32" s="5" t="str">
        <f>'Wykaz ppe '!AA32</f>
        <v>Baborów</v>
      </c>
      <c r="D32" s="5" t="str">
        <f>'Wykaz ppe '!AB32</f>
        <v>Babice</v>
      </c>
      <c r="E32" s="5"/>
      <c r="F32" s="9" t="s">
        <v>128</v>
      </c>
      <c r="G32" s="6" t="str">
        <f>'Wykaz ppe '!AE32</f>
        <v>590322413600380840</v>
      </c>
      <c r="H32" s="6" t="str">
        <f>'Wykaz ppe '!AF32</f>
        <v>O12</v>
      </c>
      <c r="I32" s="7">
        <f>'Wykaz ppe '!AJ32</f>
        <v>5804</v>
      </c>
    </row>
    <row r="33" spans="1:9">
      <c r="A33" s="5">
        <f>'Wykaz ppe '!A33</f>
        <v>31</v>
      </c>
      <c r="B33" s="6" t="str">
        <f>'Wykaz ppe '!Z33</f>
        <v>48-120</v>
      </c>
      <c r="C33" s="5" t="str">
        <f>'Wykaz ppe '!AA33</f>
        <v>Baborów</v>
      </c>
      <c r="D33" s="5" t="str">
        <f>'Wykaz ppe '!AB33</f>
        <v>Sułków</v>
      </c>
      <c r="E33" s="5"/>
      <c r="F33" s="9" t="s">
        <v>129</v>
      </c>
      <c r="G33" s="6" t="str">
        <f>'Wykaz ppe '!AE33</f>
        <v>590322413600372951</v>
      </c>
      <c r="H33" s="6" t="str">
        <f>'Wykaz ppe '!AF33</f>
        <v>O12</v>
      </c>
      <c r="I33" s="7">
        <f>'Wykaz ppe '!AJ33</f>
        <v>5800</v>
      </c>
    </row>
    <row r="34" spans="1:9">
      <c r="A34" s="5">
        <f>'Wykaz ppe '!A34</f>
        <v>32</v>
      </c>
      <c r="B34" s="6" t="str">
        <f>'Wykaz ppe '!Z34</f>
        <v>48-120</v>
      </c>
      <c r="C34" s="5" t="str">
        <f>'Wykaz ppe '!AA34</f>
        <v>Baborów</v>
      </c>
      <c r="D34" s="5" t="str">
        <f>'Wykaz ppe '!AB34</f>
        <v>Czerwonków</v>
      </c>
      <c r="E34" s="5"/>
      <c r="F34" s="9" t="s">
        <v>130</v>
      </c>
      <c r="G34" s="6" t="str">
        <f>'Wykaz ppe '!AE34</f>
        <v>590322413600535226</v>
      </c>
      <c r="H34" s="6" t="str">
        <f>'Wykaz ppe '!AF34</f>
        <v>O12</v>
      </c>
      <c r="I34" s="7">
        <f>'Wykaz ppe '!AJ34</f>
        <v>5337</v>
      </c>
    </row>
    <row r="35" spans="1:9">
      <c r="A35" s="5">
        <f>'Wykaz ppe '!A35</f>
        <v>33</v>
      </c>
      <c r="B35" s="6" t="str">
        <f>'Wykaz ppe '!Z35</f>
        <v>48-120</v>
      </c>
      <c r="C35" s="5" t="str">
        <f>'Wykaz ppe '!AA35</f>
        <v>Baborów</v>
      </c>
      <c r="D35" s="5" t="str">
        <f>'Wykaz ppe '!AB35</f>
        <v>Baborów</v>
      </c>
      <c r="E35" s="5" t="str">
        <f>'Wykaz ppe '!AC35</f>
        <v>Rynek</v>
      </c>
      <c r="F35" s="9" t="s">
        <v>132</v>
      </c>
      <c r="G35" s="6" t="str">
        <f>'Wykaz ppe '!AE35</f>
        <v>590322413600784938</v>
      </c>
      <c r="H35" s="6" t="str">
        <f>'Wykaz ppe '!AF35</f>
        <v>O12</v>
      </c>
      <c r="I35" s="7">
        <f>'Wykaz ppe '!AJ35</f>
        <v>36190</v>
      </c>
    </row>
    <row r="36" spans="1:9">
      <c r="A36" s="5">
        <f>'Wykaz ppe '!A36</f>
        <v>34</v>
      </c>
      <c r="B36" s="6" t="str">
        <f>'Wykaz ppe '!Z36</f>
        <v>48-120</v>
      </c>
      <c r="C36" s="5" t="str">
        <f>'Wykaz ppe '!AA36</f>
        <v>Baborów</v>
      </c>
      <c r="D36" s="5" t="str">
        <f>'Wykaz ppe '!AB36</f>
        <v>Baborów</v>
      </c>
      <c r="E36" s="5" t="str">
        <f>'Wykaz ppe '!AC36</f>
        <v>Kolejowa</v>
      </c>
      <c r="F36" s="9" t="s">
        <v>134</v>
      </c>
      <c r="G36" s="6" t="str">
        <f>'Wykaz ppe '!AE36</f>
        <v>590322413600252345</v>
      </c>
      <c r="H36" s="6" t="str">
        <f>'Wykaz ppe '!AF36</f>
        <v>O12</v>
      </c>
      <c r="I36" s="7">
        <f>'Wykaz ppe '!AJ36</f>
        <v>14287</v>
      </c>
    </row>
    <row r="37" spans="1:9">
      <c r="A37" s="5">
        <f>'Wykaz ppe '!A37</f>
        <v>35</v>
      </c>
      <c r="B37" s="6" t="str">
        <f>'Wykaz ppe '!Z37</f>
        <v>48-120</v>
      </c>
      <c r="C37" s="5" t="str">
        <f>'Wykaz ppe '!AA37</f>
        <v>Baborów</v>
      </c>
      <c r="D37" s="5" t="str">
        <f>'Wykaz ppe '!AB37</f>
        <v>Dziećmarów</v>
      </c>
      <c r="E37" s="5"/>
      <c r="F37" s="9" t="s">
        <v>135</v>
      </c>
      <c r="G37" s="6" t="str">
        <f>'Wykaz ppe '!AE37</f>
        <v>590322413600280157</v>
      </c>
      <c r="H37" s="6" t="str">
        <f>'Wykaz ppe '!AF37</f>
        <v>O12</v>
      </c>
      <c r="I37" s="7">
        <f>'Wykaz ppe '!AJ37</f>
        <v>6834</v>
      </c>
    </row>
    <row r="38" spans="1:9">
      <c r="A38" s="5">
        <f>'Wykaz ppe '!A38</f>
        <v>36</v>
      </c>
      <c r="B38" s="6" t="str">
        <f>'Wykaz ppe '!Z38</f>
        <v>48-120</v>
      </c>
      <c r="C38" s="5" t="str">
        <f>'Wykaz ppe '!AA38</f>
        <v>Baborów</v>
      </c>
      <c r="D38" s="5" t="str">
        <f>'Wykaz ppe '!AB38</f>
        <v>Baborów</v>
      </c>
      <c r="E38" s="5" t="str">
        <f>'Wykaz ppe '!AC38</f>
        <v>Wiejska 1</v>
      </c>
      <c r="F38" s="5"/>
      <c r="G38" s="6" t="str">
        <f>'Wykaz ppe '!AE38</f>
        <v>590322413600538104</v>
      </c>
      <c r="H38" s="6" t="str">
        <f>'Wykaz ppe '!AF38</f>
        <v>O12</v>
      </c>
      <c r="I38" s="7">
        <f>'Wykaz ppe '!AJ38</f>
        <v>3659</v>
      </c>
    </row>
    <row r="39" spans="1:9">
      <c r="A39" s="5"/>
      <c r="B39" s="5"/>
      <c r="C39" s="5"/>
      <c r="D39" s="5"/>
      <c r="E39" s="5"/>
      <c r="F39" s="5"/>
      <c r="G39" s="5"/>
      <c r="H39" s="5"/>
      <c r="I39" s="5"/>
    </row>
    <row r="40" spans="1:9">
      <c r="A40" s="5"/>
      <c r="B40" s="5"/>
      <c r="C40" s="5"/>
      <c r="D40" s="5"/>
      <c r="E40" s="5"/>
      <c r="F40" s="5"/>
      <c r="G40" s="5"/>
      <c r="H40" s="5"/>
      <c r="I40" s="5"/>
    </row>
    <row r="41" spans="1:9">
      <c r="A41" s="5"/>
      <c r="B41" s="5"/>
      <c r="C41" s="5"/>
      <c r="D41" s="5"/>
      <c r="E41" s="5"/>
      <c r="F41" s="5"/>
      <c r="G41" s="5"/>
      <c r="H41" s="5"/>
      <c r="I41" s="5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  <row r="50" spans="1:9">
      <c r="A50" s="5"/>
      <c r="B50" s="5"/>
      <c r="C50" s="5"/>
      <c r="D50" s="5"/>
      <c r="E50" s="5"/>
      <c r="F50" s="5"/>
      <c r="G50" s="5"/>
      <c r="H50" s="5"/>
      <c r="I50" s="5"/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ppe </vt:lpstr>
      <vt:lpstr>wykaz ppe do umowy zał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2025-04-10T12:00:05Z</dcterms:modified>
</cp:coreProperties>
</file>