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D:\Przetargi\2023\50 PN CBZC - Etap II - 2\12. Wyjaśnienie i zmiana treści SWZ z dnia 30.11.2023 r\"/>
    </mc:Choice>
  </mc:AlternateContent>
  <xr:revisionPtr revIDLastSave="0" documentId="13_ncr:1_{71677DCF-681F-4F49-8492-4116AC8DC01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usz1" sheetId="1" r:id="rId1"/>
  </sheets>
  <definedNames>
    <definedName name="_xlnm.Print_Area" localSheetId="0">Arkusz1!$A$1:$E$134</definedName>
    <definedName name="_xlnm.Print_Titles" localSheetId="0">Arkusz1!$5:$5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" l="1"/>
  <c r="E98" i="1"/>
  <c r="E21" i="1"/>
  <c r="E56" i="1"/>
  <c r="E123" i="1" l="1"/>
  <c r="E124" i="1"/>
  <c r="E125" i="1"/>
  <c r="E126" i="1"/>
  <c r="E127" i="1"/>
  <c r="E92" i="1"/>
  <c r="E93" i="1"/>
  <c r="E94" i="1"/>
  <c r="E95" i="1"/>
  <c r="E96" i="1"/>
  <c r="E119" i="1"/>
  <c r="E118" i="1"/>
  <c r="E117" i="1"/>
  <c r="E116" i="1"/>
  <c r="E114" i="1"/>
  <c r="E113" i="1"/>
  <c r="E109" i="1"/>
  <c r="E108" i="1"/>
  <c r="E107" i="1"/>
  <c r="E106" i="1"/>
  <c r="E105" i="1"/>
  <c r="E103" i="1"/>
  <c r="E102" i="1"/>
  <c r="E101" i="1"/>
  <c r="E100" i="1"/>
  <c r="E97" i="1"/>
  <c r="E91" i="1"/>
  <c r="E90" i="1"/>
  <c r="E89" i="1"/>
  <c r="E88" i="1"/>
  <c r="E86" i="1"/>
  <c r="E85" i="1"/>
  <c r="E84" i="1"/>
  <c r="E83" i="1"/>
  <c r="E82" i="1"/>
  <c r="E81" i="1"/>
  <c r="E80" i="1"/>
  <c r="E79" i="1"/>
  <c r="E78" i="1" l="1"/>
  <c r="E66" i="1" l="1"/>
  <c r="E67" i="1"/>
  <c r="E68" i="1"/>
  <c r="E69" i="1"/>
  <c r="E70" i="1"/>
  <c r="E71" i="1"/>
  <c r="E72" i="1"/>
  <c r="E65" i="1"/>
  <c r="E60" i="1"/>
  <c r="E61" i="1"/>
  <c r="E62" i="1"/>
  <c r="E63" i="1"/>
  <c r="E59" i="1"/>
  <c r="E20" i="1"/>
  <c r="E8" i="1"/>
  <c r="E9" i="1"/>
  <c r="E10" i="1"/>
  <c r="E11" i="1"/>
  <c r="E12" i="1"/>
  <c r="E13" i="1"/>
  <c r="E14" i="1"/>
  <c r="E15" i="1"/>
  <c r="E16" i="1"/>
  <c r="E17" i="1"/>
  <c r="E18" i="1"/>
  <c r="E19" i="1"/>
  <c r="E7" i="1"/>
  <c r="E6" i="1" l="1"/>
  <c r="E74" i="1"/>
  <c r="E129" i="1" l="1"/>
  <c r="E130" i="1" s="1"/>
</calcChain>
</file>

<file path=xl/sharedStrings.xml><?xml version="1.0" encoding="utf-8"?>
<sst xmlns="http://schemas.openxmlformats.org/spreadsheetml/2006/main" count="260" uniqueCount="207">
  <si>
    <t>Lp.</t>
  </si>
  <si>
    <t>Roboty rozbiórkowe</t>
  </si>
  <si>
    <t>Izolacja pozioma ścian fundamentowych</t>
  </si>
  <si>
    <t>Elementy konstrukcyjne</t>
  </si>
  <si>
    <t>Posadzki P1 (-1)</t>
  </si>
  <si>
    <t>Posadzki P3, P4, P5, P7 (0)</t>
  </si>
  <si>
    <t>Posadzki P2, P8 (+1)</t>
  </si>
  <si>
    <t>Posadzki P2 (+2)</t>
  </si>
  <si>
    <t>Posadzki P2 (+3)</t>
  </si>
  <si>
    <t>Posadzki P6</t>
  </si>
  <si>
    <t>Tynki, okładziny i malowanie ścian parteru, +1, +2, +3</t>
  </si>
  <si>
    <t>Ściany i ścianki działowe</t>
  </si>
  <si>
    <t>Stolarka okienna i drzwiowa</t>
  </si>
  <si>
    <t>Elewacja tynkowana</t>
  </si>
  <si>
    <t>Cokół</t>
  </si>
  <si>
    <t>Budynek garażowy</t>
  </si>
  <si>
    <t>PZ2</t>
  </si>
  <si>
    <t>PZ3</t>
  </si>
  <si>
    <t>PZ4</t>
  </si>
  <si>
    <t>Krawężniki i obrzeża</t>
  </si>
  <si>
    <t>Roboty w zakresie kształtowania terenów zielonych</t>
  </si>
  <si>
    <t>Mała architektura</t>
  </si>
  <si>
    <t>Zagospodarowanie terenu</t>
  </si>
  <si>
    <t>ROBOTY BUDOWLANE</t>
  </si>
  <si>
    <t>Zakres przedmiotu zamówienia</t>
  </si>
  <si>
    <t>I.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</si>
  <si>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</si>
  <si>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</si>
  <si>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</si>
  <si>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</si>
  <si>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</si>
  <si>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</si>
  <si>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</si>
  <si>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</si>
  <si>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</si>
  <si>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</si>
  <si>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</si>
  <si>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</si>
  <si>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</si>
  <si>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</si>
  <si>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Kanalizacja sanitarna podposadzkowa</t>
  </si>
  <si>
    <t>Kanalizacja sanitarna nadposadzkowa</t>
  </si>
  <si>
    <t>Instalacja wodociągowa</t>
  </si>
  <si>
    <t>Instalacja hydrantowa</t>
  </si>
  <si>
    <t>Instalacja centralnego ogrzewania i ciepła technologicznego</t>
  </si>
  <si>
    <t>Instalacja klimatyzacji VRV Parter</t>
  </si>
  <si>
    <t>Instalacja klimatyzacji VRV I Piętro</t>
  </si>
  <si>
    <t>Instalacja klimatyzacji VRV II Piętro</t>
  </si>
  <si>
    <t>Instalacja klimatyzacji VRV III Piętro</t>
  </si>
  <si>
    <t>Instalacja klimatyzacji pomieszczenia serwerowni - Parter 1</t>
  </si>
  <si>
    <t>Instalacja klimatyzacji pomieszczenia serwerowni - Parter 2</t>
  </si>
  <si>
    <t xml:space="preserve">Instalacja odprowadzenia skroplin </t>
  </si>
  <si>
    <t>Linia N1</t>
  </si>
  <si>
    <t>Linia N2</t>
  </si>
  <si>
    <t>Linia N3</t>
  </si>
  <si>
    <t>Linia NN3</t>
  </si>
  <si>
    <t>Linia W1</t>
  </si>
  <si>
    <t>Linia W2</t>
  </si>
  <si>
    <t>Linia W3</t>
  </si>
  <si>
    <t>Linia WP1</t>
  </si>
  <si>
    <t>Linia WS</t>
  </si>
  <si>
    <t>Linia WT</t>
  </si>
  <si>
    <t>Linia WW3</t>
  </si>
  <si>
    <t>Linia Wm1</t>
  </si>
  <si>
    <t>Linia Wm2</t>
  </si>
  <si>
    <t>Linia Wwc1</t>
  </si>
  <si>
    <t>Osprzęt</t>
  </si>
  <si>
    <t>Centrale wentylacyjne i wentylatory</t>
  </si>
  <si>
    <t>Agregat skraplający dla centrali NW1</t>
  </si>
  <si>
    <t>Agregat skraplający dla centrali NW2</t>
  </si>
  <si>
    <t>Agregat skraplający dla centrali NW3</t>
  </si>
  <si>
    <t>Prace uzupełniające</t>
  </si>
  <si>
    <t>INSTALACJE SANITARNE - BUDYNEK CBZC</t>
  </si>
  <si>
    <t>Instalacja ogrzewania elektrycznego</t>
  </si>
  <si>
    <t>Instalacja wentylacji mechanicznej</t>
  </si>
  <si>
    <t>INSTALACJE SANITARNE - BUDYNEK WARSZTATOWO - GARAŻOWY</t>
  </si>
  <si>
    <t>II.</t>
  </si>
  <si>
    <t>II.1</t>
  </si>
  <si>
    <t>II.2</t>
  </si>
  <si>
    <t>II.3</t>
  </si>
  <si>
    <t>II.1.1</t>
  </si>
  <si>
    <t>II.1.2</t>
  </si>
  <si>
    <t>II.1.3</t>
  </si>
  <si>
    <t>II.1.4</t>
  </si>
  <si>
    <t>II.1.5</t>
  </si>
  <si>
    <t>II.1.6</t>
  </si>
  <si>
    <t>II.1.7</t>
  </si>
  <si>
    <t>II.1.8</t>
  </si>
  <si>
    <t>II.1.9</t>
  </si>
  <si>
    <t>II.1.10</t>
  </si>
  <si>
    <t>II.2.1</t>
  </si>
  <si>
    <t>II.2.2</t>
  </si>
  <si>
    <t>II.2.3</t>
  </si>
  <si>
    <t>II.2.4</t>
  </si>
  <si>
    <t>Instalacja oświetleniowa i gniazd 230V</t>
  </si>
  <si>
    <t>Instalacja połączeń wyrównawczych</t>
  </si>
  <si>
    <t>Pomiary</t>
  </si>
  <si>
    <t xml:space="preserve">INSTALACJE ELEKTRYCZNE </t>
  </si>
  <si>
    <t>Trasy kablowe</t>
  </si>
  <si>
    <t>System sygnalizacji włamania i napadu SSWiN</t>
  </si>
  <si>
    <t>Instalacja kontroli dostępu KD</t>
  </si>
  <si>
    <t>Instalacja widedomofonowa VD</t>
  </si>
  <si>
    <t>Depozytor kluczy</t>
  </si>
  <si>
    <t>Instalacja telewizji użytkowej RTV</t>
  </si>
  <si>
    <t>Instalacja sygnalizacji pożaru SAP</t>
  </si>
  <si>
    <t>Instalacja automatyki BMS</t>
  </si>
  <si>
    <t>Instalacja przyzywowa</t>
  </si>
  <si>
    <t>INSTALACJE TELETECHNICZNE</t>
  </si>
  <si>
    <t>INSTALACJE ELEKTRYCZNE I TELETECHNICZNE - BUDYNEK CBZC</t>
  </si>
  <si>
    <t>Rozdzielnica i WLZ</t>
  </si>
  <si>
    <t>Instalacja oświetleniowa i gniazd 400V</t>
  </si>
  <si>
    <t>Instalacja uziemiająca</t>
  </si>
  <si>
    <t>INSTALACJE ELEKTRYCZNE I TELETECHNICZNE - BUDYNEK WARSZTATOWO - GARAŻOWY</t>
  </si>
  <si>
    <t>III.</t>
  </si>
  <si>
    <t>ROBOTY BRANŻY SANITARNEJ</t>
  </si>
  <si>
    <t>ROBOTY BRANŻY ELEKTRYCZNEJ I TELETECHNICZNEJ</t>
  </si>
  <si>
    <t>III.1</t>
  </si>
  <si>
    <t>III.1.1</t>
  </si>
  <si>
    <t>III.1.2</t>
  </si>
  <si>
    <t>III.1.1.1</t>
  </si>
  <si>
    <t>III.1.1.2</t>
  </si>
  <si>
    <t>III.1.1.3</t>
  </si>
  <si>
    <t>III.1.1.4</t>
  </si>
  <si>
    <t>III.1.1.5</t>
  </si>
  <si>
    <t>III.1.2.1</t>
  </si>
  <si>
    <t>III.1.2.2</t>
  </si>
  <si>
    <t>III.1.2.3</t>
  </si>
  <si>
    <t>III.1.2.4</t>
  </si>
  <si>
    <t>III.1.2.5</t>
  </si>
  <si>
    <t>III.1.2.6</t>
  </si>
  <si>
    <t>III.1.2.7</t>
  </si>
  <si>
    <t>III.1.2.8</t>
  </si>
  <si>
    <t>III.2</t>
  </si>
  <si>
    <t>III.2.1</t>
  </si>
  <si>
    <t>III.2.2</t>
  </si>
  <si>
    <t>III.2.3</t>
  </si>
  <si>
    <t>III.2.4</t>
  </si>
  <si>
    <t>III.2.5</t>
  </si>
  <si>
    <t>III.3</t>
  </si>
  <si>
    <t>Dokumentacja powykonawcza dział III</t>
  </si>
  <si>
    <t>Dokumentacja powykonawcza dział I</t>
  </si>
  <si>
    <t>Dokumentacja powykonawcza dział II</t>
  </si>
  <si>
    <t>Stawka podatku VAT w %</t>
  </si>
  <si>
    <t>Kwota netto w zł</t>
  </si>
  <si>
    <t xml:space="preserve">Kwota brutto w zł
(kol. 3 + VAT) </t>
  </si>
  <si>
    <t>∑ wartość brutto działu I</t>
  </si>
  <si>
    <t>∑ wartość brutto działu II</t>
  </si>
  <si>
    <t>∑ wartość brutto działu III</t>
  </si>
  <si>
    <t>Załącznik nr 1.1 do SWZ - Formularz kalkulacji ceny</t>
  </si>
  <si>
    <t>Węzeł cieplny</t>
  </si>
  <si>
    <t xml:space="preserve">Tynki, okładziny i malowanie sufitów </t>
  </si>
  <si>
    <t>Tynki, okładziny ścian piwnic</t>
  </si>
  <si>
    <t>Instalacja klimatyzacji pomieszczenia rozdzielnicy elektrycznej (dopuszczalna optymalizacja mocy chłodniczej do 12,5 kW)</t>
  </si>
  <si>
    <t>Rozdzielnice i WLZ (z wyłączeniem rozdzielnicy WSZ-AC/WSZ-DC i RAG wraz z okablowaniem)</t>
  </si>
  <si>
    <t>Instalacja sieci strukturalnej OS (dopuszczalna zmiana kategorii okablowania strukturalnego (kable wraz z gniazdami i patchpanelami) z 8.1 na 6a, z rezygnacją z Systemu inteligentnego zarządzania infrastrukturą pasywną)</t>
  </si>
  <si>
    <t>Cena zamówienia podstawowego - ∑ wartości brutto działów I - III</t>
  </si>
  <si>
    <t>Zamówienie podstawowe</t>
  </si>
  <si>
    <t>Cena opcji - ∑ wartości brutto działów I - III</t>
  </si>
  <si>
    <t>Opcja</t>
  </si>
  <si>
    <t>Malowanie ścian piwnic</t>
  </si>
  <si>
    <t>Pozostałe (winda wewnętrzna 5-przystankowa)</t>
  </si>
  <si>
    <t>Pozostałe (maszt antenowy)</t>
  </si>
  <si>
    <t>Instalacja telewizji dozorowej CCTV (wewnątrzbudynkowa: w szczególnosci 34 kamery od Kw-1.1 do Kw 3.6, serwer podstawowy, 34 licencje, 4 dyski 12 TB)</t>
  </si>
  <si>
    <t>PZ1 (wyłącznie zjazd przy budynku od strony EL. 01)</t>
  </si>
  <si>
    <t>PZ1 (z wyłączeniem zjazdu przy budynku od strony EL. 01)</t>
  </si>
  <si>
    <t>I.9.1</t>
  </si>
  <si>
    <t>I.9.2</t>
  </si>
  <si>
    <t>I.9.3</t>
  </si>
  <si>
    <t>I.9.4</t>
  </si>
  <si>
    <t>I.9.5</t>
  </si>
  <si>
    <t>I.9.6</t>
  </si>
  <si>
    <t>I.9.7</t>
  </si>
  <si>
    <t>I.9.8</t>
  </si>
  <si>
    <t>I.9.9</t>
  </si>
  <si>
    <t>INSTALACJE SANITARNE - BUDYNEK (Administracyjny) CBZC</t>
  </si>
  <si>
    <t>Rozdzielnica WSZ-AC/WSZ-DC i RAG wraz z okablowaniem</t>
  </si>
  <si>
    <t>Siłownia AC/DC z okablowaniem</t>
  </si>
  <si>
    <t>Instalacja telewizji dozorowej CCTV (na zwenatrz budynku, w szczególnosci: 28 kamer od Kz 01 do Kz 28, serwer rezerwowy, 28 licencji, 4 dyski 12 TB, monitor 55")</t>
  </si>
  <si>
    <t>System AV Sala 2.12</t>
  </si>
  <si>
    <t>INSTALACJE ELEKTRYCZNE I TELETECHNICZNE - BUDYNEK (Administracyjny) CBZC</t>
  </si>
  <si>
    <t>System AV Sala 2.11</t>
  </si>
  <si>
    <t>Cena oferty - ∑ cen zamówienia podstawowego oraz opcji</t>
  </si>
  <si>
    <t>Pozostałe (balustrady schodowe, renowacja schodów wejściowych i wewnętrznych - dopuszcza się renowacje istniejącej balustrady z dostosowaniem wysokości do obowiązujących przepisów)</t>
  </si>
  <si>
    <t>Wyposażenie pomieszczeń sanitranych</t>
  </si>
  <si>
    <t>Instalacja wentylacji (dopuszczalna optymalizacja ilości powietrza wentylacyjnego w systemie wentylacji dla budynku 
administracyjnego zgodnie z normą PN-83/B-03430/Az3:2000)</t>
  </si>
  <si>
    <t>II.1.11</t>
  </si>
  <si>
    <t>II.1.11.1</t>
  </si>
  <si>
    <t>II.1.11.2</t>
  </si>
  <si>
    <t>II.1.11.3</t>
  </si>
  <si>
    <t>II.1.11.4</t>
  </si>
  <si>
    <t>II.1.11.5</t>
  </si>
  <si>
    <t>II.1.11.6</t>
  </si>
  <si>
    <t>II.1.11.7</t>
  </si>
  <si>
    <t>II.1.11.8</t>
  </si>
  <si>
    <t>II.1.11.9</t>
  </si>
  <si>
    <t>II.1.11.10</t>
  </si>
  <si>
    <t>II.1.11.11</t>
  </si>
  <si>
    <t>II.1.11.12</t>
  </si>
  <si>
    <t>II.1.11.13</t>
  </si>
  <si>
    <t>II.1.11.14</t>
  </si>
  <si>
    <t>II.1.11.15</t>
  </si>
  <si>
    <t>II.1.11.16</t>
  </si>
  <si>
    <t>II.1.11.17</t>
  </si>
  <si>
    <t>II.1.11.18</t>
  </si>
  <si>
    <t>II.1.11.19</t>
  </si>
  <si>
    <t>II.1.11.20</t>
  </si>
  <si>
    <t>II.1.11.21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</si>
</sst>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00B05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9" fontId="2" fillId="0" borderId="1" xfId="1" applyFont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6" fontId="2" fillId="3" borderId="1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 vertical="center"/>
    </xf>
    <xf numFmtId="16" fontId="2" fillId="3" borderId="18" xfId="0" applyNumberFormat="1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left" vertical="center"/>
    </xf>
    <xf numFmtId="9" fontId="2" fillId="0" borderId="19" xfId="0" applyNumberFormat="1" applyFont="1" applyBorder="1" applyAlignment="1">
      <alignment horizontal="center" vertical="center"/>
    </xf>
    <xf numFmtId="16" fontId="2" fillId="2" borderId="18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vertical="center"/>
    </xf>
    <xf numFmtId="16" fontId="3" fillId="2" borderId="2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0" fontId="0" fillId="0" borderId="0" xfId="0" applyFont="1"/>
    <xf numFmtId="0" fontId="2" fillId="3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16" fontId="2" fillId="3" borderId="7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164" fontId="2" fillId="3" borderId="12" xfId="0" applyNumberFormat="1" applyFont="1" applyFill="1" applyBorder="1" applyAlignment="1">
      <alignment horizontal="right" vertical="center"/>
    </xf>
    <xf numFmtId="164" fontId="2" fillId="3" borderId="26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right" vertical="center"/>
    </xf>
    <xf numFmtId="9" fontId="2" fillId="0" borderId="31" xfId="0" applyNumberFormat="1" applyFont="1" applyBorder="1" applyAlignment="1">
      <alignment horizontal="center" vertical="center"/>
    </xf>
    <xf numFmtId="16" fontId="4" fillId="2" borderId="32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3" borderId="1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164" fontId="2" fillId="0" borderId="42" xfId="0" applyNumberFormat="1" applyFont="1" applyBorder="1" applyAlignment="1">
      <alignment horizontal="right" vertical="center"/>
    </xf>
    <xf numFmtId="9" fontId="2" fillId="0" borderId="14" xfId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right" vertical="center"/>
    </xf>
    <xf numFmtId="9" fontId="2" fillId="0" borderId="19" xfId="1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 horizontal="right" vertical="center"/>
    </xf>
    <xf numFmtId="9" fontId="2" fillId="3" borderId="11" xfId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right" vertical="center"/>
    </xf>
    <xf numFmtId="9" fontId="2" fillId="0" borderId="37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vertical="center"/>
    </xf>
    <xf numFmtId="9" fontId="2" fillId="3" borderId="1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6" fillId="5" borderId="34" xfId="0" applyFont="1" applyFill="1" applyBorder="1" applyAlignment="1">
      <alignment horizontal="left" vertical="center"/>
    </xf>
    <xf numFmtId="16" fontId="2" fillId="3" borderId="46" xfId="0" applyNumberFormat="1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164" fontId="2" fillId="0" borderId="48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2" fillId="0" borderId="6" xfId="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3" fillId="3" borderId="22" xfId="0" applyNumberFormat="1" applyFont="1" applyFill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3" borderId="28" xfId="0" applyNumberFormat="1" applyFont="1" applyFill="1" applyBorder="1" applyAlignment="1">
      <alignment horizontal="right" vertical="center"/>
    </xf>
    <xf numFmtId="165" fontId="2" fillId="3" borderId="12" xfId="0" applyNumberFormat="1" applyFont="1" applyFill="1" applyBorder="1" applyAlignment="1">
      <alignment horizontal="right" vertical="center"/>
    </xf>
    <xf numFmtId="165" fontId="3" fillId="3" borderId="15" xfId="0" applyNumberFormat="1" applyFont="1" applyFill="1" applyBorder="1" applyAlignment="1">
      <alignment horizontal="right" vertical="center"/>
    </xf>
    <xf numFmtId="165" fontId="3" fillId="3" borderId="20" xfId="0" applyNumberFormat="1" applyFont="1" applyFill="1" applyBorder="1" applyAlignment="1">
      <alignment horizontal="right" vertical="center"/>
    </xf>
    <xf numFmtId="165" fontId="2" fillId="0" borderId="43" xfId="0" applyNumberFormat="1" applyFont="1" applyBorder="1" applyAlignment="1">
      <alignment horizontal="right" vertical="center"/>
    </xf>
    <xf numFmtId="165" fontId="2" fillId="0" borderId="38" xfId="0" applyNumberFormat="1" applyFont="1" applyBorder="1" applyAlignment="1">
      <alignment horizontal="right" vertical="center"/>
    </xf>
    <xf numFmtId="165" fontId="6" fillId="0" borderId="45" xfId="0" applyNumberFormat="1" applyFont="1" applyBorder="1" applyAlignment="1">
      <alignment horizontal="right" vertical="center"/>
    </xf>
    <xf numFmtId="165" fontId="6" fillId="0" borderId="47" xfId="0" applyNumberFormat="1" applyFont="1" applyBorder="1" applyAlignment="1">
      <alignment horizontal="right" vertical="center"/>
    </xf>
    <xf numFmtId="16" fontId="7" fillId="3" borderId="5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left" vertical="center"/>
    </xf>
    <xf numFmtId="16" fontId="4" fillId="3" borderId="29" xfId="0" applyNumberFormat="1" applyFont="1" applyFill="1" applyBorder="1" applyAlignment="1">
      <alignment horizontal="right" vertical="center"/>
    </xf>
    <xf numFmtId="16" fontId="4" fillId="3" borderId="16" xfId="0" applyNumberFormat="1" applyFont="1" applyFill="1" applyBorder="1" applyAlignment="1">
      <alignment horizontal="right" vertical="center"/>
    </xf>
    <xf numFmtId="16" fontId="4" fillId="3" borderId="17" xfId="0" applyNumberFormat="1" applyFont="1" applyFill="1" applyBorder="1" applyAlignment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right" vertical="center" wrapText="1"/>
    </xf>
    <xf numFmtId="0" fontId="3" fillId="2" borderId="34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49" fontId="3" fillId="2" borderId="24" xfId="0" applyNumberFormat="1" applyFont="1" applyFill="1" applyBorder="1" applyAlignment="1">
      <alignment horizontal="right" vertical="center"/>
    </xf>
    <xf numFmtId="49" fontId="3" fillId="2" borderId="2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2380691</xdr:colOff>
      <xdr:row>131</xdr:row>
      <xdr:rowOff>3922</xdr:rowOff>
    </xdr:from>
    <xdr:to>
      <xdr:col>4</xdr:col>
      <xdr:colOff>1230594</xdr:colOff>
      <xdr:row>133</xdr:row>
      <xdr:rowOff>32497</xdr:rowOff>
    </xdr:to>
    <xdr:sp macro="" textlink="">
      <xdr:nvSpPr>
        <xdr:cNvPr id="2" name="Pole tekstowe 7">
          <a:extLst>
            <a:ext uri="{FF2B5EF4-FFF2-40B4-BE49-F238E27FC236}">
              <a16:creationId xmlns:a16="http://schemas.microsoft.com/office/drawing/2014/main" id="{1FF18927-C178-447C-BDB9-6B174B345FF8}"/>
            </a:ext>
          </a:extLst>
        </xdr:cNvPr>
        <xdr:cNvSpPr txBox="1">
          <a:spLocks noChangeArrowheads="1"/>
        </xdr:cNvSpPr>
      </xdr:nvSpPr>
      <xdr:spPr bwMode="auto">
        <a:xfrm>
          <a:off x="2999816" y="30988747"/>
          <a:ext cx="4126753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marL="0" indent="0" algn="ctr">
            <a:spcBef>
              <a:spcPts val="0"/>
            </a:spcBef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ceny zapisać do pliku (zalecany format .PDF), a następnie opatrzyć kwalifikowanym podpisem elektronicznym osoby/osób uprawnionej/ych do reprezentacji Wykonawcy albo Wykonawców wspólnie ubiegających się o udzielenie zamówienia</a:t>
          </a:r>
          <a:endParaRPr lang="pl-P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tabSelected="1" view="pageLayout" zoomScaleNormal="85" zoomScaleSheetLayoutView="100" workbookViewId="0">
      <selection activeCell="C7" sqref="C7"/>
    </sheetView>
  </sheetViews>
  <sheetFormatPr defaultRowHeight="16.5" x14ac:dyDescent="0.25"/>
  <cols>
    <col min="1" max="1" width="9.28515625" style="1" customWidth="1"/>
    <col min="2" max="2" width="51.28515625" style="1" customWidth="1"/>
    <col min="3" max="3" width="16.5703125" style="1" customWidth="1"/>
    <col min="4" max="4" width="11.28515625" style="1" customWidth="1"/>
    <col min="5" max="5" width="19.28515625" style="1" customWidth="1"/>
  </cols>
  <sheetData>
    <row r="1" spans="1:5" ht="17.25" x14ac:dyDescent="0.25">
      <c r="A1" s="99" t="s">
        <v>148</v>
      </c>
      <c r="B1" s="100"/>
      <c r="C1" s="100"/>
      <c r="D1" s="100"/>
      <c r="E1" s="100"/>
    </row>
    <row r="2" spans="1:5" ht="18" customHeight="1" thickBot="1" x14ac:dyDescent="0.3">
      <c r="A2" s="98"/>
      <c r="B2" s="98"/>
      <c r="C2" s="98"/>
      <c r="D2" s="98"/>
      <c r="E2" s="98"/>
    </row>
    <row r="3" spans="1:5" ht="18" customHeight="1" thickBot="1" x14ac:dyDescent="0.3">
      <c r="A3" s="104" t="s">
        <v>156</v>
      </c>
      <c r="B3" s="105"/>
      <c r="C3" s="105"/>
      <c r="D3" s="105"/>
      <c r="E3" s="106"/>
    </row>
    <row r="4" spans="1:5" ht="49.5" x14ac:dyDescent="0.25">
      <c r="A4" s="29" t="s">
        <v>0</v>
      </c>
      <c r="B4" s="41" t="s">
        <v>24</v>
      </c>
      <c r="C4" s="3" t="s">
        <v>143</v>
      </c>
      <c r="D4" s="3" t="s">
        <v>142</v>
      </c>
      <c r="E4" s="4" t="s">
        <v>144</v>
      </c>
    </row>
    <row r="5" spans="1:5" ht="17.25" thickBot="1" x14ac:dyDescent="0.3">
      <c r="A5" s="38">
        <v>1</v>
      </c>
      <c r="B5" s="30">
        <v>2</v>
      </c>
      <c r="C5" s="31">
        <v>3</v>
      </c>
      <c r="D5" s="31">
        <v>4</v>
      </c>
      <c r="E5" s="32">
        <v>5</v>
      </c>
    </row>
    <row r="6" spans="1:5" x14ac:dyDescent="0.25">
      <c r="A6" s="35" t="s">
        <v>25</v>
      </c>
      <c r="B6" s="36" t="s">
        <v>23</v>
      </c>
      <c r="C6" s="92" t="s">
        <v>145</v>
      </c>
      <c r="D6" s="93"/>
      <c r="E6" s="37">
        <f>SUM(E7:E20)</f>
        <v>0</v>
      </c>
    </row>
    <row r="7" spans="1:5" x14ac:dyDescent="0.25">
      <c r="A7" s="5" t="s">
        <v>26</v>
      </c>
      <c r="B7" s="42" t="s">
        <v>1</v>
      </c>
      <c r="C7" s="39"/>
      <c r="D7" s="7"/>
      <c r="E7" s="72">
        <f>(C7*D7)+C7</f>
        <v>0</v>
      </c>
    </row>
    <row r="8" spans="1:5" x14ac:dyDescent="0.25">
      <c r="A8" s="5" t="s">
        <v>27</v>
      </c>
      <c r="B8" s="42" t="s">
        <v>3</v>
      </c>
      <c r="C8" s="39"/>
      <c r="D8" s="7"/>
      <c r="E8" s="72">
        <f t="shared" ref="E8:E19" si="0">(C8*D8)+C8</f>
        <v>0</v>
      </c>
    </row>
    <row r="9" spans="1:5" x14ac:dyDescent="0.25">
      <c r="A9" s="5" t="s">
        <v>28</v>
      </c>
      <c r="B9" s="42" t="s">
        <v>4</v>
      </c>
      <c r="C9" s="39"/>
      <c r="D9" s="7"/>
      <c r="E9" s="72">
        <f t="shared" si="0"/>
        <v>0</v>
      </c>
    </row>
    <row r="10" spans="1:5" x14ac:dyDescent="0.25">
      <c r="A10" s="5" t="s">
        <v>29</v>
      </c>
      <c r="B10" s="42" t="s">
        <v>5</v>
      </c>
      <c r="C10" s="39"/>
      <c r="D10" s="7"/>
      <c r="E10" s="72">
        <f t="shared" si="0"/>
        <v>0</v>
      </c>
    </row>
    <row r="11" spans="1:5" x14ac:dyDescent="0.25">
      <c r="A11" s="5" t="s">
        <v>30</v>
      </c>
      <c r="B11" s="42" t="s">
        <v>6</v>
      </c>
      <c r="C11" s="39"/>
      <c r="D11" s="7"/>
      <c r="E11" s="72">
        <f t="shared" si="0"/>
        <v>0</v>
      </c>
    </row>
    <row r="12" spans="1:5" x14ac:dyDescent="0.25">
      <c r="A12" s="5" t="s">
        <v>31</v>
      </c>
      <c r="B12" s="42" t="s">
        <v>7</v>
      </c>
      <c r="C12" s="39"/>
      <c r="D12" s="7"/>
      <c r="E12" s="72">
        <f t="shared" si="0"/>
        <v>0</v>
      </c>
    </row>
    <row r="13" spans="1:5" x14ac:dyDescent="0.25">
      <c r="A13" s="5" t="s">
        <v>32</v>
      </c>
      <c r="B13" s="42" t="s">
        <v>8</v>
      </c>
      <c r="C13" s="39"/>
      <c r="D13" s="7"/>
      <c r="E13" s="72">
        <f t="shared" si="0"/>
        <v>0</v>
      </c>
    </row>
    <row r="14" spans="1:5" x14ac:dyDescent="0.25">
      <c r="A14" s="5" t="s">
        <v>33</v>
      </c>
      <c r="B14" s="42" t="s">
        <v>150</v>
      </c>
      <c r="C14" s="39"/>
      <c r="D14" s="7"/>
      <c r="E14" s="72">
        <f t="shared" si="0"/>
        <v>0</v>
      </c>
    </row>
    <row r="15" spans="1:5" x14ac:dyDescent="0.25">
      <c r="A15" s="5" t="s">
        <v>34</v>
      </c>
      <c r="B15" s="42" t="s">
        <v>10</v>
      </c>
      <c r="C15" s="39"/>
      <c r="D15" s="7"/>
      <c r="E15" s="72">
        <f t="shared" si="0"/>
        <v>0</v>
      </c>
    </row>
    <row r="16" spans="1:5" x14ac:dyDescent="0.25">
      <c r="A16" s="5" t="s">
        <v>35</v>
      </c>
      <c r="B16" s="42" t="s">
        <v>151</v>
      </c>
      <c r="C16" s="39"/>
      <c r="D16" s="7"/>
      <c r="E16" s="72">
        <f t="shared" si="0"/>
        <v>0</v>
      </c>
    </row>
    <row r="17" spans="1:5" x14ac:dyDescent="0.25">
      <c r="A17" s="5" t="s">
        <v>36</v>
      </c>
      <c r="B17" s="42" t="s">
        <v>11</v>
      </c>
      <c r="C17" s="39"/>
      <c r="D17" s="7"/>
      <c r="E17" s="72">
        <f t="shared" si="0"/>
        <v>0</v>
      </c>
    </row>
    <row r="18" spans="1:5" x14ac:dyDescent="0.25">
      <c r="A18" s="5" t="s">
        <v>37</v>
      </c>
      <c r="B18" s="42" t="s">
        <v>12</v>
      </c>
      <c r="C18" s="39"/>
      <c r="D18" s="7"/>
      <c r="E18" s="72">
        <f t="shared" si="0"/>
        <v>0</v>
      </c>
    </row>
    <row r="19" spans="1:5" ht="66" x14ac:dyDescent="0.25">
      <c r="A19" s="5" t="s">
        <v>38</v>
      </c>
      <c r="B19" s="40" t="s">
        <v>182</v>
      </c>
      <c r="C19" s="39"/>
      <c r="D19" s="7"/>
      <c r="E19" s="72">
        <f t="shared" si="0"/>
        <v>0</v>
      </c>
    </row>
    <row r="20" spans="1:5" ht="17.25" thickBot="1" x14ac:dyDescent="0.3">
      <c r="A20" s="5" t="s">
        <v>39</v>
      </c>
      <c r="B20" s="11" t="s">
        <v>140</v>
      </c>
      <c r="C20" s="26"/>
      <c r="D20" s="7"/>
      <c r="E20" s="72">
        <f t="shared" ref="E20" si="1">(C20*D20)+C20</f>
        <v>0</v>
      </c>
    </row>
    <row r="21" spans="1:5" x14ac:dyDescent="0.25">
      <c r="A21" s="17" t="s">
        <v>76</v>
      </c>
      <c r="B21" s="18" t="s">
        <v>114</v>
      </c>
      <c r="C21" s="94" t="s">
        <v>146</v>
      </c>
      <c r="D21" s="95"/>
      <c r="E21" s="74">
        <f>SUM(E23:E55)</f>
        <v>0</v>
      </c>
    </row>
    <row r="22" spans="1:5" x14ac:dyDescent="0.25">
      <c r="A22" s="12" t="s">
        <v>77</v>
      </c>
      <c r="B22" s="8" t="s">
        <v>72</v>
      </c>
      <c r="C22" s="9"/>
      <c r="D22" s="9"/>
      <c r="E22" s="24"/>
    </row>
    <row r="23" spans="1:5" x14ac:dyDescent="0.25">
      <c r="A23" s="5" t="s">
        <v>80</v>
      </c>
      <c r="B23" s="13" t="s">
        <v>40</v>
      </c>
      <c r="C23" s="27"/>
      <c r="D23" s="14"/>
      <c r="E23" s="73">
        <v>0</v>
      </c>
    </row>
    <row r="24" spans="1:5" x14ac:dyDescent="0.25">
      <c r="A24" s="5" t="s">
        <v>81</v>
      </c>
      <c r="B24" s="6" t="s">
        <v>41</v>
      </c>
      <c r="C24" s="27"/>
      <c r="D24" s="14"/>
      <c r="E24" s="73">
        <v>0</v>
      </c>
    </row>
    <row r="25" spans="1:5" x14ac:dyDescent="0.25">
      <c r="A25" s="5" t="s">
        <v>82</v>
      </c>
      <c r="B25" s="6" t="s">
        <v>42</v>
      </c>
      <c r="C25" s="27"/>
      <c r="D25" s="14"/>
      <c r="E25" s="73">
        <v>0</v>
      </c>
    </row>
    <row r="26" spans="1:5" x14ac:dyDescent="0.25">
      <c r="A26" s="5" t="s">
        <v>83</v>
      </c>
      <c r="B26" s="6" t="s">
        <v>43</v>
      </c>
      <c r="C26" s="27"/>
      <c r="D26" s="14"/>
      <c r="E26" s="73">
        <v>0</v>
      </c>
    </row>
    <row r="27" spans="1:5" x14ac:dyDescent="0.25">
      <c r="A27" s="5" t="s">
        <v>84</v>
      </c>
      <c r="B27" s="6" t="s">
        <v>44</v>
      </c>
      <c r="C27" s="27"/>
      <c r="D27" s="14"/>
      <c r="E27" s="73">
        <v>0</v>
      </c>
    </row>
    <row r="28" spans="1:5" x14ac:dyDescent="0.25">
      <c r="A28" s="5" t="s">
        <v>85</v>
      </c>
      <c r="B28" s="6" t="s">
        <v>149</v>
      </c>
      <c r="C28" s="27"/>
      <c r="D28" s="14"/>
      <c r="E28" s="73">
        <v>0</v>
      </c>
    </row>
    <row r="29" spans="1:5" x14ac:dyDescent="0.25">
      <c r="A29" s="5" t="s">
        <v>86</v>
      </c>
      <c r="B29" s="6" t="s">
        <v>47</v>
      </c>
      <c r="C29" s="27"/>
      <c r="D29" s="14"/>
      <c r="E29" s="73">
        <v>0</v>
      </c>
    </row>
    <row r="30" spans="1:5" ht="33" x14ac:dyDescent="0.25">
      <c r="A30" s="5" t="s">
        <v>87</v>
      </c>
      <c r="B30" s="43" t="s">
        <v>152</v>
      </c>
      <c r="C30" s="27"/>
      <c r="D30" s="14"/>
      <c r="E30" s="73">
        <v>0</v>
      </c>
    </row>
    <row r="31" spans="1:5" x14ac:dyDescent="0.25">
      <c r="A31" s="5" t="s">
        <v>88</v>
      </c>
      <c r="B31" s="6" t="s">
        <v>49</v>
      </c>
      <c r="C31" s="27"/>
      <c r="D31" s="14"/>
      <c r="E31" s="73">
        <v>0</v>
      </c>
    </row>
    <row r="32" spans="1:5" x14ac:dyDescent="0.25">
      <c r="A32" s="5" t="s">
        <v>89</v>
      </c>
      <c r="B32" s="11" t="s">
        <v>51</v>
      </c>
      <c r="C32" s="27"/>
      <c r="D32" s="14"/>
      <c r="E32" s="73">
        <v>0</v>
      </c>
    </row>
    <row r="33" spans="1:9" ht="35.25" customHeight="1" x14ac:dyDescent="0.25">
      <c r="A33" s="5" t="s">
        <v>185</v>
      </c>
      <c r="B33" s="101" t="s">
        <v>184</v>
      </c>
      <c r="C33" s="102"/>
      <c r="D33" s="102"/>
      <c r="E33" s="103"/>
      <c r="F33" s="44"/>
      <c r="G33" s="44"/>
      <c r="H33" s="44"/>
      <c r="I33" s="44"/>
    </row>
    <row r="34" spans="1:9" x14ac:dyDescent="0.25">
      <c r="A34" s="5" t="s">
        <v>186</v>
      </c>
      <c r="B34" s="13" t="s">
        <v>52</v>
      </c>
      <c r="C34" s="27"/>
      <c r="D34" s="14"/>
      <c r="E34" s="72">
        <v>0</v>
      </c>
    </row>
    <row r="35" spans="1:9" x14ac:dyDescent="0.25">
      <c r="A35" s="5" t="s">
        <v>187</v>
      </c>
      <c r="B35" s="6" t="s">
        <v>53</v>
      </c>
      <c r="C35" s="27"/>
      <c r="D35" s="14"/>
      <c r="E35" s="72">
        <v>0</v>
      </c>
    </row>
    <row r="36" spans="1:9" x14ac:dyDescent="0.25">
      <c r="A36" s="5" t="s">
        <v>188</v>
      </c>
      <c r="B36" s="6" t="s">
        <v>54</v>
      </c>
      <c r="C36" s="27"/>
      <c r="D36" s="14"/>
      <c r="E36" s="72">
        <v>0</v>
      </c>
    </row>
    <row r="37" spans="1:9" x14ac:dyDescent="0.25">
      <c r="A37" s="5" t="s">
        <v>189</v>
      </c>
      <c r="B37" s="6" t="s">
        <v>55</v>
      </c>
      <c r="C37" s="27"/>
      <c r="D37" s="14"/>
      <c r="E37" s="72">
        <v>0</v>
      </c>
    </row>
    <row r="38" spans="1:9" x14ac:dyDescent="0.25">
      <c r="A38" s="5" t="s">
        <v>190</v>
      </c>
      <c r="B38" s="6" t="s">
        <v>56</v>
      </c>
      <c r="C38" s="27"/>
      <c r="D38" s="14"/>
      <c r="E38" s="72">
        <v>0</v>
      </c>
      <c r="G38" s="71"/>
    </row>
    <row r="39" spans="1:9" x14ac:dyDescent="0.25">
      <c r="A39" s="5" t="s">
        <v>191</v>
      </c>
      <c r="B39" s="6" t="s">
        <v>57</v>
      </c>
      <c r="C39" s="27"/>
      <c r="D39" s="14"/>
      <c r="E39" s="72">
        <v>0</v>
      </c>
    </row>
    <row r="40" spans="1:9" x14ac:dyDescent="0.25">
      <c r="A40" s="5" t="s">
        <v>192</v>
      </c>
      <c r="B40" s="6" t="s">
        <v>58</v>
      </c>
      <c r="C40" s="27"/>
      <c r="D40" s="14"/>
      <c r="E40" s="72">
        <v>0</v>
      </c>
    </row>
    <row r="41" spans="1:9" x14ac:dyDescent="0.25">
      <c r="A41" s="5" t="s">
        <v>193</v>
      </c>
      <c r="B41" s="6" t="s">
        <v>59</v>
      </c>
      <c r="C41" s="27"/>
      <c r="D41" s="14"/>
      <c r="E41" s="72">
        <v>0</v>
      </c>
    </row>
    <row r="42" spans="1:9" x14ac:dyDescent="0.25">
      <c r="A42" s="5" t="s">
        <v>194</v>
      </c>
      <c r="B42" s="6" t="s">
        <v>60</v>
      </c>
      <c r="C42" s="27"/>
      <c r="D42" s="14"/>
      <c r="E42" s="72">
        <v>0</v>
      </c>
    </row>
    <row r="43" spans="1:9" x14ac:dyDescent="0.25">
      <c r="A43" s="5" t="s">
        <v>195</v>
      </c>
      <c r="B43" s="6" t="s">
        <v>61</v>
      </c>
      <c r="C43" s="27"/>
      <c r="D43" s="14"/>
      <c r="E43" s="72">
        <v>0</v>
      </c>
    </row>
    <row r="44" spans="1:9" x14ac:dyDescent="0.25">
      <c r="A44" s="5" t="s">
        <v>196</v>
      </c>
      <c r="B44" s="6" t="s">
        <v>62</v>
      </c>
      <c r="C44" s="27"/>
      <c r="D44" s="14"/>
      <c r="E44" s="72">
        <v>0</v>
      </c>
    </row>
    <row r="45" spans="1:9" x14ac:dyDescent="0.25">
      <c r="A45" s="5" t="s">
        <v>197</v>
      </c>
      <c r="B45" s="6" t="s">
        <v>63</v>
      </c>
      <c r="C45" s="27"/>
      <c r="D45" s="14"/>
      <c r="E45" s="72">
        <v>0</v>
      </c>
    </row>
    <row r="46" spans="1:9" x14ac:dyDescent="0.25">
      <c r="A46" s="5" t="s">
        <v>198</v>
      </c>
      <c r="B46" s="6" t="s">
        <v>64</v>
      </c>
      <c r="C46" s="27"/>
      <c r="D46" s="14"/>
      <c r="E46" s="72">
        <v>0</v>
      </c>
    </row>
    <row r="47" spans="1:9" x14ac:dyDescent="0.25">
      <c r="A47" s="5" t="s">
        <v>199</v>
      </c>
      <c r="B47" s="6" t="s">
        <v>65</v>
      </c>
      <c r="C47" s="27"/>
      <c r="D47" s="14"/>
      <c r="E47" s="72">
        <v>0</v>
      </c>
    </row>
    <row r="48" spans="1:9" x14ac:dyDescent="0.25">
      <c r="A48" s="5" t="s">
        <v>200</v>
      </c>
      <c r="B48" s="6" t="s">
        <v>66</v>
      </c>
      <c r="C48" s="27"/>
      <c r="D48" s="14"/>
      <c r="E48" s="72">
        <v>0</v>
      </c>
    </row>
    <row r="49" spans="1:5" x14ac:dyDescent="0.25">
      <c r="A49" s="5" t="s">
        <v>201</v>
      </c>
      <c r="B49" s="6" t="s">
        <v>67</v>
      </c>
      <c r="C49" s="27"/>
      <c r="D49" s="14"/>
      <c r="E49" s="72">
        <v>0</v>
      </c>
    </row>
    <row r="50" spans="1:5" x14ac:dyDescent="0.25">
      <c r="A50" s="5" t="s">
        <v>202</v>
      </c>
      <c r="B50" s="6" t="s">
        <v>68</v>
      </c>
      <c r="C50" s="27"/>
      <c r="D50" s="14"/>
      <c r="E50" s="72">
        <v>0</v>
      </c>
    </row>
    <row r="51" spans="1:5" x14ac:dyDescent="0.25">
      <c r="A51" s="5" t="s">
        <v>203</v>
      </c>
      <c r="B51" s="6" t="s">
        <v>69</v>
      </c>
      <c r="C51" s="27"/>
      <c r="D51" s="14"/>
      <c r="E51" s="72">
        <v>0</v>
      </c>
    </row>
    <row r="52" spans="1:5" x14ac:dyDescent="0.25">
      <c r="A52" s="5" t="s">
        <v>204</v>
      </c>
      <c r="B52" s="6" t="s">
        <v>70</v>
      </c>
      <c r="C52" s="27"/>
      <c r="D52" s="14"/>
      <c r="E52" s="72">
        <v>0</v>
      </c>
    </row>
    <row r="53" spans="1:5" x14ac:dyDescent="0.25">
      <c r="A53" s="5" t="s">
        <v>205</v>
      </c>
      <c r="B53" s="11" t="s">
        <v>71</v>
      </c>
      <c r="C53" s="27"/>
      <c r="D53" s="14"/>
      <c r="E53" s="72">
        <v>0</v>
      </c>
    </row>
    <row r="54" spans="1:5" x14ac:dyDescent="0.25">
      <c r="A54" s="84" t="s">
        <v>206</v>
      </c>
      <c r="B54" s="85" t="s">
        <v>183</v>
      </c>
      <c r="C54" s="26"/>
      <c r="D54" s="70"/>
      <c r="E54" s="72">
        <v>0</v>
      </c>
    </row>
    <row r="55" spans="1:5" ht="17.25" thickBot="1" x14ac:dyDescent="0.3">
      <c r="A55" s="22" t="s">
        <v>78</v>
      </c>
      <c r="B55" s="23" t="s">
        <v>141</v>
      </c>
      <c r="C55" s="33"/>
      <c r="D55" s="34"/>
      <c r="E55" s="75">
        <v>0</v>
      </c>
    </row>
    <row r="56" spans="1:5" s="19" customFormat="1" x14ac:dyDescent="0.25">
      <c r="A56" s="17" t="s">
        <v>113</v>
      </c>
      <c r="B56" s="21" t="s">
        <v>115</v>
      </c>
      <c r="C56" s="96" t="s">
        <v>147</v>
      </c>
      <c r="D56" s="97"/>
      <c r="E56" s="76">
        <f>SUM(E59:E73)</f>
        <v>0</v>
      </c>
    </row>
    <row r="57" spans="1:5" x14ac:dyDescent="0.25">
      <c r="A57" s="15" t="s">
        <v>116</v>
      </c>
      <c r="B57" s="16" t="s">
        <v>108</v>
      </c>
      <c r="C57" s="20"/>
      <c r="D57" s="20"/>
      <c r="E57" s="25"/>
    </row>
    <row r="58" spans="1:5" x14ac:dyDescent="0.25">
      <c r="A58" s="15" t="s">
        <v>117</v>
      </c>
      <c r="B58" s="8" t="s">
        <v>97</v>
      </c>
      <c r="C58" s="9"/>
      <c r="D58" s="9"/>
      <c r="E58" s="24"/>
    </row>
    <row r="59" spans="1:5" ht="33" x14ac:dyDescent="0.25">
      <c r="A59" s="5" t="s">
        <v>119</v>
      </c>
      <c r="B59" s="45" t="s">
        <v>153</v>
      </c>
      <c r="C59" s="27"/>
      <c r="D59" s="14"/>
      <c r="E59" s="73">
        <f>(C59*D59)+C59</f>
        <v>0</v>
      </c>
    </row>
    <row r="60" spans="1:5" x14ac:dyDescent="0.25">
      <c r="A60" s="5" t="s">
        <v>120</v>
      </c>
      <c r="B60" s="6" t="s">
        <v>94</v>
      </c>
      <c r="C60" s="27"/>
      <c r="D60" s="14"/>
      <c r="E60" s="73">
        <f t="shared" ref="E60:E63" si="2">(C60*D60)+C60</f>
        <v>0</v>
      </c>
    </row>
    <row r="61" spans="1:5" x14ac:dyDescent="0.25">
      <c r="A61" s="5" t="s">
        <v>121</v>
      </c>
      <c r="B61" s="6" t="s">
        <v>95</v>
      </c>
      <c r="C61" s="27"/>
      <c r="D61" s="14"/>
      <c r="E61" s="73">
        <f t="shared" si="2"/>
        <v>0</v>
      </c>
    </row>
    <row r="62" spans="1:5" x14ac:dyDescent="0.25">
      <c r="A62" s="5" t="s">
        <v>122</v>
      </c>
      <c r="B62" s="6" t="s">
        <v>96</v>
      </c>
      <c r="C62" s="27"/>
      <c r="D62" s="14"/>
      <c r="E62" s="73">
        <f t="shared" si="2"/>
        <v>0</v>
      </c>
    </row>
    <row r="63" spans="1:5" x14ac:dyDescent="0.25">
      <c r="A63" s="5" t="s">
        <v>123</v>
      </c>
      <c r="B63" s="11" t="s">
        <v>71</v>
      </c>
      <c r="C63" s="27"/>
      <c r="D63" s="14"/>
      <c r="E63" s="73">
        <f t="shared" si="2"/>
        <v>0</v>
      </c>
    </row>
    <row r="64" spans="1:5" x14ac:dyDescent="0.25">
      <c r="A64" s="12" t="s">
        <v>118</v>
      </c>
      <c r="B64" s="8" t="s">
        <v>107</v>
      </c>
      <c r="C64" s="28"/>
      <c r="D64" s="9"/>
      <c r="E64" s="77"/>
    </row>
    <row r="65" spans="1:5" x14ac:dyDescent="0.25">
      <c r="A65" s="5" t="s">
        <v>124</v>
      </c>
      <c r="B65" s="13" t="s">
        <v>98</v>
      </c>
      <c r="C65" s="27"/>
      <c r="D65" s="14"/>
      <c r="E65" s="73">
        <f>(C65*D65)+C65</f>
        <v>0</v>
      </c>
    </row>
    <row r="66" spans="1:5" x14ac:dyDescent="0.25">
      <c r="A66" s="5" t="s">
        <v>125</v>
      </c>
      <c r="B66" s="6" t="s">
        <v>99</v>
      </c>
      <c r="C66" s="27"/>
      <c r="D66" s="14"/>
      <c r="E66" s="73">
        <f t="shared" ref="E66:E72" si="3">(C66*D66)+C66</f>
        <v>0</v>
      </c>
    </row>
    <row r="67" spans="1:5" x14ac:dyDescent="0.25">
      <c r="A67" s="5" t="s">
        <v>126</v>
      </c>
      <c r="B67" s="6" t="s">
        <v>100</v>
      </c>
      <c r="C67" s="27"/>
      <c r="D67" s="14"/>
      <c r="E67" s="73">
        <f t="shared" si="3"/>
        <v>0</v>
      </c>
    </row>
    <row r="68" spans="1:5" x14ac:dyDescent="0.25">
      <c r="A68" s="5" t="s">
        <v>127</v>
      </c>
      <c r="B68" s="6" t="s">
        <v>101</v>
      </c>
      <c r="C68" s="27"/>
      <c r="D68" s="14"/>
      <c r="E68" s="73">
        <f t="shared" si="3"/>
        <v>0</v>
      </c>
    </row>
    <row r="69" spans="1:5" ht="49.5" x14ac:dyDescent="0.25">
      <c r="A69" s="5" t="s">
        <v>128</v>
      </c>
      <c r="B69" s="43" t="s">
        <v>162</v>
      </c>
      <c r="C69" s="27"/>
      <c r="D69" s="14"/>
      <c r="E69" s="73">
        <f t="shared" si="3"/>
        <v>0</v>
      </c>
    </row>
    <row r="70" spans="1:5" ht="66" x14ac:dyDescent="0.25">
      <c r="A70" s="5" t="s">
        <v>129</v>
      </c>
      <c r="B70" s="43" t="s">
        <v>154</v>
      </c>
      <c r="C70" s="27"/>
      <c r="D70" s="14"/>
      <c r="E70" s="73">
        <f t="shared" si="3"/>
        <v>0</v>
      </c>
    </row>
    <row r="71" spans="1:5" x14ac:dyDescent="0.25">
      <c r="A71" s="5" t="s">
        <v>130</v>
      </c>
      <c r="B71" s="6" t="s">
        <v>104</v>
      </c>
      <c r="C71" s="27"/>
      <c r="D71" s="14"/>
      <c r="E71" s="73">
        <f t="shared" si="3"/>
        <v>0</v>
      </c>
    </row>
    <row r="72" spans="1:5" x14ac:dyDescent="0.25">
      <c r="A72" s="5" t="s">
        <v>131</v>
      </c>
      <c r="B72" s="11" t="s">
        <v>106</v>
      </c>
      <c r="C72" s="27"/>
      <c r="D72" s="14"/>
      <c r="E72" s="73">
        <f t="shared" si="3"/>
        <v>0</v>
      </c>
    </row>
    <row r="73" spans="1:5" ht="17.25" thickBot="1" x14ac:dyDescent="0.3">
      <c r="A73" s="22" t="s">
        <v>132</v>
      </c>
      <c r="B73" s="23" t="s">
        <v>139</v>
      </c>
      <c r="C73" s="33"/>
      <c r="D73" s="34"/>
      <c r="E73" s="75">
        <v>0</v>
      </c>
    </row>
    <row r="74" spans="1:5" s="19" customFormat="1" ht="17.25" thickBot="1" x14ac:dyDescent="0.3">
      <c r="A74" s="86" t="s">
        <v>155</v>
      </c>
      <c r="B74" s="87"/>
      <c r="C74" s="87"/>
      <c r="D74" s="88"/>
      <c r="E74" s="78">
        <f>$E$6+$E$21+$E$56</f>
        <v>0</v>
      </c>
    </row>
    <row r="75" spans="1:5" thickBot="1" x14ac:dyDescent="0.3">
      <c r="A75" s="89" t="s">
        <v>158</v>
      </c>
      <c r="B75" s="90"/>
      <c r="C75" s="90"/>
      <c r="D75" s="90"/>
      <c r="E75" s="91"/>
    </row>
    <row r="76" spans="1:5" ht="49.5" x14ac:dyDescent="0.25">
      <c r="A76" s="2" t="s">
        <v>0</v>
      </c>
      <c r="B76" s="46" t="s">
        <v>24</v>
      </c>
      <c r="C76" s="3" t="s">
        <v>143</v>
      </c>
      <c r="D76" s="3" t="s">
        <v>142</v>
      </c>
      <c r="E76" s="4" t="s">
        <v>144</v>
      </c>
    </row>
    <row r="77" spans="1:5" ht="17.25" thickBot="1" x14ac:dyDescent="0.3">
      <c r="A77" s="30">
        <v>1</v>
      </c>
      <c r="B77" s="31">
        <v>2</v>
      </c>
      <c r="C77" s="31">
        <v>3</v>
      </c>
      <c r="D77" s="31">
        <v>4</v>
      </c>
      <c r="E77" s="32">
        <v>5</v>
      </c>
    </row>
    <row r="78" spans="1:5" x14ac:dyDescent="0.25">
      <c r="A78" s="35" t="s">
        <v>25</v>
      </c>
      <c r="B78" s="36" t="s">
        <v>23</v>
      </c>
      <c r="C78" s="92" t="s">
        <v>145</v>
      </c>
      <c r="D78" s="93"/>
      <c r="E78" s="79">
        <f>SUM(E79:E97)</f>
        <v>0</v>
      </c>
    </row>
    <row r="79" spans="1:5" x14ac:dyDescent="0.25">
      <c r="A79" s="5" t="s">
        <v>26</v>
      </c>
      <c r="B79" s="40" t="s">
        <v>2</v>
      </c>
      <c r="C79" s="39"/>
      <c r="D79" s="7"/>
      <c r="E79" s="72">
        <f>(C79*D79)+C79</f>
        <v>0</v>
      </c>
    </row>
    <row r="80" spans="1:5" x14ac:dyDescent="0.25">
      <c r="A80" s="5" t="s">
        <v>27</v>
      </c>
      <c r="B80" s="40" t="s">
        <v>9</v>
      </c>
      <c r="C80" s="39"/>
      <c r="D80" s="7"/>
      <c r="E80" s="72">
        <f t="shared" ref="E80:E97" si="4">(C80*D80)+C80</f>
        <v>0</v>
      </c>
    </row>
    <row r="81" spans="1:5" x14ac:dyDescent="0.25">
      <c r="A81" s="5" t="s">
        <v>28</v>
      </c>
      <c r="B81" s="40" t="s">
        <v>159</v>
      </c>
      <c r="C81" s="39"/>
      <c r="D81" s="7"/>
      <c r="E81" s="72">
        <f t="shared" si="4"/>
        <v>0</v>
      </c>
    </row>
    <row r="82" spans="1:5" x14ac:dyDescent="0.25">
      <c r="A82" s="5" t="s">
        <v>29</v>
      </c>
      <c r="B82" s="40" t="s">
        <v>160</v>
      </c>
      <c r="C82" s="39"/>
      <c r="D82" s="7"/>
      <c r="E82" s="72">
        <f t="shared" si="4"/>
        <v>0</v>
      </c>
    </row>
    <row r="83" spans="1:5" x14ac:dyDescent="0.25">
      <c r="A83" s="5" t="s">
        <v>30</v>
      </c>
      <c r="B83" s="40" t="s">
        <v>161</v>
      </c>
      <c r="C83" s="39"/>
      <c r="D83" s="7"/>
      <c r="E83" s="72">
        <f t="shared" si="4"/>
        <v>0</v>
      </c>
    </row>
    <row r="84" spans="1:5" x14ac:dyDescent="0.25">
      <c r="A84" s="5" t="s">
        <v>31</v>
      </c>
      <c r="B84" s="40" t="s">
        <v>13</v>
      </c>
      <c r="C84" s="39"/>
      <c r="D84" s="7"/>
      <c r="E84" s="72">
        <f t="shared" si="4"/>
        <v>0</v>
      </c>
    </row>
    <row r="85" spans="1:5" x14ac:dyDescent="0.25">
      <c r="A85" s="5" t="s">
        <v>32</v>
      </c>
      <c r="B85" s="40" t="s">
        <v>14</v>
      </c>
      <c r="C85" s="39"/>
      <c r="D85" s="7"/>
      <c r="E85" s="72">
        <f t="shared" si="4"/>
        <v>0</v>
      </c>
    </row>
    <row r="86" spans="1:5" x14ac:dyDescent="0.25">
      <c r="A86" s="5" t="s">
        <v>33</v>
      </c>
      <c r="B86" s="55" t="s">
        <v>15</v>
      </c>
      <c r="C86" s="47"/>
      <c r="D86" s="48"/>
      <c r="E86" s="80">
        <f t="shared" si="4"/>
        <v>0</v>
      </c>
    </row>
    <row r="87" spans="1:5" x14ac:dyDescent="0.25">
      <c r="A87" s="12" t="s">
        <v>34</v>
      </c>
      <c r="B87" s="51" t="s">
        <v>22</v>
      </c>
      <c r="C87" s="52"/>
      <c r="D87" s="53"/>
      <c r="E87" s="54"/>
    </row>
    <row r="88" spans="1:5" x14ac:dyDescent="0.25">
      <c r="A88" s="12" t="s">
        <v>165</v>
      </c>
      <c r="B88" s="40" t="s">
        <v>1</v>
      </c>
      <c r="C88" s="49"/>
      <c r="D88" s="50"/>
      <c r="E88" s="73">
        <f t="shared" si="4"/>
        <v>0</v>
      </c>
    </row>
    <row r="89" spans="1:5" x14ac:dyDescent="0.25">
      <c r="A89" s="12" t="s">
        <v>166</v>
      </c>
      <c r="B89" s="40" t="s">
        <v>163</v>
      </c>
      <c r="C89" s="39"/>
      <c r="D89" s="7"/>
      <c r="E89" s="72">
        <f t="shared" si="4"/>
        <v>0</v>
      </c>
    </row>
    <row r="90" spans="1:5" x14ac:dyDescent="0.25">
      <c r="A90" s="12" t="s">
        <v>167</v>
      </c>
      <c r="B90" s="40" t="s">
        <v>164</v>
      </c>
      <c r="C90" s="39"/>
      <c r="D90" s="7"/>
      <c r="E90" s="72">
        <f t="shared" si="4"/>
        <v>0</v>
      </c>
    </row>
    <row r="91" spans="1:5" x14ac:dyDescent="0.25">
      <c r="A91" s="12" t="s">
        <v>168</v>
      </c>
      <c r="B91" s="40" t="s">
        <v>16</v>
      </c>
      <c r="C91" s="39"/>
      <c r="D91" s="7"/>
      <c r="E91" s="72">
        <f t="shared" si="4"/>
        <v>0</v>
      </c>
    </row>
    <row r="92" spans="1:5" x14ac:dyDescent="0.25">
      <c r="A92" s="12" t="s">
        <v>169</v>
      </c>
      <c r="B92" s="40" t="s">
        <v>17</v>
      </c>
      <c r="C92" s="39"/>
      <c r="D92" s="7"/>
      <c r="E92" s="72">
        <f t="shared" si="4"/>
        <v>0</v>
      </c>
    </row>
    <row r="93" spans="1:5" x14ac:dyDescent="0.25">
      <c r="A93" s="12" t="s">
        <v>170</v>
      </c>
      <c r="B93" s="40" t="s">
        <v>18</v>
      </c>
      <c r="C93" s="39"/>
      <c r="D93" s="7"/>
      <c r="E93" s="72">
        <f t="shared" si="4"/>
        <v>0</v>
      </c>
    </row>
    <row r="94" spans="1:5" x14ac:dyDescent="0.25">
      <c r="A94" s="12" t="s">
        <v>171</v>
      </c>
      <c r="B94" s="40" t="s">
        <v>19</v>
      </c>
      <c r="C94" s="39"/>
      <c r="D94" s="7"/>
      <c r="E94" s="72">
        <f t="shared" si="4"/>
        <v>0</v>
      </c>
    </row>
    <row r="95" spans="1:5" x14ac:dyDescent="0.25">
      <c r="A95" s="12" t="s">
        <v>172</v>
      </c>
      <c r="B95" s="40" t="s">
        <v>20</v>
      </c>
      <c r="C95" s="39"/>
      <c r="D95" s="7"/>
      <c r="E95" s="72">
        <f t="shared" si="4"/>
        <v>0</v>
      </c>
    </row>
    <row r="96" spans="1:5" x14ac:dyDescent="0.25">
      <c r="A96" s="12" t="s">
        <v>173</v>
      </c>
      <c r="B96" s="40" t="s">
        <v>21</v>
      </c>
      <c r="C96" s="39"/>
      <c r="D96" s="7"/>
      <c r="E96" s="72">
        <f t="shared" si="4"/>
        <v>0</v>
      </c>
    </row>
    <row r="97" spans="1:5" ht="17.25" thickBot="1" x14ac:dyDescent="0.3">
      <c r="A97" s="5" t="s">
        <v>35</v>
      </c>
      <c r="B97" s="11" t="s">
        <v>140</v>
      </c>
      <c r="C97" s="26"/>
      <c r="D97" s="7"/>
      <c r="E97" s="72">
        <f t="shared" si="4"/>
        <v>0</v>
      </c>
    </row>
    <row r="98" spans="1:5" x14ac:dyDescent="0.25">
      <c r="A98" s="17" t="s">
        <v>76</v>
      </c>
      <c r="B98" s="18" t="s">
        <v>114</v>
      </c>
      <c r="C98" s="94" t="s">
        <v>146</v>
      </c>
      <c r="D98" s="95"/>
      <c r="E98" s="74">
        <f>SUM(E100:E109)</f>
        <v>0</v>
      </c>
    </row>
    <row r="99" spans="1:5" x14ac:dyDescent="0.25">
      <c r="A99" s="12" t="s">
        <v>77</v>
      </c>
      <c r="B99" s="8" t="s">
        <v>174</v>
      </c>
      <c r="C99" s="9"/>
      <c r="D99" s="9"/>
      <c r="E99" s="24"/>
    </row>
    <row r="100" spans="1:5" x14ac:dyDescent="0.25">
      <c r="A100" s="5" t="s">
        <v>80</v>
      </c>
      <c r="B100" s="40" t="s">
        <v>50</v>
      </c>
      <c r="C100" s="49"/>
      <c r="D100" s="14"/>
      <c r="E100" s="73">
        <f>(C100*D100)+C100</f>
        <v>0</v>
      </c>
    </row>
    <row r="101" spans="1:5" x14ac:dyDescent="0.25">
      <c r="A101" s="5" t="s">
        <v>81</v>
      </c>
      <c r="B101" s="40" t="s">
        <v>45</v>
      </c>
      <c r="C101" s="49"/>
      <c r="D101" s="14"/>
      <c r="E101" s="73">
        <f t="shared" ref="E101:E108" si="5">(C101*D101)+C101</f>
        <v>0</v>
      </c>
    </row>
    <row r="102" spans="1:5" x14ac:dyDescent="0.25">
      <c r="A102" s="5" t="s">
        <v>82</v>
      </c>
      <c r="B102" s="40" t="s">
        <v>46</v>
      </c>
      <c r="C102" s="49"/>
      <c r="D102" s="14"/>
      <c r="E102" s="73">
        <f t="shared" si="5"/>
        <v>0</v>
      </c>
    </row>
    <row r="103" spans="1:5" x14ac:dyDescent="0.25">
      <c r="A103" s="10" t="s">
        <v>83</v>
      </c>
      <c r="B103" s="55" t="s">
        <v>48</v>
      </c>
      <c r="C103" s="56"/>
      <c r="D103" s="57"/>
      <c r="E103" s="81">
        <f t="shared" si="5"/>
        <v>0</v>
      </c>
    </row>
    <row r="104" spans="1:5" x14ac:dyDescent="0.25">
      <c r="A104" s="58" t="s">
        <v>78</v>
      </c>
      <c r="B104" s="59" t="s">
        <v>75</v>
      </c>
      <c r="C104" s="52"/>
      <c r="D104" s="60"/>
      <c r="E104" s="54"/>
    </row>
    <row r="105" spans="1:5" x14ac:dyDescent="0.25">
      <c r="A105" s="58" t="s">
        <v>90</v>
      </c>
      <c r="B105" s="40" t="s">
        <v>40</v>
      </c>
      <c r="C105" s="49"/>
      <c r="D105" s="14"/>
      <c r="E105" s="73">
        <f t="shared" si="5"/>
        <v>0</v>
      </c>
    </row>
    <row r="106" spans="1:5" x14ac:dyDescent="0.25">
      <c r="A106" s="58" t="s">
        <v>91</v>
      </c>
      <c r="B106" s="40" t="s">
        <v>42</v>
      </c>
      <c r="C106" s="49"/>
      <c r="D106" s="14"/>
      <c r="E106" s="73">
        <f t="shared" si="5"/>
        <v>0</v>
      </c>
    </row>
    <row r="107" spans="1:5" x14ac:dyDescent="0.25">
      <c r="A107" s="58" t="s">
        <v>92</v>
      </c>
      <c r="B107" s="40" t="s">
        <v>73</v>
      </c>
      <c r="C107" s="49"/>
      <c r="D107" s="14"/>
      <c r="E107" s="73">
        <f t="shared" si="5"/>
        <v>0</v>
      </c>
    </row>
    <row r="108" spans="1:5" x14ac:dyDescent="0.25">
      <c r="A108" s="58" t="s">
        <v>93</v>
      </c>
      <c r="B108" s="40" t="s">
        <v>74</v>
      </c>
      <c r="C108" s="49"/>
      <c r="D108" s="14"/>
      <c r="E108" s="73">
        <f t="shared" si="5"/>
        <v>0</v>
      </c>
    </row>
    <row r="109" spans="1:5" ht="17.25" thickBot="1" x14ac:dyDescent="0.3">
      <c r="A109" s="22" t="s">
        <v>79</v>
      </c>
      <c r="B109" s="23" t="s">
        <v>141</v>
      </c>
      <c r="C109" s="33"/>
      <c r="D109" s="34"/>
      <c r="E109" s="75">
        <f>(C109*D109)+C109</f>
        <v>0</v>
      </c>
    </row>
    <row r="110" spans="1:5" x14ac:dyDescent="0.25">
      <c r="A110" s="17" t="s">
        <v>113</v>
      </c>
      <c r="B110" s="21" t="s">
        <v>115</v>
      </c>
      <c r="C110" s="96" t="s">
        <v>147</v>
      </c>
      <c r="D110" s="97"/>
      <c r="E110" s="76">
        <f>SUM(E113:E128)</f>
        <v>0</v>
      </c>
    </row>
    <row r="111" spans="1:5" x14ac:dyDescent="0.25">
      <c r="A111" s="15" t="s">
        <v>116</v>
      </c>
      <c r="B111" s="16" t="s">
        <v>179</v>
      </c>
      <c r="C111" s="20"/>
      <c r="D111" s="20"/>
      <c r="E111" s="25"/>
    </row>
    <row r="112" spans="1:5" x14ac:dyDescent="0.25">
      <c r="A112" s="15" t="s">
        <v>117</v>
      </c>
      <c r="B112" s="8" t="s">
        <v>97</v>
      </c>
      <c r="C112" s="9"/>
      <c r="D112" s="9"/>
      <c r="E112" s="24"/>
    </row>
    <row r="113" spans="1:5" x14ac:dyDescent="0.25">
      <c r="A113" s="5" t="s">
        <v>119</v>
      </c>
      <c r="B113" s="45" t="s">
        <v>175</v>
      </c>
      <c r="C113" s="27"/>
      <c r="D113" s="14"/>
      <c r="E113" s="73">
        <f>(C113*D113)+C113</f>
        <v>0</v>
      </c>
    </row>
    <row r="114" spans="1:5" x14ac:dyDescent="0.25">
      <c r="A114" s="5" t="s">
        <v>120</v>
      </c>
      <c r="B114" s="6" t="s">
        <v>176</v>
      </c>
      <c r="C114" s="27"/>
      <c r="D114" s="14"/>
      <c r="E114" s="73">
        <f t="shared" ref="E114" si="6">(C114*D114)+C114</f>
        <v>0</v>
      </c>
    </row>
    <row r="115" spans="1:5" x14ac:dyDescent="0.25">
      <c r="A115" s="12" t="s">
        <v>118</v>
      </c>
      <c r="B115" s="8" t="s">
        <v>107</v>
      </c>
      <c r="C115" s="28"/>
      <c r="D115" s="9"/>
      <c r="E115" s="24"/>
    </row>
    <row r="116" spans="1:5" x14ac:dyDescent="0.25">
      <c r="A116" s="5" t="s">
        <v>124</v>
      </c>
      <c r="B116" s="13" t="s">
        <v>102</v>
      </c>
      <c r="C116" s="27"/>
      <c r="D116" s="14"/>
      <c r="E116" s="73">
        <f>(C116*D116)+C116</f>
        <v>0</v>
      </c>
    </row>
    <row r="117" spans="1:5" ht="49.5" x14ac:dyDescent="0.25">
      <c r="A117" s="5" t="s">
        <v>125</v>
      </c>
      <c r="B117" s="61" t="s">
        <v>177</v>
      </c>
      <c r="C117" s="27"/>
      <c r="D117" s="14"/>
      <c r="E117" s="73">
        <f t="shared" ref="E117:E127" si="7">(C117*D117)+C117</f>
        <v>0</v>
      </c>
    </row>
    <row r="118" spans="1:5" x14ac:dyDescent="0.25">
      <c r="A118" s="5" t="s">
        <v>126</v>
      </c>
      <c r="B118" s="40" t="s">
        <v>103</v>
      </c>
      <c r="C118" s="49"/>
      <c r="D118" s="14"/>
      <c r="E118" s="73">
        <f t="shared" si="7"/>
        <v>0</v>
      </c>
    </row>
    <row r="119" spans="1:5" x14ac:dyDescent="0.25">
      <c r="A119" s="5" t="s">
        <v>127</v>
      </c>
      <c r="B119" s="40" t="s">
        <v>105</v>
      </c>
      <c r="C119" s="49"/>
      <c r="D119" s="14"/>
      <c r="E119" s="73">
        <f t="shared" si="7"/>
        <v>0</v>
      </c>
    </row>
    <row r="120" spans="1:5" x14ac:dyDescent="0.25">
      <c r="A120" s="5" t="s">
        <v>128</v>
      </c>
      <c r="B120" s="62" t="s">
        <v>178</v>
      </c>
      <c r="C120" s="49"/>
      <c r="D120" s="14"/>
      <c r="E120" s="82">
        <v>0</v>
      </c>
    </row>
    <row r="121" spans="1:5" x14ac:dyDescent="0.25">
      <c r="A121" s="5" t="s">
        <v>129</v>
      </c>
      <c r="B121" s="65" t="s">
        <v>180</v>
      </c>
      <c r="C121" s="56"/>
      <c r="D121" s="57"/>
      <c r="E121" s="83">
        <v>0</v>
      </c>
    </row>
    <row r="122" spans="1:5" x14ac:dyDescent="0.25">
      <c r="A122" s="67" t="s">
        <v>132</v>
      </c>
      <c r="B122" s="59" t="s">
        <v>112</v>
      </c>
      <c r="C122" s="52"/>
      <c r="D122" s="60"/>
      <c r="E122" s="24"/>
    </row>
    <row r="123" spans="1:5" x14ac:dyDescent="0.25">
      <c r="A123" s="68" t="s">
        <v>133</v>
      </c>
      <c r="B123" s="66" t="s">
        <v>109</v>
      </c>
      <c r="C123" s="49"/>
      <c r="D123" s="14"/>
      <c r="E123" s="73">
        <f t="shared" si="7"/>
        <v>0</v>
      </c>
    </row>
    <row r="124" spans="1:5" x14ac:dyDescent="0.25">
      <c r="A124" s="68" t="s">
        <v>134</v>
      </c>
      <c r="B124" s="40" t="s">
        <v>110</v>
      </c>
      <c r="C124" s="49"/>
      <c r="D124" s="14"/>
      <c r="E124" s="73">
        <f t="shared" si="7"/>
        <v>0</v>
      </c>
    </row>
    <row r="125" spans="1:5" x14ac:dyDescent="0.25">
      <c r="A125" s="68" t="s">
        <v>135</v>
      </c>
      <c r="B125" s="40" t="s">
        <v>111</v>
      </c>
      <c r="C125" s="49"/>
      <c r="D125" s="14"/>
      <c r="E125" s="73">
        <f t="shared" si="7"/>
        <v>0</v>
      </c>
    </row>
    <row r="126" spans="1:5" x14ac:dyDescent="0.25">
      <c r="A126" s="68" t="s">
        <v>136</v>
      </c>
      <c r="B126" s="40" t="s">
        <v>96</v>
      </c>
      <c r="C126" s="49"/>
      <c r="D126" s="14"/>
      <c r="E126" s="73">
        <f t="shared" si="7"/>
        <v>0</v>
      </c>
    </row>
    <row r="127" spans="1:5" x14ac:dyDescent="0.25">
      <c r="A127" s="68" t="s">
        <v>137</v>
      </c>
      <c r="B127" s="40" t="s">
        <v>71</v>
      </c>
      <c r="C127" s="49"/>
      <c r="D127" s="14"/>
      <c r="E127" s="73">
        <f t="shared" si="7"/>
        <v>0</v>
      </c>
    </row>
    <row r="128" spans="1:5" ht="17.25" thickBot="1" x14ac:dyDescent="0.3">
      <c r="A128" s="63" t="s">
        <v>138</v>
      </c>
      <c r="B128" s="64" t="s">
        <v>139</v>
      </c>
      <c r="C128" s="69"/>
      <c r="D128" s="34"/>
      <c r="E128" s="75">
        <v>0</v>
      </c>
    </row>
    <row r="129" spans="1:5" ht="17.25" thickBot="1" x14ac:dyDescent="0.3">
      <c r="A129" s="86" t="s">
        <v>157</v>
      </c>
      <c r="B129" s="87"/>
      <c r="C129" s="87"/>
      <c r="D129" s="88"/>
      <c r="E129" s="78">
        <f>$E$6+$E$21+$E$56</f>
        <v>0</v>
      </c>
    </row>
    <row r="130" spans="1:5" ht="17.25" thickBot="1" x14ac:dyDescent="0.3">
      <c r="A130" s="86" t="s">
        <v>181</v>
      </c>
      <c r="B130" s="87"/>
      <c r="C130" s="87"/>
      <c r="D130" s="88"/>
      <c r="E130" s="78">
        <f>E74+E129</f>
        <v>0</v>
      </c>
    </row>
  </sheetData>
  <mergeCells count="14">
    <mergeCell ref="A74:D74"/>
    <mergeCell ref="A2:E2"/>
    <mergeCell ref="A1:E1"/>
    <mergeCell ref="C6:D6"/>
    <mergeCell ref="C21:D21"/>
    <mergeCell ref="C56:D56"/>
    <mergeCell ref="B33:E33"/>
    <mergeCell ref="A3:E3"/>
    <mergeCell ref="A129:D129"/>
    <mergeCell ref="A130:D130"/>
    <mergeCell ref="A75:E75"/>
    <mergeCell ref="C78:D78"/>
    <mergeCell ref="C98:D98"/>
    <mergeCell ref="C110:D110"/>
  </mergeCells>
  <pageMargins left="0.78740157480314965" right="0.59055118110236227" top="0.59055118110236227" bottom="0.59055118110236227" header="0.23622047244094491" footer="0.31496062992125984"/>
  <pageSetup paperSize="9" scale="80" firstPageNumber="21" orientation="portrait" useFirstPageNumber="1" r:id="rId1"/>
  <headerFooter>
    <oddHeader>&amp;L&amp;"Arial Narrow,Normalny"&amp;13Numer postępowania &amp;"Arial Narrow,Pogrubiony"ZZP.2380.50.2023</oddHeader>
    <oddFooter>&amp;C&amp;"Arial Narrow,Normalny"&amp;10&amp;P</oddFooter>
  </headerFooter>
  <rowBreaks count="1" manualBreakCount="1"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PZ</cp:lastModifiedBy>
  <cp:lastPrinted>2023-11-28T08:17:02Z</cp:lastPrinted>
  <dcterms:created xsi:type="dcterms:W3CDTF">2023-08-01T16:27:58Z</dcterms:created>
  <dcterms:modified xsi:type="dcterms:W3CDTF">2023-11-30T11:37:27Z</dcterms:modified>
</cp:coreProperties>
</file>