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3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4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ewrc-my.sharepoint.com/personal/lukasz_laszczynski_ue_wroc_pl/Documents/DZP_nowy/PRZETARGI/ZP 24/24_24_ gadżety reklamowe/2. SWZ/"/>
    </mc:Choice>
  </mc:AlternateContent>
  <xr:revisionPtr revIDLastSave="0" documentId="14_{3913B06D-B24B-4F82-B9B5-327204E8D4E8}" xr6:coauthVersionLast="47" xr6:coauthVersionMax="47" xr10:uidLastSave="{00000000-0000-0000-0000-000000000000}"/>
  <bookViews>
    <workbookView xWindow="7290" yWindow="1290" windowWidth="18060" windowHeight="11235" tabRatio="854" activeTab="3" xr2:uid="{681F65D1-D995-46CD-8713-36023FC21E3E}"/>
  </bookViews>
  <sheets>
    <sheet name="I ZADANIE - ART. BIUROWE " sheetId="1" r:id="rId1"/>
    <sheet name="II ZADANIE-POWERBANKI I TECZKI" sheetId="2" r:id="rId2"/>
    <sheet name="III ZADANIE - INQUBE" sheetId="3" r:id="rId3"/>
    <sheet name="IV ZADANIE - ESN ERASMUS 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4" l="1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6" i="4"/>
  <c r="I7" i="3"/>
  <c r="I8" i="3"/>
  <c r="I9" i="3"/>
  <c r="I6" i="3"/>
  <c r="H7" i="3"/>
  <c r="H8" i="3"/>
  <c r="H9" i="3"/>
  <c r="H6" i="3"/>
  <c r="F7" i="3"/>
  <c r="F8" i="3"/>
  <c r="F9" i="3"/>
  <c r="F6" i="3"/>
  <c r="I7" i="2"/>
  <c r="I6" i="2"/>
  <c r="F7" i="2"/>
  <c r="H7" i="2" s="1"/>
  <c r="H6" i="2"/>
  <c r="F6" i="2"/>
  <c r="I4" i="1"/>
  <c r="I5" i="1"/>
  <c r="I6" i="1"/>
  <c r="I7" i="1"/>
  <c r="I8" i="1"/>
  <c r="I9" i="1"/>
  <c r="I10" i="1"/>
  <c r="I3" i="1"/>
  <c r="H10" i="1"/>
  <c r="H9" i="1"/>
  <c r="H7" i="1"/>
  <c r="H8" i="1"/>
  <c r="H4" i="1"/>
  <c r="H5" i="1"/>
  <c r="H6" i="1"/>
  <c r="H3" i="1"/>
  <c r="F4" i="1"/>
  <c r="F5" i="1"/>
  <c r="F6" i="1"/>
  <c r="F7" i="1"/>
  <c r="F8" i="1"/>
  <c r="F9" i="1"/>
  <c r="F10" i="1"/>
  <c r="F3" i="1"/>
  <c r="E22" i="4"/>
  <c r="E11" i="3"/>
  <c r="E9" i="2"/>
  <c r="E12" i="1"/>
  <c r="F22" i="4" l="1"/>
  <c r="F11" i="3"/>
  <c r="F9" i="2"/>
  <c r="H22" i="4" l="1"/>
  <c r="I11" i="3"/>
  <c r="I22" i="4"/>
  <c r="H11" i="3"/>
  <c r="H9" i="2"/>
  <c r="I9" i="2"/>
  <c r="F12" i="1"/>
  <c r="I12" i="1" l="1"/>
  <c r="H12" i="1"/>
</calcChain>
</file>

<file path=xl/sharedStrings.xml><?xml version="1.0" encoding="utf-8"?>
<sst xmlns="http://schemas.openxmlformats.org/spreadsheetml/2006/main" count="136" uniqueCount="51">
  <si>
    <t>LP</t>
  </si>
  <si>
    <t>Przedmiot zamówienia</t>
  </si>
  <si>
    <t>j.m.</t>
  </si>
  <si>
    <t>Liczba szt.</t>
  </si>
  <si>
    <t>Cena jedn. netto</t>
  </si>
  <si>
    <t>Stawka VAT
(%)</t>
  </si>
  <si>
    <t>2</t>
  </si>
  <si>
    <t>3</t>
  </si>
  <si>
    <t>4</t>
  </si>
  <si>
    <t>5</t>
  </si>
  <si>
    <t>6</t>
  </si>
  <si>
    <t>7</t>
  </si>
  <si>
    <t>8</t>
  </si>
  <si>
    <t>szt.</t>
  </si>
  <si>
    <t>Wartość brutto</t>
  </si>
  <si>
    <t>Kwota VAT</t>
  </si>
  <si>
    <t xml:space="preserve">Wartość netto
</t>
  </si>
  <si>
    <t>10</t>
  </si>
  <si>
    <t>Suma:</t>
  </si>
  <si>
    <r>
      <t xml:space="preserve">Teczka twarda A4 (okładka na dyplomy, listy gratulacyjne):
</t>
    </r>
    <r>
      <rPr>
        <sz val="8"/>
        <color rgb="FF000000"/>
        <rFont val="Calibri"/>
        <family val="2"/>
        <charset val="238"/>
      </rPr>
      <t>-  granatowa teczka ze złotym tłoczonym godłem Uniwersytetu Ekonomicznego we Wrocławiu
- twarda okładka, wykonana z kartonu pokrytego skóropodobnym tworzywem
- elegancka oprawa introligatorska
- wewnątrz dodatkowa listwa uniemożliwiająca wysunięcie się dokumentu
- wzdłuż długiego boku przepasana złotym sznurkiem
- format A4</t>
    </r>
  </si>
  <si>
    <r>
      <rPr>
        <b/>
        <sz val="8"/>
        <color rgb="FF000000"/>
        <rFont val="Calibri"/>
        <family val="2"/>
        <charset val="238"/>
      </rPr>
      <t>Powerbank:</t>
    </r>
    <r>
      <rPr>
        <sz val="8"/>
        <color rgb="FF000000"/>
        <rFont val="Calibri"/>
        <family val="2"/>
        <charset val="238"/>
      </rPr>
      <t xml:space="preserve">
- powerbank z logo Uniwersytetu Ekonomicznego we Wrocławiu
- Pojemność nominalna [mAh]: 20000
- Prąd wyjściowy [A]: 1.5, 2, 2.22, 3
- Liczba portów wyjściowych [szt]: 3
- Funkcje ładowania: Power Delivery, Quick Charge
- Materiał wykonania: Poliwęglan, Tworzywo ABS
- diody LED
- Typ kabla: Kabel USB-A - micro USB</t>
    </r>
  </si>
  <si>
    <r>
      <t xml:space="preserve">Notesy klejone z logo:
</t>
    </r>
    <r>
      <rPr>
        <sz val="8"/>
        <color rgb="FF000000"/>
        <rFont val="Calibri"/>
        <family val="2"/>
        <charset val="238"/>
      </rPr>
      <t>Notesy klejone bez okładki, gotowe do notatek.
Wykonane na papierze offsetowym 80g o wysokiej bieli
i gładkości. Posiadają na spodzie przyklejony karton 210g.
25, 50 lub 100 kartek zadrukowanych
jednostronnie – kolorowe (4+0 CMYK)
Notes klejony przezroczystym klejem, po krótszym boku.
WYMIARY: A6 ( 105 x 148 mm )
ZNAKOWANIE: Jednostronny zadruk w pełnym kolorze (4+0 full kolor CMYK)
logo ESN + CWM + Erasmus</t>
    </r>
  </si>
  <si>
    <r>
      <rPr>
        <b/>
        <sz val="8"/>
        <color rgb="FF000000"/>
        <rFont val="Calibri"/>
        <family val="2"/>
        <charset val="238"/>
      </rPr>
      <t>Długopis:</t>
    </r>
    <r>
      <rPr>
        <sz val="8"/>
        <color rgb="FF000000"/>
        <rFont val="Calibri"/>
        <family val="2"/>
        <charset val="238"/>
      </rPr>
      <t xml:space="preserve">
Długopisy metalowe, znakowane za pomocą graweru lasowego. Po 50 sztuk w następujących kolorach: czarny, pomarańczowy, granatowy, turkusowy, zielony, magenta. Rozmiar: 50 x 80 cm. 
Na długopisach logo ESN + CWM + Erasmus</t>
    </r>
  </si>
  <si>
    <r>
      <t xml:space="preserve">Brelok do kluczy, otwieracz
</t>
    </r>
    <r>
      <rPr>
        <sz val="8"/>
        <color rgb="FF000000"/>
        <rFont val="Calibri"/>
        <family val="2"/>
        <charset val="238"/>
      </rPr>
      <t xml:space="preserve">Czarne breloki do kluczy z funkcją otwierania butelek. Znakowane za pomocą graweru laserowego. Matowe wykończenie. Rozmiar: 5,4 x 1 x 0,9 cm. </t>
    </r>
    <r>
      <rPr>
        <b/>
        <sz val="8"/>
        <color rgb="FF000000"/>
        <rFont val="Calibri"/>
        <family val="2"/>
        <charset val="238"/>
      </rPr>
      <t xml:space="preserve">
</t>
    </r>
    <r>
      <rPr>
        <sz val="8"/>
        <color rgb="FF000000"/>
        <rFont val="Calibri"/>
        <family val="2"/>
        <charset val="238"/>
      </rPr>
      <t>Na brelokach logo ESN</t>
    </r>
  </si>
  <si>
    <r>
      <t xml:space="preserve">Smycze: 
</t>
    </r>
    <r>
      <rPr>
        <sz val="8"/>
        <color rgb="FF000000"/>
        <rFont val="Calibri"/>
        <family val="2"/>
        <charset val="238"/>
      </rPr>
      <t xml:space="preserve">Smycze na szyję o szerokości 10 mm. Zakończone karabińczykiem typu rybka. Barwione obustronnie w pełnym kolorze. Trwały nadruk sublimacyjny. </t>
    </r>
    <r>
      <rPr>
        <b/>
        <sz val="8"/>
        <color rgb="FF000000"/>
        <rFont val="Calibri"/>
        <family val="2"/>
        <charset val="238"/>
      </rPr>
      <t xml:space="preserve">
</t>
    </r>
    <r>
      <rPr>
        <sz val="8"/>
        <color rgb="FF000000"/>
        <rFont val="Calibri"/>
        <family val="2"/>
        <charset val="238"/>
      </rPr>
      <t>Na smyczach  logo ESN + CWM + Erasmus</t>
    </r>
  </si>
  <si>
    <r>
      <t xml:space="preserve">Przypinki:
</t>
    </r>
    <r>
      <rPr>
        <sz val="8"/>
        <color rgb="FF000000"/>
        <rFont val="Calibri"/>
        <family val="2"/>
        <charset val="238"/>
      </rPr>
      <t xml:space="preserve">Kolorowe przypinki z grafiką wykonane z chromowanej blaszki, wykończone agrafką, zabezpieczone dodatkowo folią błyszcząca, która sprawia że nadruk jest odporny na wszelkiego rodzaju otarcia. </t>
    </r>
    <r>
      <rPr>
        <b/>
        <sz val="8"/>
        <color rgb="FF000000"/>
        <rFont val="Calibri"/>
        <family val="2"/>
        <charset val="238"/>
      </rPr>
      <t xml:space="preserve">
</t>
    </r>
    <r>
      <rPr>
        <sz val="8"/>
        <color rgb="FF000000"/>
        <rFont val="Calibri"/>
        <family val="2"/>
        <charset val="238"/>
      </rPr>
      <t>Na przypinkach logo ESN</t>
    </r>
  </si>
  <si>
    <r>
      <t xml:space="preserve">Osłonki:
</t>
    </r>
    <r>
      <rPr>
        <sz val="8"/>
        <color rgb="FF000000"/>
        <rFont val="Calibri"/>
        <family val="2"/>
        <charset val="238"/>
      </rPr>
      <t>Czarne plastikowe osłonki z grafiką na kamerę internetową dbająca o bezpieczeństwo w sieci</t>
    </r>
    <r>
      <rPr>
        <b/>
        <sz val="8"/>
        <color rgb="FF000000"/>
        <rFont val="Calibri"/>
        <family val="2"/>
        <charset val="238"/>
      </rPr>
      <t xml:space="preserve">
</t>
    </r>
    <r>
      <rPr>
        <sz val="8"/>
        <color rgb="FF000000"/>
        <rFont val="Calibri"/>
        <family val="2"/>
        <charset val="238"/>
      </rPr>
      <t>Na osłonkach logo ESN</t>
    </r>
  </si>
  <si>
    <r>
      <t xml:space="preserve">Torby:
</t>
    </r>
    <r>
      <rPr>
        <sz val="8"/>
        <color rgb="FF000000"/>
        <rFont val="Calibri"/>
        <family val="2"/>
        <charset val="238"/>
      </rPr>
      <t>Czarne torby bawełniane, wykonane z bawełny 100%, o gramaturze 140g/m2. Wytrzymała do 25kg. Produkt ekologiczny, wyłącznie z naturalnych materiałów, nie zawiera szkodliwych dla zdrowia substancji. Rodzaj nadruku: sitodruk.</t>
    </r>
    <r>
      <rPr>
        <b/>
        <sz val="8"/>
        <color rgb="FF000000"/>
        <rFont val="Calibri"/>
        <family val="2"/>
        <charset val="238"/>
      </rPr>
      <t xml:space="preserve">
</t>
    </r>
    <r>
      <rPr>
        <sz val="8"/>
        <color rgb="FF000000"/>
        <rFont val="Calibri"/>
        <family val="2"/>
        <charset val="238"/>
      </rPr>
      <t>Na torbach logo ESN + CWM + Erasmus + nadruk grafiki, do uzgodnienia jakiej</t>
    </r>
  </si>
  <si>
    <r>
      <t xml:space="preserve">Czapki:
</t>
    </r>
    <r>
      <rPr>
        <sz val="8"/>
        <color rgb="FF000000"/>
        <rFont val="Calibri"/>
        <family val="2"/>
        <charset val="238"/>
      </rPr>
      <t xml:space="preserve">Dwuwarstwowe czarne czapki beanie 100% Soft-Touch Acrylic z nadrukowaną albo wyhaftowaną grafiką
Na czapkach logo ESN +  Erasamus (lub inne/bez dodatkowego logo) </t>
    </r>
  </si>
  <si>
    <r>
      <t xml:space="preserve">Torby saszetki:
</t>
    </r>
    <r>
      <rPr>
        <sz val="8"/>
        <color rgb="FF000000"/>
        <rFont val="Calibri"/>
        <family val="2"/>
        <charset val="238"/>
      </rPr>
      <t>Czarne torby saszetki, nerki wykonane z poliestru zapinana w pasie z przegródką zapinaną na zamek. Z nadrukowaną grafiką. Rozmiar: 38 x 14 x 8 cm
Na torbach logo ESN + CWM + Erasmus</t>
    </r>
  </si>
  <si>
    <r>
      <t xml:space="preserve">Magnesy:
</t>
    </r>
    <r>
      <rPr>
        <sz val="8"/>
        <color rgb="FF000000"/>
        <rFont val="Calibri"/>
        <family val="2"/>
        <charset val="238"/>
      </rPr>
      <t>Okrągłe kolorowe magnesy z grafiką o rozmiarze 40x40 mm</t>
    </r>
    <r>
      <rPr>
        <b/>
        <sz val="8"/>
        <color rgb="FF000000"/>
        <rFont val="Calibri"/>
        <family val="2"/>
        <charset val="238"/>
      </rPr>
      <t xml:space="preserve">
</t>
    </r>
    <r>
      <rPr>
        <sz val="8"/>
        <color rgb="FF000000"/>
        <rFont val="Calibri"/>
        <family val="2"/>
        <charset val="238"/>
      </rPr>
      <t>Na magnesach logo ESN</t>
    </r>
  </si>
  <si>
    <r>
      <t xml:space="preserve">Opaski:
</t>
    </r>
    <r>
      <rPr>
        <sz val="8"/>
        <color rgb="FF000000"/>
        <rFont val="Calibri"/>
        <family val="2"/>
        <charset val="238"/>
      </rPr>
      <t>Silikonowe opaski na rękę z napisem i/lub grafiką na nich. Po 25 sztuk w następujących kolorach: czarny, biały, granatowy, pomarańczowy, zielony, magenta. Rozmiar: Ø6X1CM</t>
    </r>
    <r>
      <rPr>
        <b/>
        <sz val="8"/>
        <color rgb="FF000000"/>
        <rFont val="Calibri"/>
        <family val="2"/>
        <charset val="238"/>
      </rPr>
      <t xml:space="preserve">
</t>
    </r>
    <r>
      <rPr>
        <sz val="8"/>
        <color rgb="FF000000"/>
        <rFont val="Calibri"/>
        <family val="2"/>
        <charset val="238"/>
      </rPr>
      <t>Na opaskach logo ESN + CWM + Erasmus</t>
    </r>
  </si>
  <si>
    <r>
      <t xml:space="preserve">Naklejki:
</t>
    </r>
    <r>
      <rPr>
        <sz val="8"/>
        <color rgb="FF000000"/>
        <rFont val="Calibri"/>
        <family val="2"/>
        <charset val="238"/>
      </rPr>
      <t>Kolorowe okrągłe naklejki z grafiką i/lub logiem na rolce z materiału vinyl sticker matte. Rozmiar 30x30mm
Na naklejkach logo ESN</t>
    </r>
  </si>
  <si>
    <r>
      <t xml:space="preserve">Koszulki:
</t>
    </r>
    <r>
      <rPr>
        <sz val="8"/>
        <color rgb="FF000000"/>
        <rFont val="Calibri"/>
        <family val="2"/>
        <charset val="238"/>
      </rPr>
      <t xml:space="preserve">Czarne t-shirty z krótkim rękawem. Brak szwów bocznych. Prążkowany dekolt z Lycra. Podwójne szwy na wykończeniu dekoltu, mankietów i dołu. Taśma wzmacniająca na ramionach. Po 10 sztuk w rozmiarach M i L oraz po 5 sztuk w rozmiarach S i XL. Z haftem lub nadrukiem (grafika i/lub logo). </t>
    </r>
    <r>
      <rPr>
        <b/>
        <sz val="8"/>
        <color rgb="FF000000"/>
        <rFont val="Calibri"/>
        <family val="2"/>
        <charset val="238"/>
      </rPr>
      <t xml:space="preserve">
</t>
    </r>
    <r>
      <rPr>
        <sz val="8"/>
        <color rgb="FF000000"/>
        <rFont val="Calibri"/>
        <family val="2"/>
        <charset val="238"/>
      </rPr>
      <t>Na kosuzlkach logo ESN + haft grafiki, do uzgodnienia jakiej</t>
    </r>
  </si>
  <si>
    <r>
      <t xml:space="preserve">Bluzy:
</t>
    </r>
    <r>
      <rPr>
        <sz val="8"/>
        <color rgb="FF000000"/>
        <rFont val="Calibri"/>
        <family val="2"/>
        <charset val="238"/>
      </rPr>
      <t>Czarne bluzy model oversize z haftowanym logo. Wszyty rękaw. Dwuwarstwowy kaptur z tego samego materiału Płaskie ściągacze z metalową końcówką Z przodu kieszeń kangurka. Po 10 sztuk w rozmiarach M i L oraz 5 w rozmiarze XL. Haft z grafiką i logiem.</t>
    </r>
    <r>
      <rPr>
        <b/>
        <sz val="8"/>
        <color rgb="FF000000"/>
        <rFont val="Calibri"/>
        <family val="2"/>
        <charset val="238"/>
      </rPr>
      <t xml:space="preserve">
</t>
    </r>
    <r>
      <rPr>
        <sz val="8"/>
        <color rgb="FF000000"/>
        <rFont val="Calibri"/>
        <family val="2"/>
        <charset val="238"/>
      </rPr>
      <t>Na bluzach logo ESN + haft grafiki, do uzgodnienia jakiej</t>
    </r>
  </si>
  <si>
    <r>
      <t xml:space="preserve">Skarpetki:
</t>
    </r>
    <r>
      <rPr>
        <sz val="8"/>
        <color rgb="FF000000"/>
        <rFont val="Calibri"/>
        <family val="2"/>
        <charset val="238"/>
      </rPr>
      <t xml:space="preserve">Kolorowe skarpetki stopki bawełniane. 30 sztuk w rozmiarze 38-40. Haft lub nadruk. </t>
    </r>
    <r>
      <rPr>
        <b/>
        <sz val="8"/>
        <color rgb="FF000000"/>
        <rFont val="Calibri"/>
        <family val="2"/>
        <charset val="238"/>
      </rPr>
      <t xml:space="preserve">
</t>
    </r>
    <r>
      <rPr>
        <sz val="8"/>
        <color rgb="FF000000"/>
        <rFont val="Calibri"/>
        <family val="2"/>
        <charset val="238"/>
      </rPr>
      <t>Na skarpetkach logo ESN</t>
    </r>
  </si>
  <si>
    <r>
      <t xml:space="preserve">Torba materiałowa z logo Uniwersytetu Ekonomicznego we Wrocławiu oraz logo inQUBE - Uniwersyteckiego Inkubatora Przedsiębiorczości 
</t>
    </r>
    <r>
      <rPr>
        <sz val="8"/>
        <rFont val="Calibri"/>
        <family val="2"/>
        <charset val="238"/>
      </rPr>
      <t>- materiał: wysokiej jakości bawełna 100%
- komora torby uszyta z jednego kawałka materiału
- rozmiar 38x42cm
- gramatura minimum 220g
- torba bawełniana z długim uchem
- wytrzyma obciążenia do około 20kg
- rączki o długości minimum 60 cm (30 cm złożone) i szerokości minimum 2,5 cm
- kolor torby ustalony podczas projektowania z szerokiej palety
- znakowanie: projekt  logo Uniwersytetu Ekonomicznego we Wrocławiu oraz logo inQUBE - Uniwersyteckiego Inkubatora Przedsiębiorczości wykonane trwałym nadrukiem full color</t>
    </r>
  </si>
  <si>
    <r>
      <t xml:space="preserve">Smycz reklamowa:
</t>
    </r>
    <r>
      <rPr>
        <sz val="8"/>
        <rFont val="Calibri"/>
        <family val="2"/>
        <charset val="238"/>
      </rPr>
      <t>- z dwustronnym nadrukiem full color logo Uniwersytetu Ekonomicznego we Wrocławiu oraz logo inQUBE - Uniwersyteckiego Inkubatora Przedsiębiorczości 
- zakończona metalowym karabińczykiem  oraz sznureczkiem- petelką "na telefon" 
- z plastikową złączką 
- kolory ustalone podczas projektowania z szerokiej palety
- waga: 11,5g
- długość: 45cm (+/- 2 cm)
- szerokość min.: 1,5cm (+/- 0,2 cm)
- ilość w opakowaniu: 50szt.
- tworzywo: taśma poliestrowa</t>
    </r>
  </si>
  <si>
    <r>
      <t xml:space="preserve">Skarpetki:
</t>
    </r>
    <r>
      <rPr>
        <sz val="8"/>
        <rFont val="Calibri"/>
        <family val="2"/>
        <charset val="238"/>
      </rPr>
      <t xml:space="preserve">- skarpetki dziergane z indywidualnym projektem
- kolory ustalone podczas projektowania z szerokiej palety
- skład: 85% bawełna, 12% poliamid, 3% elastan
- nieuciskające ściągacze
- pakowanie: każda para zapakowana w papierową etykietę, określającą rozmiar, skład oraz instrukcję konserwacji skarpet
- skarpetki produkowane w Polsce
- rozmiary: 38-45
- 12-miesieczna gwarancja trwałości materiału (nie powinien się pruć, rozchodzić, rozciągać) i jego koloru, szwów (nie rozchodzą się) oraz znakowania (haft nie powinien się pruć) - kolorowe  </t>
    </r>
    <r>
      <rPr>
        <b/>
        <sz val="8"/>
        <rFont val="Calibri"/>
        <family val="2"/>
        <charset val="238"/>
      </rPr>
      <t xml:space="preserve">
- </t>
    </r>
    <r>
      <rPr>
        <sz val="8"/>
        <rFont val="Calibri"/>
        <family val="2"/>
        <charset val="238"/>
      </rPr>
      <t>znakowanie: Projekt logo Uniwersytetu Ekonomicznego we Wrocławiu oraz logo inQUBE - Uniwersyteckiego Inkubatora Przedsiębiorczości wykonane trwałym nadrukiem full color</t>
    </r>
  </si>
  <si>
    <r>
      <t xml:space="preserve">Smycz reklamowa:
</t>
    </r>
    <r>
      <rPr>
        <sz val="8"/>
        <rFont val="Calibri"/>
        <family val="2"/>
        <charset val="238"/>
      </rPr>
      <t>- z dwustronnym nadrukiem full color, logo wydarzenia: PITCH MEETUP
- na dwa haczyki oraz sznureczkiem- petelką "na telefon" (sznureczek do ustalenia podczas produkcji) 
- kolory ustalone podczas projektowania z szerokiej palety
- waga: 11,5g
- długość: 45cm (+/- 2 cm)
- szerokość min.: 1,5cm (+/- 0,2 cm)
- ilość w opakowaniu: 50szt.
- tworzywo: taśma poliestrowa</t>
    </r>
  </si>
  <si>
    <r>
      <rPr>
        <b/>
        <sz val="8"/>
        <rFont val="Calibri"/>
        <family val="2"/>
        <charset val="238"/>
      </rPr>
      <t>Długopis aluminiowy:</t>
    </r>
    <r>
      <rPr>
        <sz val="8"/>
        <rFont val="Calibri"/>
        <family val="2"/>
        <charset val="238"/>
      </rPr>
      <t xml:space="preserve">
- długopis metalowy w kolorze ciemnoniebieskim lub granatowym
- z chromowanym klipem
- wysokiej jakości wkład w kolorze niebieskim, umożliwiający płynne pisanie
- znakowanie grawer o minimalnym rozmiarze 4x0,4 cm - Logotyp UEW</t>
    </r>
  </si>
  <si>
    <r>
      <t xml:space="preserve">Notes A4 w kratkę z logo:
</t>
    </r>
    <r>
      <rPr>
        <sz val="8"/>
        <rFont val="Calibri"/>
        <family val="2"/>
        <charset val="238"/>
      </rPr>
      <t>- papier offset 90g, 
- min. 96 kartek w kratkę
- klejenie górnej krawędzi (po krótszej krawędzi), karton na spodzie po całości 
- znakowanie: grafika Uniwersytetu Ekonomicznego we Wrocławiu w języku polskim lub angielskim, wykonana trwałym nadrukiem full color u góry każdej kartki (nadruk jednostronny)
- format A4
- kształt narożników - prostokątny</t>
    </r>
  </si>
  <si>
    <r>
      <t xml:space="preserve">Smycz reklamowa:
</t>
    </r>
    <r>
      <rPr>
        <sz val="8"/>
        <rFont val="Calibri"/>
        <family val="2"/>
        <charset val="238"/>
      </rPr>
      <t>- z dwustronnym nadrukiem full color, logo w języku polskim lub angielskim (LOGO ERASMUS lub LOGO UCZELNI)
- zakończona metalowym karabińczykiem  oraz sznureczkiem- petelką "na telefon" 
- z plastikową złączką 
- kolory ustalone podczas projektowania z szerokiej palety
- waga: 11,5g
- długość: 45cm (+/- 2 cm)
- szerokość: 1,5cm (+/- 0,2 cm)
- ilość w opakowaniu: 50szt.
- tworzywo: taśma poliestrowa</t>
    </r>
  </si>
  <si>
    <r>
      <t xml:space="preserve">Karteczki markujące (foliowe):
</t>
    </r>
    <r>
      <rPr>
        <sz val="8"/>
        <rFont val="Calibri"/>
        <family val="2"/>
        <charset val="238"/>
      </rPr>
      <t>- reklamowe znaczniki indeksujące PET w miękkiej okładce 
- zestaw 5 kolorowych foliowych znaczników po 20 szt.
- znaczniki w kolorach: różowym, żółtym, pomarańczowym, niebieskim i zielonym
- miękka okładka z kartonu dwustronnie powlekanego 250g, wykończenie - folia błysk, zadruk full color
- wymiary: całość 51 x 75 mm</t>
    </r>
  </si>
  <si>
    <r>
      <t xml:space="preserve">Elegancki notes A5:
</t>
    </r>
    <r>
      <rPr>
        <sz val="8"/>
        <rFont val="Calibri"/>
        <family val="2"/>
        <charset val="238"/>
      </rPr>
      <t>- notes o formacie A5
- okładka zamykaną na gumkę i ze 192 stronami w linię
- gramatura papieru 70-80 g 
- kolor okładki ustalony podczas projektowania z szerokiej palety
- znakowanie: grafika Uniwersytetu Ekonomicznego we Wrocławiu na na jednym z paneli parasola (przód), wykonana trwałym nadrukiem full color</t>
    </r>
  </si>
  <si>
    <r>
      <t xml:space="preserve">Torba papierowa duża:
</t>
    </r>
    <r>
      <rPr>
        <sz val="8"/>
        <rFont val="Calibri"/>
        <family val="2"/>
        <charset val="238"/>
      </rPr>
      <t xml:space="preserve">- torba papierowa, z tekturkami wzmacniającymi górną krawędź i dno oraz miękkimi uchwytami z bawełnianego sznurka
- wymiary 260x110x360mm  
- nadruki logo full color
- papier 150g/m² </t>
    </r>
    <r>
      <rPr>
        <b/>
        <sz val="8"/>
        <rFont val="Calibri"/>
        <family val="2"/>
        <charset val="238"/>
      </rPr>
      <t xml:space="preserve">
</t>
    </r>
    <r>
      <rPr>
        <sz val="8"/>
        <rFont val="Calibri"/>
        <family val="2"/>
        <charset val="238"/>
      </rPr>
      <t xml:space="preserve">Dane do projektu graficznego/nadruku: 
Nadruk w pełnym kolorze 4+0. Nadruk obejmuje: logo Uczelni w języku polskim lub angielskim, 
Nadruk musi zajmować minimum 60% powierzchni.  Wykonawca w trakcie realizacji zamówienia przekaże (na wskazany adres e-mailowy) Zamawiającemu wizualizacje do zaakceptowania przez Zamawiającego. </t>
    </r>
  </si>
  <si>
    <r>
      <t xml:space="preserve">Clip do dokumentów:
</t>
    </r>
    <r>
      <rPr>
        <sz val="8"/>
        <rFont val="Calibri"/>
        <family val="2"/>
        <charset val="238"/>
      </rPr>
      <t>- wymiary: 25 mm x 25 mm +/- 10%
- grawer z logo jednostronny 
- pojemność: do 12 kartek</t>
    </r>
  </si>
  <si>
    <r>
      <t xml:space="preserve">Teczka ofertowa:
</t>
    </r>
    <r>
      <rPr>
        <sz val="8"/>
        <rFont val="Calibri"/>
        <family val="2"/>
        <charset val="238"/>
      </rPr>
      <t>- format A4 (237 x 310 mm) 
- typ: Teczka dwubigowa 5,4 mm 
- pojemność: 50 kartek A4 
- podwójny grzbiet
- papier kreda mat 350g 
- znakowanie: grafika Uniwersytetu Ekonomicznego we Wrocławiu, wykonana trwałym nadrukiem full color</t>
    </r>
  </si>
  <si>
    <t>Załącznik nr 3</t>
  </si>
  <si>
    <t>Specyfikacja asortymentowo - cenowa</t>
  </si>
  <si>
    <t>Specyfikacja asertymentowo - cenowa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</si>
</sst>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b/>
      <i/>
      <sz val="8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8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name val="Calibri"/>
      <family val="2"/>
      <charset val="238"/>
    </font>
    <font>
      <b/>
      <sz val="8"/>
      <name val="Calibri"/>
      <family val="2"/>
      <charset val="238"/>
    </font>
    <font>
      <sz val="8"/>
      <color rgb="FF000000"/>
      <name val="Segoe UI"/>
      <family val="2"/>
      <charset val="238"/>
    </font>
    <font>
      <sz val="10"/>
      <color theme="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428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right" vertical="center" wrapText="1"/>
    </xf>
    <xf numFmtId="9" fontId="3" fillId="0" borderId="1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49" fontId="5" fillId="0" borderId="1" xfId="1" quotePrefix="1" applyNumberFormat="1" applyFont="1" applyFill="1" applyBorder="1" applyAlignment="1">
      <alignment vertical="center" wrapText="1"/>
    </xf>
    <xf numFmtId="49" fontId="6" fillId="0" borderId="1" xfId="1" quotePrefix="1" applyNumberFormat="1" applyFont="1" applyFill="1" applyBorder="1" applyAlignment="1">
      <alignment vertical="center" wrapText="1"/>
    </xf>
    <xf numFmtId="49" fontId="8" fillId="0" borderId="1" xfId="1" quotePrefix="1" applyNumberFormat="1" applyFont="1" applyFill="1" applyBorder="1" applyAlignment="1">
      <alignment vertical="center" wrapText="1"/>
    </xf>
    <xf numFmtId="2" fontId="3" fillId="0" borderId="3" xfId="1" applyNumberFormat="1" applyFont="1" applyFill="1" applyBorder="1" applyAlignment="1">
      <alignment horizontal="center" vertical="center" wrapText="1"/>
    </xf>
    <xf numFmtId="2" fontId="0" fillId="0" borderId="1" xfId="0" applyNumberFormat="1" applyBorder="1"/>
    <xf numFmtId="2" fontId="0" fillId="0" borderId="0" xfId="0" applyNumberFormat="1"/>
    <xf numFmtId="49" fontId="5" fillId="6" borderId="1" xfId="1" quotePrefix="1" applyNumberFormat="1" applyFont="1" applyFill="1" applyBorder="1" applyAlignment="1">
      <alignment vertical="center" wrapText="1"/>
    </xf>
    <xf numFmtId="2" fontId="11" fillId="3" borderId="1" xfId="0" applyNumberFormat="1" applyFont="1" applyFill="1" applyBorder="1"/>
    <xf numFmtId="49" fontId="7" fillId="5" borderId="1" xfId="1" quotePrefix="1" applyNumberFormat="1" applyFont="1" applyFill="1" applyBorder="1" applyAlignment="1">
      <alignment vertical="center" wrapText="1"/>
    </xf>
    <xf numFmtId="49" fontId="8" fillId="5" borderId="1" xfId="1" quotePrefix="1" applyNumberFormat="1" applyFont="1" applyFill="1" applyBorder="1" applyAlignment="1">
      <alignment vertical="center" wrapText="1"/>
    </xf>
    <xf numFmtId="49" fontId="10" fillId="4" borderId="0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10</xdr:col>
          <xdr:colOff>0</xdr:colOff>
          <xdr:row>706</xdr:row>
          <xdr:rowOff>133350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Oznakowanie FSC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9</xdr:col>
          <xdr:colOff>447675</xdr:colOff>
          <xdr:row>391</xdr:row>
          <xdr:rowOff>152400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Oznakowanie Europejskie EU Ecolabel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9</xdr:col>
          <xdr:colOff>600075</xdr:colOff>
          <xdr:row>495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Oznakowanie FSC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9</xdr:col>
          <xdr:colOff>447675</xdr:colOff>
          <xdr:row>490</xdr:row>
          <xdr:rowOff>123825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Oznakowanie Europejskie EU Ecolabel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9</xdr:col>
          <xdr:colOff>447675</xdr:colOff>
          <xdr:row>490</xdr:row>
          <xdr:rowOff>123825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Oznakowanie Europejskie EU Ecolabel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9</xdr:col>
          <xdr:colOff>438150</xdr:colOff>
          <xdr:row>405</xdr:row>
          <xdr:rowOff>152400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Oznakowanie Europejskie EU Ecolabel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9</xdr:col>
          <xdr:colOff>447675</xdr:colOff>
          <xdr:row>419</xdr:row>
          <xdr:rowOff>76200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Oznakowanie Europejskie EU Ecolabel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0</xdr:rowOff>
        </xdr:from>
        <xdr:to>
          <xdr:col>10</xdr:col>
          <xdr:colOff>0</xdr:colOff>
          <xdr:row>781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Oznakowanie FSC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0</xdr:rowOff>
        </xdr:from>
        <xdr:to>
          <xdr:col>9</xdr:col>
          <xdr:colOff>447675</xdr:colOff>
          <xdr:row>466</xdr:row>
          <xdr:rowOff>171450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Oznakowanie Europejskie EU Ecolabel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0</xdr:rowOff>
        </xdr:from>
        <xdr:to>
          <xdr:col>9</xdr:col>
          <xdr:colOff>600075</xdr:colOff>
          <xdr:row>570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Oznakowanie FSC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0</xdr:rowOff>
        </xdr:from>
        <xdr:to>
          <xdr:col>9</xdr:col>
          <xdr:colOff>447675</xdr:colOff>
          <xdr:row>565</xdr:row>
          <xdr:rowOff>133350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Oznakowanie Europejskie EU Ecolabel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0</xdr:rowOff>
        </xdr:from>
        <xdr:to>
          <xdr:col>9</xdr:col>
          <xdr:colOff>447675</xdr:colOff>
          <xdr:row>565</xdr:row>
          <xdr:rowOff>133350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Oznakowanie Europejskie EU Ecolabel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0</xdr:rowOff>
        </xdr:from>
        <xdr:to>
          <xdr:col>9</xdr:col>
          <xdr:colOff>438150</xdr:colOff>
          <xdr:row>480</xdr:row>
          <xdr:rowOff>171450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Oznakowanie Europejskie EU Ecolabel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0</xdr:rowOff>
        </xdr:from>
        <xdr:to>
          <xdr:col>9</xdr:col>
          <xdr:colOff>447675</xdr:colOff>
          <xdr:row>494</xdr:row>
          <xdr:rowOff>95250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Oznakowanie Europejskie EU Ecolabel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10</xdr:col>
          <xdr:colOff>0</xdr:colOff>
          <xdr:row>661</xdr:row>
          <xdr:rowOff>76200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Oznakowanie FSC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9</xdr:col>
          <xdr:colOff>447675</xdr:colOff>
          <xdr:row>346</xdr:row>
          <xdr:rowOff>95250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Oznakowanie Europejskie EU Ecolabel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9</xdr:col>
          <xdr:colOff>600075</xdr:colOff>
          <xdr:row>449</xdr:row>
          <xdr:rowOff>133350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Oznakowanie FSC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9</xdr:col>
          <xdr:colOff>447675</xdr:colOff>
          <xdr:row>445</xdr:row>
          <xdr:rowOff>66675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Oznakowanie Europejskie EU Ecolabel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9</xdr:col>
          <xdr:colOff>447675</xdr:colOff>
          <xdr:row>445</xdr:row>
          <xdr:rowOff>66675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Oznakowanie Europejskie EU Ecolabel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9</xdr:col>
          <xdr:colOff>438150</xdr:colOff>
          <xdr:row>360</xdr:row>
          <xdr:rowOff>95250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Oznakowanie Europejskie EU Ecolabel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9</xdr:col>
          <xdr:colOff>447675</xdr:colOff>
          <xdr:row>374</xdr:row>
          <xdr:rowOff>19050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Oznakowanie Europejskie EU Ecolabel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10</xdr:col>
          <xdr:colOff>0</xdr:colOff>
          <xdr:row>611</xdr:row>
          <xdr:rowOff>28575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Oznakowanie FSC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9</xdr:col>
          <xdr:colOff>447675</xdr:colOff>
          <xdr:row>296</xdr:row>
          <xdr:rowOff>47625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Oznakowanie Europejskie EU Ecolabel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9</xdr:col>
          <xdr:colOff>600075</xdr:colOff>
          <xdr:row>399</xdr:row>
          <xdr:rowOff>85725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Oznakowanie FSC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9</xdr:col>
          <xdr:colOff>447675</xdr:colOff>
          <xdr:row>395</xdr:row>
          <xdr:rowOff>19050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Oznakowanie Europejskie EU Ecolabel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9</xdr:col>
          <xdr:colOff>447675</xdr:colOff>
          <xdr:row>395</xdr:row>
          <xdr:rowOff>19050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3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Oznakowanie Europejskie EU Ecolabel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9</xdr:col>
          <xdr:colOff>438150</xdr:colOff>
          <xdr:row>310</xdr:row>
          <xdr:rowOff>47625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3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Oznakowanie Europejskie EU Ecolabel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9</xdr:col>
          <xdr:colOff>447675</xdr:colOff>
          <xdr:row>323</xdr:row>
          <xdr:rowOff>152400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Oznakowanie Europejskie EU Ecolabel</a:t>
              </a:r>
            </a:p>
          </xdr:txBody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.xml"/><Relationship Id="rId5" Type="http://schemas.openxmlformats.org/officeDocument/2006/relationships/ctrlProp" Target="../ctrlProps/ctrlProp9.xml"/><Relationship Id="rId10" Type="http://schemas.openxmlformats.org/officeDocument/2006/relationships/ctrlProp" Target="../ctrlProps/ctrlProp14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8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10" Type="http://schemas.openxmlformats.org/officeDocument/2006/relationships/ctrlProp" Target="../ctrlProps/ctrlProp21.xml"/><Relationship Id="rId4" Type="http://schemas.openxmlformats.org/officeDocument/2006/relationships/ctrlProp" Target="../ctrlProps/ctrlProp15.xml"/><Relationship Id="rId9" Type="http://schemas.openxmlformats.org/officeDocument/2006/relationships/ctrlProp" Target="../ctrlProps/ctrlProp20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6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4.xml"/><Relationship Id="rId5" Type="http://schemas.openxmlformats.org/officeDocument/2006/relationships/ctrlProp" Target="../ctrlProps/ctrlProp23.xml"/><Relationship Id="rId10" Type="http://schemas.openxmlformats.org/officeDocument/2006/relationships/ctrlProp" Target="../ctrlProps/ctrlProp28.xml"/><Relationship Id="rId4" Type="http://schemas.openxmlformats.org/officeDocument/2006/relationships/ctrlProp" Target="../ctrlProps/ctrlProp22.xml"/><Relationship Id="rId9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841D1-EACF-4301-B8EA-634F537149FB}">
  <sheetPr>
    <pageSetUpPr fitToPage="1"/>
  </sheetPr>
  <dimension ref="A1:I15"/>
  <sheetViews>
    <sheetView zoomScale="115" zoomScaleNormal="115" workbookViewId="0">
      <pane ySplit="1" topLeftCell="A7" activePane="bottomLeft" state="frozen"/>
      <selection pane="bottomLeft" activeCell="L10" sqref="L10"/>
    </sheetView>
  </sheetViews>
  <sheetFormatPr defaultRowHeight="15" x14ac:dyDescent="0.25"/>
  <cols>
    <col min="2" max="2" width="64.42578125" customWidth="1"/>
    <col min="3" max="3" width="5.85546875" customWidth="1"/>
    <col min="4" max="4" width="8.85546875" customWidth="1"/>
    <col min="6" max="6" width="13" customWidth="1"/>
    <col min="7" max="8" width="8.85546875" customWidth="1"/>
    <col min="9" max="9" width="11.7109375" customWidth="1"/>
  </cols>
  <sheetData>
    <row r="1" spans="1:9" ht="36" x14ac:dyDescent="0.25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16</v>
      </c>
      <c r="G1" s="5" t="s">
        <v>5</v>
      </c>
      <c r="H1" s="4" t="s">
        <v>15</v>
      </c>
      <c r="I1" s="4" t="s">
        <v>14</v>
      </c>
    </row>
    <row r="2" spans="1:9" x14ac:dyDescent="0.25">
      <c r="A2" s="6">
        <v>1</v>
      </c>
      <c r="B2" s="6" t="s">
        <v>6</v>
      </c>
      <c r="C2" s="7" t="s">
        <v>7</v>
      </c>
      <c r="D2" s="7" t="s">
        <v>8</v>
      </c>
      <c r="E2" s="7" t="s">
        <v>9</v>
      </c>
      <c r="F2" s="7" t="s">
        <v>10</v>
      </c>
      <c r="G2" s="7" t="s">
        <v>11</v>
      </c>
      <c r="H2" s="7" t="s">
        <v>12</v>
      </c>
      <c r="I2" s="7" t="s">
        <v>17</v>
      </c>
    </row>
    <row r="3" spans="1:9" ht="56.25" x14ac:dyDescent="0.25">
      <c r="A3" s="14">
        <v>1</v>
      </c>
      <c r="B3" s="23" t="s">
        <v>40</v>
      </c>
      <c r="C3" s="8" t="s">
        <v>13</v>
      </c>
      <c r="D3" s="9">
        <v>200</v>
      </c>
      <c r="E3" s="13"/>
      <c r="F3" s="12">
        <f>ROUND((D3*E3),2)</f>
        <v>0</v>
      </c>
      <c r="G3" s="11"/>
      <c r="H3" s="10">
        <f>ROUND((F3*G3),2)</f>
        <v>0</v>
      </c>
      <c r="I3" s="10">
        <f>ROUND((F3+H3),2)</f>
        <v>0</v>
      </c>
    </row>
    <row r="4" spans="1:9" ht="64.900000000000006" customHeight="1" x14ac:dyDescent="0.25">
      <c r="A4" s="14">
        <v>2</v>
      </c>
      <c r="B4" s="24" t="s">
        <v>43</v>
      </c>
      <c r="C4" s="8" t="s">
        <v>13</v>
      </c>
      <c r="D4" s="9">
        <v>100</v>
      </c>
      <c r="E4" s="13"/>
      <c r="F4" s="12">
        <f t="shared" ref="F4:F10" si="0">ROUND((D4*E4),2)</f>
        <v>0</v>
      </c>
      <c r="G4" s="11"/>
      <c r="H4" s="10">
        <f t="shared" ref="H4:H8" si="1">ROUND((F4*G4),2)</f>
        <v>0</v>
      </c>
      <c r="I4" s="10">
        <f t="shared" ref="I4:I10" si="2">ROUND((F4+H4),2)</f>
        <v>0</v>
      </c>
    </row>
    <row r="5" spans="1:9" ht="45" x14ac:dyDescent="0.25">
      <c r="A5" s="14">
        <v>3</v>
      </c>
      <c r="B5" s="24" t="s">
        <v>46</v>
      </c>
      <c r="C5" s="8" t="s">
        <v>13</v>
      </c>
      <c r="D5" s="9">
        <v>100</v>
      </c>
      <c r="E5" s="13"/>
      <c r="F5" s="12">
        <f t="shared" si="0"/>
        <v>0</v>
      </c>
      <c r="G5" s="11"/>
      <c r="H5" s="10">
        <f t="shared" si="1"/>
        <v>0</v>
      </c>
      <c r="I5" s="10">
        <f t="shared" si="2"/>
        <v>0</v>
      </c>
    </row>
    <row r="6" spans="1:9" ht="101.25" x14ac:dyDescent="0.25">
      <c r="A6" s="14">
        <v>4</v>
      </c>
      <c r="B6" s="24" t="s">
        <v>41</v>
      </c>
      <c r="C6" s="8" t="s">
        <v>13</v>
      </c>
      <c r="D6" s="9">
        <v>100</v>
      </c>
      <c r="E6" s="13"/>
      <c r="F6" s="12">
        <f t="shared" si="0"/>
        <v>0</v>
      </c>
      <c r="G6" s="11"/>
      <c r="H6" s="10">
        <f t="shared" si="1"/>
        <v>0</v>
      </c>
      <c r="I6" s="10">
        <f t="shared" si="2"/>
        <v>0</v>
      </c>
    </row>
    <row r="7" spans="1:9" ht="73.900000000000006" customHeight="1" x14ac:dyDescent="0.25">
      <c r="A7" s="14">
        <v>5</v>
      </c>
      <c r="B7" s="24" t="s">
        <v>47</v>
      </c>
      <c r="C7" s="8" t="s">
        <v>13</v>
      </c>
      <c r="D7" s="9">
        <v>100</v>
      </c>
      <c r="E7" s="13"/>
      <c r="F7" s="12">
        <f t="shared" si="0"/>
        <v>0</v>
      </c>
      <c r="G7" s="11"/>
      <c r="H7" s="10">
        <f>ROUND((F7*G7),2)</f>
        <v>0</v>
      </c>
      <c r="I7" s="10">
        <f t="shared" si="2"/>
        <v>0</v>
      </c>
    </row>
    <row r="8" spans="1:9" ht="123.75" x14ac:dyDescent="0.25">
      <c r="A8" s="14">
        <v>6</v>
      </c>
      <c r="B8" s="24" t="s">
        <v>42</v>
      </c>
      <c r="C8" s="8" t="s">
        <v>13</v>
      </c>
      <c r="D8" s="9">
        <v>200</v>
      </c>
      <c r="E8" s="13"/>
      <c r="F8" s="12">
        <f t="shared" si="0"/>
        <v>0</v>
      </c>
      <c r="G8" s="11"/>
      <c r="H8" s="10">
        <f t="shared" si="1"/>
        <v>0</v>
      </c>
      <c r="I8" s="10">
        <f t="shared" si="2"/>
        <v>0</v>
      </c>
    </row>
    <row r="9" spans="1:9" ht="135" x14ac:dyDescent="0.25">
      <c r="A9" s="14">
        <v>7</v>
      </c>
      <c r="B9" s="24" t="s">
        <v>45</v>
      </c>
      <c r="C9" s="8" t="s">
        <v>13</v>
      </c>
      <c r="D9" s="9">
        <v>100</v>
      </c>
      <c r="E9" s="13"/>
      <c r="F9" s="12">
        <f t="shared" si="0"/>
        <v>0</v>
      </c>
      <c r="G9" s="11"/>
      <c r="H9" s="10">
        <f>ROUND((F9*G9),2)</f>
        <v>0</v>
      </c>
      <c r="I9" s="10">
        <f t="shared" si="2"/>
        <v>0</v>
      </c>
    </row>
    <row r="10" spans="1:9" ht="78.75" x14ac:dyDescent="0.25">
      <c r="A10" s="14">
        <v>8</v>
      </c>
      <c r="B10" s="24" t="s">
        <v>44</v>
      </c>
      <c r="C10" s="8" t="s">
        <v>13</v>
      </c>
      <c r="D10" s="9">
        <v>100</v>
      </c>
      <c r="E10" s="13"/>
      <c r="F10" s="12">
        <f t="shared" si="0"/>
        <v>0</v>
      </c>
      <c r="G10" s="11"/>
      <c r="H10" s="10">
        <f>ROUND((F10*G10),2)</f>
        <v>0</v>
      </c>
      <c r="I10" s="10">
        <f t="shared" si="2"/>
        <v>0</v>
      </c>
    </row>
    <row r="11" spans="1:9" x14ac:dyDescent="0.25">
      <c r="E11" s="18"/>
    </row>
    <row r="12" spans="1:9" x14ac:dyDescent="0.25">
      <c r="A12" s="25" t="s">
        <v>18</v>
      </c>
      <c r="B12" s="25"/>
      <c r="C12" s="25"/>
      <c r="D12" s="25"/>
      <c r="E12" s="19">
        <f>SUM(E3:E10)</f>
        <v>0</v>
      </c>
      <c r="F12" s="19">
        <f>SUM(F3:F10)</f>
        <v>0</v>
      </c>
      <c r="G12" s="19"/>
      <c r="H12" s="19">
        <f>SUM(H3:H10)</f>
        <v>0</v>
      </c>
      <c r="I12" s="22">
        <f>SUM(I3:I10)</f>
        <v>0</v>
      </c>
    </row>
    <row r="15" spans="1:9" x14ac:dyDescent="0.25">
      <c r="F15" s="20"/>
    </row>
  </sheetData>
  <mergeCells count="1">
    <mergeCell ref="A12:D12"/>
  </mergeCells>
  <phoneticPr fontId="3" type="noConversion"/>
  <pageMargins left="0.7" right="0.7" top="0.75" bottom="0.75" header="0.3" footer="0.3"/>
  <pageSetup paperSize="8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10</xdr:col>
                    <xdr:colOff>0</xdr:colOff>
                    <xdr:row>706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9</xdr:col>
                    <xdr:colOff>447675</xdr:colOff>
                    <xdr:row>391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9</xdr:col>
                    <xdr:colOff>600075</xdr:colOff>
                    <xdr:row>495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9</xdr:col>
                    <xdr:colOff>447675</xdr:colOff>
                    <xdr:row>490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9</xdr:col>
                    <xdr:colOff>447675</xdr:colOff>
                    <xdr:row>490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9</xdr:col>
                    <xdr:colOff>438150</xdr:colOff>
                    <xdr:row>405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9</xdr:col>
                    <xdr:colOff>447675</xdr:colOff>
                    <xdr:row>419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36709-CDB3-4DB6-86A6-13F7B91CCA99}">
  <sheetPr>
    <pageSetUpPr fitToPage="1"/>
  </sheetPr>
  <dimension ref="A1:I12"/>
  <sheetViews>
    <sheetView zoomScaleNormal="100" workbookViewId="0">
      <pane ySplit="4" topLeftCell="A5" activePane="bottomLeft" state="frozen"/>
      <selection pane="bottomLeft" activeCell="H9" sqref="H9"/>
    </sheetView>
  </sheetViews>
  <sheetFormatPr defaultRowHeight="15" x14ac:dyDescent="0.25"/>
  <cols>
    <col min="2" max="2" width="64.42578125" customWidth="1"/>
    <col min="3" max="3" width="5.85546875" customWidth="1"/>
    <col min="4" max="4" width="8.85546875" customWidth="1"/>
    <col min="6" max="6" width="13" customWidth="1"/>
    <col min="7" max="8" width="8.85546875" customWidth="1"/>
    <col min="9" max="9" width="11.7109375" customWidth="1"/>
  </cols>
  <sheetData>
    <row r="1" spans="1:9" x14ac:dyDescent="0.25">
      <c r="C1" s="26" t="s">
        <v>48</v>
      </c>
      <c r="D1" s="26"/>
      <c r="E1" s="26"/>
      <c r="F1" s="26"/>
      <c r="G1" s="26"/>
      <c r="H1" s="26"/>
      <c r="I1" s="26"/>
    </row>
    <row r="2" spans="1:9" x14ac:dyDescent="0.25">
      <c r="B2" s="26" t="s">
        <v>50</v>
      </c>
      <c r="C2" s="26"/>
      <c r="D2" s="26"/>
      <c r="E2" s="26"/>
      <c r="F2" s="26"/>
      <c r="G2" s="26"/>
      <c r="H2" s="26"/>
      <c r="I2" s="26"/>
    </row>
    <row r="4" spans="1:9" ht="36" x14ac:dyDescent="0.25">
      <c r="A4" s="1" t="s">
        <v>0</v>
      </c>
      <c r="B4" s="2" t="s">
        <v>1</v>
      </c>
      <c r="C4" s="2" t="s">
        <v>2</v>
      </c>
      <c r="D4" s="3" t="s">
        <v>3</v>
      </c>
      <c r="E4" s="4" t="s">
        <v>4</v>
      </c>
      <c r="F4" s="4" t="s">
        <v>16</v>
      </c>
      <c r="G4" s="5" t="s">
        <v>5</v>
      </c>
      <c r="H4" s="4" t="s">
        <v>15</v>
      </c>
      <c r="I4" s="4" t="s">
        <v>14</v>
      </c>
    </row>
    <row r="5" spans="1:9" x14ac:dyDescent="0.25">
      <c r="A5" s="6">
        <v>1</v>
      </c>
      <c r="B5" s="6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17</v>
      </c>
    </row>
    <row r="6" spans="1:9" ht="101.25" x14ac:dyDescent="0.25">
      <c r="A6" s="14">
        <v>1</v>
      </c>
      <c r="B6" s="16" t="s">
        <v>20</v>
      </c>
      <c r="C6" s="8" t="s">
        <v>13</v>
      </c>
      <c r="D6" s="9">
        <v>40</v>
      </c>
      <c r="E6" s="13"/>
      <c r="F6" s="12">
        <f>ROUND((D6*E6),2)</f>
        <v>0</v>
      </c>
      <c r="G6" s="11"/>
      <c r="H6" s="10">
        <f>ROUND((F6*G6),2)</f>
        <v>0</v>
      </c>
      <c r="I6" s="10">
        <f>ROUND((F6+H6),2)</f>
        <v>0</v>
      </c>
    </row>
    <row r="7" spans="1:9" ht="78.75" x14ac:dyDescent="0.25">
      <c r="A7" s="14">
        <v>2</v>
      </c>
      <c r="B7" s="21" t="s">
        <v>19</v>
      </c>
      <c r="C7" s="8" t="s">
        <v>13</v>
      </c>
      <c r="D7" s="9">
        <v>50</v>
      </c>
      <c r="E7" s="13"/>
      <c r="F7" s="12">
        <f>ROUND((D7*E7),2)</f>
        <v>0</v>
      </c>
      <c r="G7" s="11"/>
      <c r="H7" s="10">
        <f>ROUND((F7*G7),2)</f>
        <v>0</v>
      </c>
      <c r="I7" s="10">
        <f>ROUND((F7+H7),2)</f>
        <v>0</v>
      </c>
    </row>
    <row r="8" spans="1:9" x14ac:dyDescent="0.25">
      <c r="E8" s="18"/>
    </row>
    <row r="9" spans="1:9" x14ac:dyDescent="0.25">
      <c r="A9" s="25" t="s">
        <v>18</v>
      </c>
      <c r="B9" s="25"/>
      <c r="C9" s="25"/>
      <c r="D9" s="25"/>
      <c r="E9" s="19">
        <f>SUM(E6:E7)</f>
        <v>0</v>
      </c>
      <c r="F9" s="19">
        <f>SUM(F6:F7)</f>
        <v>0</v>
      </c>
      <c r="G9" s="19"/>
      <c r="H9" s="19">
        <f>SUM(H6:H7)</f>
        <v>0</v>
      </c>
      <c r="I9" s="22">
        <f>SUM(I6:I7)</f>
        <v>0</v>
      </c>
    </row>
    <row r="12" spans="1:9" x14ac:dyDescent="0.25">
      <c r="F12" s="20"/>
    </row>
  </sheetData>
  <mergeCells count="3">
    <mergeCell ref="A9:D9"/>
    <mergeCell ref="C1:I1"/>
    <mergeCell ref="B2:I2"/>
  </mergeCells>
  <pageMargins left="0.7" right="0.7" top="0.75" bottom="0.75" header="0.3" footer="0.3"/>
  <pageSetup paperSize="8" scale="85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0</xdr:rowOff>
                  </from>
                  <to>
                    <xdr:col>10</xdr:col>
                    <xdr:colOff>0</xdr:colOff>
                    <xdr:row>781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0</xdr:rowOff>
                  </from>
                  <to>
                    <xdr:col>9</xdr:col>
                    <xdr:colOff>447675</xdr:colOff>
                    <xdr:row>466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0</xdr:rowOff>
                  </from>
                  <to>
                    <xdr:col>9</xdr:col>
                    <xdr:colOff>600075</xdr:colOff>
                    <xdr:row>570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0</xdr:rowOff>
                  </from>
                  <to>
                    <xdr:col>9</xdr:col>
                    <xdr:colOff>447675</xdr:colOff>
                    <xdr:row>565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0</xdr:rowOff>
                  </from>
                  <to>
                    <xdr:col>9</xdr:col>
                    <xdr:colOff>447675</xdr:colOff>
                    <xdr:row>565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0</xdr:rowOff>
                  </from>
                  <to>
                    <xdr:col>9</xdr:col>
                    <xdr:colOff>438150</xdr:colOff>
                    <xdr:row>480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0</xdr:rowOff>
                  </from>
                  <to>
                    <xdr:col>9</xdr:col>
                    <xdr:colOff>447675</xdr:colOff>
                    <xdr:row>494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E0A25-4E1B-4B69-954E-B5759AB96798}">
  <sheetPr>
    <pageSetUpPr fitToPage="1"/>
  </sheetPr>
  <dimension ref="A1:I14"/>
  <sheetViews>
    <sheetView zoomScaleNormal="100" workbookViewId="0">
      <pane ySplit="4" topLeftCell="A8" activePane="bottomLeft" state="frozen"/>
      <selection pane="bottomLeft" activeCell="I11" sqref="I11"/>
    </sheetView>
  </sheetViews>
  <sheetFormatPr defaultRowHeight="15" x14ac:dyDescent="0.25"/>
  <cols>
    <col min="2" max="2" width="64.42578125" customWidth="1"/>
    <col min="3" max="3" width="5.85546875" customWidth="1"/>
    <col min="4" max="4" width="8.85546875" customWidth="1"/>
    <col min="6" max="6" width="13" customWidth="1"/>
    <col min="7" max="8" width="8.85546875" customWidth="1"/>
    <col min="9" max="9" width="11.7109375" customWidth="1"/>
  </cols>
  <sheetData>
    <row r="1" spans="1:9" x14ac:dyDescent="0.25">
      <c r="C1" s="27" t="s">
        <v>48</v>
      </c>
      <c r="D1" s="27"/>
      <c r="E1" s="27"/>
      <c r="F1" s="27"/>
      <c r="G1" s="27"/>
      <c r="H1" s="27"/>
      <c r="I1" s="27"/>
    </row>
    <row r="2" spans="1:9" x14ac:dyDescent="0.25">
      <c r="B2" s="26" t="s">
        <v>49</v>
      </c>
      <c r="C2" s="26"/>
      <c r="D2" s="26"/>
      <c r="E2" s="26"/>
      <c r="F2" s="26"/>
      <c r="G2" s="26"/>
      <c r="H2" s="26"/>
      <c r="I2" s="26"/>
    </row>
    <row r="4" spans="1:9" ht="36" x14ac:dyDescent="0.25">
      <c r="A4" s="1" t="s">
        <v>0</v>
      </c>
      <c r="B4" s="2" t="s">
        <v>1</v>
      </c>
      <c r="C4" s="2" t="s">
        <v>2</v>
      </c>
      <c r="D4" s="3" t="s">
        <v>3</v>
      </c>
      <c r="E4" s="4" t="s">
        <v>4</v>
      </c>
      <c r="F4" s="4" t="s">
        <v>16</v>
      </c>
      <c r="G4" s="5" t="s">
        <v>5</v>
      </c>
      <c r="H4" s="4" t="s">
        <v>15</v>
      </c>
      <c r="I4" s="4" t="s">
        <v>14</v>
      </c>
    </row>
    <row r="5" spans="1:9" x14ac:dyDescent="0.25">
      <c r="A5" s="6">
        <v>1</v>
      </c>
      <c r="B5" s="6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17</v>
      </c>
    </row>
    <row r="6" spans="1:9" ht="123.75" x14ac:dyDescent="0.25">
      <c r="A6" s="14">
        <v>1</v>
      </c>
      <c r="B6" s="17" t="s">
        <v>37</v>
      </c>
      <c r="C6" s="8" t="s">
        <v>13</v>
      </c>
      <c r="D6" s="9">
        <v>500</v>
      </c>
      <c r="E6" s="13"/>
      <c r="F6" s="12">
        <f>ROUND((D6*E6),2)</f>
        <v>0</v>
      </c>
      <c r="G6" s="11"/>
      <c r="H6" s="10">
        <f>ROUND((F6*G6),2)</f>
        <v>0</v>
      </c>
      <c r="I6" s="10">
        <f>ROUND((F6+H6),2)</f>
        <v>0</v>
      </c>
    </row>
    <row r="7" spans="1:9" ht="112.5" x14ac:dyDescent="0.25">
      <c r="A7" s="14">
        <v>2</v>
      </c>
      <c r="B7" s="17" t="s">
        <v>39</v>
      </c>
      <c r="C7" s="8" t="s">
        <v>13</v>
      </c>
      <c r="D7" s="9">
        <v>350</v>
      </c>
      <c r="E7" s="13"/>
      <c r="F7" s="12">
        <f t="shared" ref="F7:F9" si="0">ROUND((D7*E7),2)</f>
        <v>0</v>
      </c>
      <c r="G7" s="11"/>
      <c r="H7" s="10">
        <f t="shared" ref="H7:H9" si="1">ROUND((F7*G7),2)</f>
        <v>0</v>
      </c>
      <c r="I7" s="10">
        <f t="shared" ref="I7:I9" si="2">ROUND((F7+H7),2)</f>
        <v>0</v>
      </c>
    </row>
    <row r="8" spans="1:9" ht="135" x14ac:dyDescent="0.25">
      <c r="A8" s="14">
        <v>3</v>
      </c>
      <c r="B8" s="17" t="s">
        <v>36</v>
      </c>
      <c r="C8" s="8" t="s">
        <v>13</v>
      </c>
      <c r="D8" s="9">
        <v>100</v>
      </c>
      <c r="E8" s="13"/>
      <c r="F8" s="12">
        <f t="shared" si="0"/>
        <v>0</v>
      </c>
      <c r="G8" s="11"/>
      <c r="H8" s="10">
        <f t="shared" si="1"/>
        <v>0</v>
      </c>
      <c r="I8" s="10">
        <f t="shared" si="2"/>
        <v>0</v>
      </c>
    </row>
    <row r="9" spans="1:9" ht="138.6" customHeight="1" x14ac:dyDescent="0.25">
      <c r="A9" s="14">
        <v>4</v>
      </c>
      <c r="B9" s="17" t="s">
        <v>38</v>
      </c>
      <c r="C9" s="8" t="s">
        <v>13</v>
      </c>
      <c r="D9" s="9">
        <v>125</v>
      </c>
      <c r="E9" s="13"/>
      <c r="F9" s="12">
        <f t="shared" si="0"/>
        <v>0</v>
      </c>
      <c r="G9" s="11"/>
      <c r="H9" s="10">
        <f t="shared" si="1"/>
        <v>0</v>
      </c>
      <c r="I9" s="10">
        <f t="shared" si="2"/>
        <v>0</v>
      </c>
    </row>
    <row r="10" spans="1:9" x14ac:dyDescent="0.25">
      <c r="E10" s="18"/>
    </row>
    <row r="11" spans="1:9" x14ac:dyDescent="0.25">
      <c r="A11" s="25" t="s">
        <v>18</v>
      </c>
      <c r="B11" s="25"/>
      <c r="C11" s="25"/>
      <c r="D11" s="25"/>
      <c r="E11" s="19">
        <f>SUM(E6:E9)</f>
        <v>0</v>
      </c>
      <c r="F11" s="19">
        <f>SUM(F6:F9)</f>
        <v>0</v>
      </c>
      <c r="G11" s="19"/>
      <c r="H11" s="19">
        <f>SUM(H6:H9)</f>
        <v>0</v>
      </c>
      <c r="I11" s="22">
        <f>SUM(I6:I9)</f>
        <v>0</v>
      </c>
    </row>
    <row r="14" spans="1:9" x14ac:dyDescent="0.25">
      <c r="F14" s="20"/>
    </row>
  </sheetData>
  <mergeCells count="3">
    <mergeCell ref="A11:D11"/>
    <mergeCell ref="C1:I1"/>
    <mergeCell ref="B2:I2"/>
  </mergeCells>
  <pageMargins left="0.7" right="0.7" top="0.75" bottom="0.75" header="0.3" footer="0.3"/>
  <pageSetup paperSize="8" scale="85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10</xdr:col>
                    <xdr:colOff>0</xdr:colOff>
                    <xdr:row>661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9</xdr:col>
                    <xdr:colOff>447675</xdr:colOff>
                    <xdr:row>346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9</xdr:col>
                    <xdr:colOff>600075</xdr:colOff>
                    <xdr:row>449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9</xdr:col>
                    <xdr:colOff>447675</xdr:colOff>
                    <xdr:row>445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9</xdr:col>
                    <xdr:colOff>447675</xdr:colOff>
                    <xdr:row>445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9</xdr:col>
                    <xdr:colOff>438150</xdr:colOff>
                    <xdr:row>360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9</xdr:col>
                    <xdr:colOff>447675</xdr:colOff>
                    <xdr:row>374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DEA15-5A8F-4A6F-9B31-7918727C16C0}">
  <sheetPr>
    <pageSetUpPr fitToPage="1"/>
  </sheetPr>
  <dimension ref="A1:I25"/>
  <sheetViews>
    <sheetView tabSelected="1" zoomScaleNormal="100" workbookViewId="0">
      <pane ySplit="4" topLeftCell="A17" activePane="bottomLeft" state="frozen"/>
      <selection pane="bottomLeft" activeCell="K20" sqref="K20"/>
    </sheetView>
  </sheetViews>
  <sheetFormatPr defaultRowHeight="15" x14ac:dyDescent="0.25"/>
  <cols>
    <col min="2" max="2" width="64.42578125" customWidth="1"/>
    <col min="3" max="3" width="5.85546875" customWidth="1"/>
    <col min="4" max="4" width="8.85546875" customWidth="1"/>
    <col min="6" max="6" width="13" customWidth="1"/>
    <col min="7" max="8" width="8.85546875" customWidth="1"/>
    <col min="9" max="9" width="11.7109375" customWidth="1"/>
  </cols>
  <sheetData>
    <row r="1" spans="1:9" x14ac:dyDescent="0.25">
      <c r="D1" s="27" t="s">
        <v>48</v>
      </c>
      <c r="E1" s="27"/>
      <c r="F1" s="27"/>
      <c r="G1" s="27"/>
      <c r="H1" s="27"/>
      <c r="I1" s="27"/>
    </row>
    <row r="2" spans="1:9" x14ac:dyDescent="0.25">
      <c r="B2" s="26" t="s">
        <v>49</v>
      </c>
      <c r="C2" s="26"/>
      <c r="D2" s="26"/>
      <c r="E2" s="26"/>
      <c r="F2" s="26"/>
      <c r="G2" s="26"/>
      <c r="H2" s="26"/>
      <c r="I2" s="26"/>
    </row>
    <row r="4" spans="1:9" ht="36" x14ac:dyDescent="0.25">
      <c r="A4" s="1" t="s">
        <v>0</v>
      </c>
      <c r="B4" s="2" t="s">
        <v>1</v>
      </c>
      <c r="C4" s="2" t="s">
        <v>2</v>
      </c>
      <c r="D4" s="3" t="s">
        <v>3</v>
      </c>
      <c r="E4" s="4" t="s">
        <v>4</v>
      </c>
      <c r="F4" s="4" t="s">
        <v>16</v>
      </c>
      <c r="G4" s="5" t="s">
        <v>5</v>
      </c>
      <c r="H4" s="4" t="s">
        <v>15</v>
      </c>
      <c r="I4" s="4" t="s">
        <v>14</v>
      </c>
    </row>
    <row r="5" spans="1:9" x14ac:dyDescent="0.25">
      <c r="A5" s="6">
        <v>1</v>
      </c>
      <c r="B5" s="6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17</v>
      </c>
    </row>
    <row r="6" spans="1:9" ht="56.25" x14ac:dyDescent="0.25">
      <c r="A6" s="14">
        <v>1</v>
      </c>
      <c r="B6" s="16" t="s">
        <v>22</v>
      </c>
      <c r="C6" s="8" t="s">
        <v>13</v>
      </c>
      <c r="D6" s="9">
        <v>300</v>
      </c>
      <c r="E6" s="13"/>
      <c r="F6" s="12">
        <f>ROUND((D6*E6),2)</f>
        <v>0</v>
      </c>
      <c r="G6" s="11"/>
      <c r="H6" s="10">
        <f>ROUND((F6*G6),2)</f>
        <v>0</v>
      </c>
      <c r="I6" s="10">
        <f>ROUND((F6+H6),2)</f>
        <v>0</v>
      </c>
    </row>
    <row r="7" spans="1:9" ht="45" x14ac:dyDescent="0.25">
      <c r="A7" s="14">
        <v>2</v>
      </c>
      <c r="B7" s="15" t="s">
        <v>23</v>
      </c>
      <c r="C7" s="8" t="s">
        <v>13</v>
      </c>
      <c r="D7" s="9">
        <v>300</v>
      </c>
      <c r="E7" s="13"/>
      <c r="F7" s="12">
        <f t="shared" ref="F7:F20" si="0">ROUND((D7*E7),2)</f>
        <v>0</v>
      </c>
      <c r="G7" s="11"/>
      <c r="H7" s="10">
        <f t="shared" ref="H7:H20" si="1">ROUND((F7*G7),2)</f>
        <v>0</v>
      </c>
      <c r="I7" s="10">
        <f t="shared" ref="I7:I20" si="2">ROUND((F7+H7),2)</f>
        <v>0</v>
      </c>
    </row>
    <row r="8" spans="1:9" ht="64.900000000000006" customHeight="1" x14ac:dyDescent="0.25">
      <c r="A8" s="14">
        <v>3</v>
      </c>
      <c r="B8" s="15" t="s">
        <v>24</v>
      </c>
      <c r="C8" s="8" t="s">
        <v>13</v>
      </c>
      <c r="D8" s="9">
        <v>100</v>
      </c>
      <c r="E8" s="13"/>
      <c r="F8" s="12">
        <f t="shared" si="0"/>
        <v>0</v>
      </c>
      <c r="G8" s="11"/>
      <c r="H8" s="10">
        <f t="shared" si="1"/>
        <v>0</v>
      </c>
      <c r="I8" s="10">
        <f t="shared" si="2"/>
        <v>0</v>
      </c>
    </row>
    <row r="9" spans="1:9" ht="56.25" x14ac:dyDescent="0.25">
      <c r="A9" s="14">
        <v>4</v>
      </c>
      <c r="B9" s="15" t="s">
        <v>25</v>
      </c>
      <c r="C9" s="8" t="s">
        <v>13</v>
      </c>
      <c r="D9" s="9">
        <v>150</v>
      </c>
      <c r="E9" s="13"/>
      <c r="F9" s="12">
        <f t="shared" si="0"/>
        <v>0</v>
      </c>
      <c r="G9" s="11"/>
      <c r="H9" s="10">
        <f t="shared" si="1"/>
        <v>0</v>
      </c>
      <c r="I9" s="10">
        <f t="shared" si="2"/>
        <v>0</v>
      </c>
    </row>
    <row r="10" spans="1:9" ht="33.75" x14ac:dyDescent="0.25">
      <c r="A10" s="14">
        <v>5</v>
      </c>
      <c r="B10" s="15" t="s">
        <v>26</v>
      </c>
      <c r="C10" s="8" t="s">
        <v>13</v>
      </c>
      <c r="D10" s="9">
        <v>150</v>
      </c>
      <c r="E10" s="13"/>
      <c r="F10" s="12">
        <f t="shared" si="0"/>
        <v>0</v>
      </c>
      <c r="G10" s="11"/>
      <c r="H10" s="10">
        <f t="shared" si="1"/>
        <v>0</v>
      </c>
      <c r="I10" s="10">
        <f t="shared" si="2"/>
        <v>0</v>
      </c>
    </row>
    <row r="11" spans="1:9" ht="56.25" x14ac:dyDescent="0.25">
      <c r="A11" s="14">
        <v>6</v>
      </c>
      <c r="B11" s="15" t="s">
        <v>27</v>
      </c>
      <c r="C11" s="8" t="s">
        <v>13</v>
      </c>
      <c r="D11" s="9">
        <v>150</v>
      </c>
      <c r="E11" s="13"/>
      <c r="F11" s="12">
        <f t="shared" si="0"/>
        <v>0</v>
      </c>
      <c r="G11" s="11"/>
      <c r="H11" s="10">
        <f t="shared" si="1"/>
        <v>0</v>
      </c>
      <c r="I11" s="10">
        <f t="shared" si="2"/>
        <v>0</v>
      </c>
    </row>
    <row r="12" spans="1:9" ht="45" x14ac:dyDescent="0.25">
      <c r="A12" s="14">
        <v>7</v>
      </c>
      <c r="B12" s="15" t="s">
        <v>28</v>
      </c>
      <c r="C12" s="8" t="s">
        <v>13</v>
      </c>
      <c r="D12" s="9">
        <v>30</v>
      </c>
      <c r="E12" s="13"/>
      <c r="F12" s="12">
        <f t="shared" si="0"/>
        <v>0</v>
      </c>
      <c r="G12" s="11"/>
      <c r="H12" s="10">
        <f t="shared" si="1"/>
        <v>0</v>
      </c>
      <c r="I12" s="10">
        <f t="shared" si="2"/>
        <v>0</v>
      </c>
    </row>
    <row r="13" spans="1:9" ht="43.5" customHeight="1" x14ac:dyDescent="0.25">
      <c r="A13" s="14">
        <v>8</v>
      </c>
      <c r="B13" s="15" t="s">
        <v>29</v>
      </c>
      <c r="C13" s="8" t="s">
        <v>13</v>
      </c>
      <c r="D13" s="9">
        <v>30</v>
      </c>
      <c r="E13" s="13"/>
      <c r="F13" s="12">
        <f t="shared" si="0"/>
        <v>0</v>
      </c>
      <c r="G13" s="11"/>
      <c r="H13" s="10">
        <f t="shared" si="1"/>
        <v>0</v>
      </c>
      <c r="I13" s="10">
        <f t="shared" si="2"/>
        <v>0</v>
      </c>
    </row>
    <row r="14" spans="1:9" ht="33.75" x14ac:dyDescent="0.25">
      <c r="A14" s="14">
        <v>9</v>
      </c>
      <c r="B14" s="15" t="s">
        <v>30</v>
      </c>
      <c r="C14" s="8" t="s">
        <v>13</v>
      </c>
      <c r="D14" s="9">
        <v>200</v>
      </c>
      <c r="E14" s="13"/>
      <c r="F14" s="12">
        <f t="shared" si="0"/>
        <v>0</v>
      </c>
      <c r="G14" s="11"/>
      <c r="H14" s="10">
        <f t="shared" si="1"/>
        <v>0</v>
      </c>
      <c r="I14" s="10">
        <f t="shared" si="2"/>
        <v>0</v>
      </c>
    </row>
    <row r="15" spans="1:9" ht="45" x14ac:dyDescent="0.25">
      <c r="A15" s="14">
        <v>10</v>
      </c>
      <c r="B15" s="15" t="s">
        <v>31</v>
      </c>
      <c r="C15" s="8" t="s">
        <v>13</v>
      </c>
      <c r="D15" s="9">
        <v>150</v>
      </c>
      <c r="E15" s="13"/>
      <c r="F15" s="12">
        <f t="shared" si="0"/>
        <v>0</v>
      </c>
      <c r="G15" s="11"/>
      <c r="H15" s="10">
        <f t="shared" si="1"/>
        <v>0</v>
      </c>
      <c r="I15" s="10">
        <f t="shared" si="2"/>
        <v>0</v>
      </c>
    </row>
    <row r="16" spans="1:9" ht="39.4" customHeight="1" x14ac:dyDescent="0.25">
      <c r="A16" s="14">
        <v>11</v>
      </c>
      <c r="B16" s="15" t="s">
        <v>32</v>
      </c>
      <c r="C16" s="8" t="s">
        <v>13</v>
      </c>
      <c r="D16" s="9">
        <v>1000</v>
      </c>
      <c r="E16" s="13"/>
      <c r="F16" s="12">
        <f t="shared" si="0"/>
        <v>0</v>
      </c>
      <c r="G16" s="11"/>
      <c r="H16" s="10">
        <f t="shared" si="1"/>
        <v>0</v>
      </c>
      <c r="I16" s="10">
        <f t="shared" si="2"/>
        <v>0</v>
      </c>
    </row>
    <row r="17" spans="1:9" ht="67.5" x14ac:dyDescent="0.25">
      <c r="A17" s="14">
        <v>12</v>
      </c>
      <c r="B17" s="15" t="s">
        <v>33</v>
      </c>
      <c r="C17" s="8" t="s">
        <v>13</v>
      </c>
      <c r="D17" s="9">
        <v>30</v>
      </c>
      <c r="E17" s="13"/>
      <c r="F17" s="12">
        <f t="shared" si="0"/>
        <v>0</v>
      </c>
      <c r="G17" s="11"/>
      <c r="H17" s="10">
        <f t="shared" si="1"/>
        <v>0</v>
      </c>
      <c r="I17" s="10">
        <f t="shared" si="2"/>
        <v>0</v>
      </c>
    </row>
    <row r="18" spans="1:9" ht="56.25" x14ac:dyDescent="0.25">
      <c r="A18" s="14">
        <v>13</v>
      </c>
      <c r="B18" s="15" t="s">
        <v>34</v>
      </c>
      <c r="C18" s="8" t="s">
        <v>13</v>
      </c>
      <c r="D18" s="9">
        <v>25</v>
      </c>
      <c r="E18" s="13"/>
      <c r="F18" s="12">
        <f t="shared" si="0"/>
        <v>0</v>
      </c>
      <c r="G18" s="11"/>
      <c r="H18" s="10">
        <f t="shared" si="1"/>
        <v>0</v>
      </c>
      <c r="I18" s="10">
        <f t="shared" si="2"/>
        <v>0</v>
      </c>
    </row>
    <row r="19" spans="1:9" ht="33.75" x14ac:dyDescent="0.25">
      <c r="A19" s="14">
        <v>14</v>
      </c>
      <c r="B19" s="15" t="s">
        <v>35</v>
      </c>
      <c r="C19" s="8" t="s">
        <v>13</v>
      </c>
      <c r="D19" s="9">
        <v>30</v>
      </c>
      <c r="E19" s="13"/>
      <c r="F19" s="12">
        <f t="shared" si="0"/>
        <v>0</v>
      </c>
      <c r="G19" s="11"/>
      <c r="H19" s="10">
        <f t="shared" si="1"/>
        <v>0</v>
      </c>
      <c r="I19" s="10">
        <f t="shared" si="2"/>
        <v>0</v>
      </c>
    </row>
    <row r="20" spans="1:9" ht="112.5" x14ac:dyDescent="0.25">
      <c r="A20" s="14">
        <v>15</v>
      </c>
      <c r="B20" s="15" t="s">
        <v>21</v>
      </c>
      <c r="C20" s="8" t="s">
        <v>13</v>
      </c>
      <c r="D20" s="9">
        <v>200</v>
      </c>
      <c r="E20" s="13"/>
      <c r="F20" s="12">
        <f t="shared" si="0"/>
        <v>0</v>
      </c>
      <c r="G20" s="11"/>
      <c r="H20" s="10">
        <f t="shared" si="1"/>
        <v>0</v>
      </c>
      <c r="I20" s="10">
        <f t="shared" si="2"/>
        <v>0</v>
      </c>
    </row>
    <row r="21" spans="1:9" x14ac:dyDescent="0.25">
      <c r="E21" s="18"/>
    </row>
    <row r="22" spans="1:9" x14ac:dyDescent="0.25">
      <c r="A22" s="25" t="s">
        <v>18</v>
      </c>
      <c r="B22" s="25"/>
      <c r="C22" s="25"/>
      <c r="D22" s="25"/>
      <c r="E22" s="19">
        <f>SUM(E6:E20)</f>
        <v>0</v>
      </c>
      <c r="F22" s="19">
        <f>SUM(F6:F20)</f>
        <v>0</v>
      </c>
      <c r="G22" s="19"/>
      <c r="H22" s="19">
        <f>SUM(H6:H20)</f>
        <v>0</v>
      </c>
      <c r="I22" s="22">
        <f>SUM(I6:I20)</f>
        <v>0</v>
      </c>
    </row>
    <row r="25" spans="1:9" x14ac:dyDescent="0.25">
      <c r="F25" s="20"/>
    </row>
  </sheetData>
  <mergeCells count="3">
    <mergeCell ref="A22:D22"/>
    <mergeCell ref="D1:I1"/>
    <mergeCell ref="B2:I2"/>
  </mergeCells>
  <pageMargins left="0.7" right="0.7" top="0.75" bottom="0.75" header="0.3" footer="0.3"/>
  <pageSetup paperSize="8" scale="85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0</xdr:rowOff>
                  </from>
                  <to>
                    <xdr:col>10</xdr:col>
                    <xdr:colOff>0</xdr:colOff>
                    <xdr:row>611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0</xdr:rowOff>
                  </from>
                  <to>
                    <xdr:col>9</xdr:col>
                    <xdr:colOff>447675</xdr:colOff>
                    <xdr:row>296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0</xdr:rowOff>
                  </from>
                  <to>
                    <xdr:col>9</xdr:col>
                    <xdr:colOff>600075</xdr:colOff>
                    <xdr:row>399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0</xdr:rowOff>
                  </from>
                  <to>
                    <xdr:col>9</xdr:col>
                    <xdr:colOff>447675</xdr:colOff>
                    <xdr:row>395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0</xdr:rowOff>
                  </from>
                  <to>
                    <xdr:col>9</xdr:col>
                    <xdr:colOff>447675</xdr:colOff>
                    <xdr:row>395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0</xdr:rowOff>
                  </from>
                  <to>
                    <xdr:col>9</xdr:col>
                    <xdr:colOff>438150</xdr:colOff>
                    <xdr:row>310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0</xdr:rowOff>
                  </from>
                  <to>
                    <xdr:col>9</xdr:col>
                    <xdr:colOff>447675</xdr:colOff>
                    <xdr:row>323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I ZADANIE - ART. BIUROWE </vt:lpstr>
      <vt:lpstr>II ZADANIE-POWERBANKI I TECZKI</vt:lpstr>
      <vt:lpstr>III ZADANIE - INQUBE</vt:lpstr>
      <vt:lpstr>IV ZADANIE - ESN ERASMUS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Agata Ordon</dc:creator>
  <cp:keywords/>
  <dc:description/>
  <cp:lastModifiedBy>Barbara Mękarska</cp:lastModifiedBy>
  <cp:revision/>
  <cp:lastPrinted>2024-07-12T12:53:57Z</cp:lastPrinted>
  <dcterms:created xsi:type="dcterms:W3CDTF">2023-05-19T11:03:49Z</dcterms:created>
  <dcterms:modified xsi:type="dcterms:W3CDTF">2024-08-08T11:12:54Z</dcterms:modified>
  <cp:category/>
  <cp:contentStatus/>
</cp:coreProperties>
</file>