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akiet 12" sheetId="1" r:id="rId1"/>
  </sheets>
  <definedNames>
    <definedName name="_xlnm.Print_Area" localSheetId="0">'Pakiet 12'!#REF!</definedName>
  </definedNames>
  <calcPr fullCalcOnLoad="1"/>
</workbook>
</file>

<file path=xl/sharedStrings.xml><?xml version="1.0" encoding="utf-8"?>
<sst xmlns="http://schemas.openxmlformats.org/spreadsheetml/2006/main" count="77" uniqueCount="47">
  <si>
    <t>Wartość brutto</t>
  </si>
  <si>
    <t>szt.</t>
  </si>
  <si>
    <t>Zamawiający</t>
  </si>
  <si>
    <t>Pabianickie Centrum Medyczne Sp. z o.o.</t>
  </si>
  <si>
    <t>95-200 Pabianice, ul. Jana Pawła II 68</t>
  </si>
  <si>
    <t>Nr pozycji</t>
  </si>
  <si>
    <t>Opis przedmiotu zamówienia</t>
  </si>
  <si>
    <t>Jedn. Miary</t>
  </si>
  <si>
    <t>Ilość jednostek</t>
  </si>
  <si>
    <t>Cena jednostkowa netto</t>
  </si>
  <si>
    <t>Wartość Netto</t>
  </si>
  <si>
    <t>Stawka VAT</t>
  </si>
  <si>
    <t>Nazwa handlowa, nr katalogowy</t>
  </si>
  <si>
    <t>Nazwa producenta</t>
  </si>
  <si>
    <t>Łącznie:</t>
  </si>
  <si>
    <t>Gwóźdź śródszpikowy blokowany do kości piszczelowej Ø 8-12mm, dł. 180-400mm o przekroju okrągłym z kanałkami na długości części trzonowej gwoździa zmniejszającymi ciśnienie śródszpikowe, w części proksymalnej gwoździa 2 otwory ryglujące w tym jeden kompresyjny, w części dystalnej 3 otwory ryglujące (w tym jeden dynamiczny). Kaniulowane śruby zaślepiające  pozwalające na wydłużenie gwoździa w zakresie 0-30mm stopniowane co 5mm, śruba kompresyjna. Materiał: tytan / tytan pokryty warstwą węglowo-krzemową.</t>
  </si>
  <si>
    <t>Gwóźdź śródszpikowy blokowany do kości piszczelowej rekonstrukcyjny – wielopłaszczyznowy, uniwersalny do lewej i prawej kończyny o przekroju okrągłym z kanałkami na długości części trzonowej gwoździa zmniejszającymi ciśnienie śródszpikowe. Długość od 180mm do 400mm w całości pokryty celownikiem dystalnym, średnica od 8mm do 12mm. W części proksymalnej kąt wygięcia  gwoździa 10 stopni i 4 stopnie w części dystalnej, długość w części proksymalnej (do zgięcia) do 55 mm, blokowanie części bliższej z jednego celownika. Gwóźdź blokowany wkrętami Ø 4,5mm i Ø 5 mm,  w części bliższej posiadający cztery otwory blokowane w trzech płaszczyznach (w tym dwa otwory gwintowane), w części dalszej  możliwość wielopłaszczyznowego blokowania. Kaniulowane śruby zaślepiające  pozwalające na wydłużenie gwoździa w zakresie 0-30mm stopniowane co 5mm, śruba kompresyjna. Materiał: tytan / tytan pokryty warstwą węglowo-krzemową.</t>
  </si>
  <si>
    <t>Uniwersalny gwóźdź przeznaczony do leczenia złamań kości udowej (używany przy metodzie kompresyjnej, rekonstrukcyjnej oraz wstecznej) wprowadzany metodą  ante i retrograde, średnica 9‎÷12 mm ze skokiem (co 1 mm), lewy i prawy. Długość od 200mm do 500mm do długości 440mm pokryty celownikiem dystalnym. W części dalszej posiadający min. 3 otwory w co najmniej 2 płaszczyznach ( w tym co najmniej 1 dynamiczny). W części bliższej posiadający min. 6 otworów w tym.: 2 rekonstrukcyjne, 2 do blokowania wstecznego i 2 do blokowania statycznego i kompresyjnego. Przy metodzie rekonstrukcyjnej blokowany w części bliższej 2 wkrętami samogwintującymi o średnicy Ø 6,5mm (dł.65-125mm). Przy metodzie kompresyjnej blokowany w części bliższej w zależności od typu złamania wkrętami o średnicy Ø 4,5mm oraz dodatkowo wkrętami o średnicy Ø 6,5mm. Przy metodzie wstecznej blokowany w części bliższej w zależności od typu złamania 2 wkrętami lub zestawem blokującym o średnicy Ø 6,5.mm W części dalszej blokowany wkrętami o średnicy Ø 4,5mm. Kaniulowane śruby zaślepiające  pozwalające na wydłużenie gwoździa w zakresie 0-30mm stopniowane co 5mm. Materiał: tytan / tytan pokryty warstwą węglowo-krzemową.</t>
  </si>
  <si>
    <t>Gwóźdź śródszpikowy do leczenia złamań części bliższej kości udowej typu GAMMA krótki, ze średnicą w części proksymalnej max 16 mm z 6 stopniową antetorsją, długości 220-280mm (opcjonalnie również 180-210mm), pokryty celownikiem , średnica 10-12mm,  kąt  szyjkowo – trzonowy 125°, 130°, 135°, uniwersalny do kości lewej i prawej. Blokowany w części bliższej śrubą szyjkową teleskopową Ø 11mm (dł. 70-125mm) ze śrubą kompresyjną M4. Śruba zaślepiająca i śruba kompensacyjna wyposażona w system zabezpieczający przed spadaniem śrub z wkrętaka. Możliwość opcjonalnego blokowania w części bliższej pinem antyrotacyjnym Ø 4mm (dł. 65-125mm). W części dalszej posiadający jeden otwór statyczny i jeden dynamiczny pod wkręty blokujące o średnicy 4,5mm. Materiał: tytan / tytan pokryty warstwą węglowo-krzemową.</t>
  </si>
  <si>
    <t>Gwóźdź śródszpikowy do leczenia złamań części bliższej kości udowej typu GAMMA długi, lewy i prawy, ze średnicą w części proksymalnej max 16 mm z 6 stopniową antetorsją, długości 340-440mm, do długości 420mm pokryty celownikiem dystalnym, średnica 10-12mm, kąt  szyjkowo – trzonowy 125°, 130°, 135°. Blokowany w części bliższej śrubą szyjkową teleskopową Ø 11mm (dł. 70-125mm) ze śrubą kompresyjną M4. Śruba zaślepiająca i śruba kompensacyjna wyposażona w system zabezpieczający przed spadaniem śrub z wkrętaka. Możliwość opcjonalnego blokowania w części bliższej pinem antyrotacyjnym Ø 4mm (dł. 65-125mm). W części dalszej posiadający 2 otwory statyczne i jeden dynamiczny pod wkręty blokujące o średnicy 4,5mm. Materiał: tytan / tytan pokryty warstwą węglowo-krzemową.</t>
  </si>
  <si>
    <t>Gwóźdź śródszpikowy blokowany do kości ramiennej  Ø 8-12mm, dł. 180-400mm, o przekroju okrągłym z kanałkami na długości części trzonowej gwoździa zmniejszającymi ciśnienie śródszpikowe, w części proksymalnej gwoździa 2 otwory ryglujące w tym jeden kompresyjny, w części dystalnej 4 otwory ryglujące zapewniające co najmniej dwupłaszczyznową stabilizację. Kaniulowane śruby zaślepiające  pozwalające na wydłużenie gwoździa w zakresie 0-30mm stopniowane co 5mm, śruba kompresyjna. Materiał: tytan / tytan pokryty warstwą węglowo-krzemową.</t>
  </si>
  <si>
    <t>Gwóźdź śródszpikowy blokowany do kości ramiennej wielopłaszczyznowy (rekonstrukcyjny), prosty, lewy i prawy. Wersja krótka L=150mm oraz długa 220mm i 250mm, średnica 6-9mm dla wesji litej i 7-9mm dla wersji kaniulowanej. W części bliższej 4 otwory gwintowane na wkręty blokujące zapewniające wielopłaszczyznową stabilizację. W otworach tych możliwość zastosowania zarówno śrub o średnicy 4,5 i 5,0. W części dalszej w wersji krótkiej posiadający 2 otwory (w tym jeden dynamiczny) natomiast w wersji długiej posiadający 4 otwory ryglujące (w tym jeden dynamiczny) zapewniające dwupłaszczyznową stabilizację. W części dalszej dla gwoździ o średnicy 6-7mm- wkręty blokujące 3,5mm, a dla gwoździ o średnicy 8-9 otwory pod wkręty blokujące 4,5mm. Kaniulowane śruby zaślepiające  pozwalające na wydłużenie gwoździa w zakresie 0-30mm stopniowane co 5mm. Materiał: tytan / tytan pokryty warstwą węglowo-krzemową.</t>
  </si>
  <si>
    <t>Gwóźdź śródszpikowy blokowany do kości udowej  lub piszczelowej typu ażurowy, do leczenia powikłań zapalnych (z otworami typu fasolka o długości minimum 10mm i szerokości minimum 5 mm, rozmieszczonymi spiralnie na obwodzie gwoździa), w składzie:
- gwóźdź ażurowy do kości udowej (Ø 11-13mm, dł. 300-500mm), do kości piszczelowej (Ø 11-13mm, dł. 180-400mm),
- śruba zaślepiająca,
- śruba kompensacyjna
Materiał: tytan / tytan pokryty warstwą węglowo-krzemową.</t>
  </si>
  <si>
    <t>Wkręty blokujące do gwoździ śródszpikowych Ø 4,5mm dł. 20-100mm. Materiał: tytan / tytan pokryty warstwą węglowo-krzemową.</t>
  </si>
  <si>
    <t>Wkręty blokujące trzonowe do gwoździ rekonstrukcyjnych Ø 6,5mm dł. 65-125mm. Materiał: tytan / tytan pokryty warstwą węglowo-krzemową.</t>
  </si>
  <si>
    <t>Wkręty do gwoździ wielopłaszczyznowych (rekonstrukcyjnych) Ø 5,0mm, dł. 26-60mm. Materiał: tytan / tytan pokryty warstwą węglowo-krzemową.</t>
  </si>
  <si>
    <t>Wkręty blokujące do gwoździ śródszpikowych do przedramienia Ø 2,7mm i Ø 3,5mm. Materiał: tytan / tytan pokryty warstwą węglowo-krzemową.</t>
  </si>
  <si>
    <t>Zespoły blokujące Ø 6,5mm dł. w zakresie 50-105mm. Materiał: tytan / tytan pokryty warstwą węglowo-krzemową.</t>
  </si>
  <si>
    <t>Śruba szyjkowa teleskopowa Ø 11mm ze śrubą kompresyjną M4, dł. 70-125mm. Materiał: tytan / tytan pokryty warstwą węglowo-krzemową.</t>
  </si>
  <si>
    <t>Śruba szyjkowa Ø 11mm, dł. 70-125mm. Materiał: tytan / tytan pokryty warstwą węglowo-krzemową.</t>
  </si>
  <si>
    <t>Pin antyrotacyjny Ø 4mm, dł. 65-125mm. Materiał: tytan / tytan pokryty warstwą węglowo-krzemową.</t>
  </si>
  <si>
    <t>Płytka dynamiczna biodrowa (DHS) o kątach: 130°, 135°, 140°, 145°, 150°, od 2 do 20 otworów, dł. 48 – 336 mm. Materiał:  tytan / tytan pokryty warstwą węglowo-krzemową.</t>
  </si>
  <si>
    <t>Płytka dynamiczna kłykciowa (DCS), kąt 95°, od 6 do 22 otworów, dł. 118 – 374 mm. Materiał:  tytan / tytan pokryty warstwą węglowo-krzemową.</t>
  </si>
  <si>
    <t>Płytka dynamiczna biodrowa blokowana, z ograniczonym kontaktem (130-150°). Na trzonie płyty otwory dwufunkcyjne nie wymagające zaślepek/przejściówek, blokująco – kompresyjne z możliwością zastosowania śrub blokowanych lub korowych 5,0/4,5 mm. Otwory blokowane z gwintem stożkowym. Długość płyty 48-336 mm, od 2 do 20 otworów. Materiał:  tytan / tytan pokryty warstwą węglowo-krzemową.</t>
  </si>
  <si>
    <t>Płytka dynamiczna kłykciowa blokowana, z ograniczonym kontaktem (95°). Na trzonie płyty otwory dwufunkcyjne nie wymagające zaślepek/przejściówek, blokująco – kompresyjne z możliwością zastosowania śrub blokowanych lub korowych 5,0/4,5 mm. Długość płyty 115-339 mm, od 6 do 20 otworów. Materiał:  tytan / tytan pokryty warstwą węglowo-krzemową.</t>
  </si>
  <si>
    <t>Śruba kompresyjna DHS/DCS o dł.32mm. Materiał: tytan / tytan pokryty warstwą węglowo-krzemową.</t>
  </si>
  <si>
    <t>Śruba DHS/DCS Ø 12,5mm i Ø 16mm, dł. 55-150mm, o dł. gwintu 22mm i 27mm. Materiał:  tytan / tytan pokryty warstwą węglowo-krzemową.</t>
  </si>
  <si>
    <t>Wkręt korowy samogwintujący o średnicy 4,5 mm o dł. 16 – 100 mm, gniazdo sześciokątne.Materiał:  tytan / tytan pokryty warstwą węglowo-krzemową.</t>
  </si>
  <si>
    <t>Wkręty kątowo-stabilne, samogwintujące z gwintem stożkowym na łbie, z gniazdem sześciokątnym lub gwiazdkowym – średnica 5,0mm. Materiał:  tytan / tytan pokryty warstwą węglowo-krzemową.</t>
  </si>
  <si>
    <t>Drut Kirschnera średnica 1,0 do 3,0 mm i długości 150 mm. Materiał: stal.</t>
  </si>
  <si>
    <t>Drut Kirschnera średnica 1,0 do 3,0 mm i długości 310 mm.  Materiał: stal.</t>
  </si>
  <si>
    <t>Drut do cerklarzu o średnicy 0,2 – 1,5 mm, dł. 5 m.  Materiał: stal.</t>
  </si>
  <si>
    <t>Wkręt kaniulowany samogwintujący o średnicy 4,5 mm dł. 10 – 90 mm. Materiał: stal / tytan.</t>
  </si>
  <si>
    <t>Wkręt kaniulowany samogwintujący o średnicy 5,0 mm dł. 25 – 70 mm. Materiał: stal / tytan.</t>
  </si>
  <si>
    <t>Wkręt kaniulowany samogwintujący o średnicy 7,0 mm dł. 40 - 130 mm. Materiał: stal / tytan.</t>
  </si>
  <si>
    <t>Podkładki.Materiał: stal / tytan.</t>
  </si>
  <si>
    <t>Pakiet 12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</si>
</sst>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&quot;-&quot;??\ _z_ł_-;_-@_-"/>
    <numFmt numFmtId="166" formatCode="[$-415]General"/>
    <numFmt numFmtId="167" formatCode="[$-415]#,##0.00"/>
    <numFmt numFmtId="168" formatCode="[$-415]0.00"/>
    <numFmt numFmtId="169" formatCode="[$-415]0"/>
    <numFmt numFmtId="170" formatCode="#,##0.00&quot; zł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28" fillId="0" borderId="0" applyBorder="0" applyProtection="0">
      <alignment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2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22" fillId="0" borderId="0" xfId="0" applyFont="1" applyAlignment="1">
      <alignment horizontal="left" vertical="top"/>
    </xf>
    <xf numFmtId="0" fontId="0" fillId="0" borderId="0" xfId="54" applyFont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44" fontId="22" fillId="0" borderId="11" xfId="63" applyFont="1" applyBorder="1" applyAlignment="1">
      <alignment horizontal="center" vertical="center" wrapText="1"/>
    </xf>
    <xf numFmtId="44" fontId="22" fillId="0" borderId="16" xfId="63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4" fontId="1" fillId="34" borderId="11" xfId="63" applyFill="1" applyBorder="1" applyAlignment="1">
      <alignment vertical="center" wrapText="1"/>
    </xf>
    <xf numFmtId="9" fontId="0" fillId="0" borderId="11" xfId="0" applyNumberFormat="1" applyFont="1" applyBorder="1" applyAlignment="1">
      <alignment horizontal="center" vertical="center"/>
    </xf>
    <xf numFmtId="166" fontId="4" fillId="0" borderId="17" xfId="44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44" fontId="1" fillId="0" borderId="17" xfId="63" applyBorder="1" applyAlignment="1">
      <alignment horizontal="center" vertical="center" wrapText="1"/>
    </xf>
    <xf numFmtId="44" fontId="1" fillId="0" borderId="18" xfId="63" applyBorder="1" applyAlignment="1">
      <alignment horizontal="center" vertical="center" wrapText="1"/>
    </xf>
    <xf numFmtId="44" fontId="1" fillId="0" borderId="19" xfId="63" applyBorder="1" applyAlignment="1">
      <alignment horizontal="center" vertical="center" wrapText="1"/>
    </xf>
    <xf numFmtId="0" fontId="0" fillId="34" borderId="20" xfId="0" applyFont="1" applyFill="1" applyBorder="1" applyAlignment="1">
      <alignment horizontal="right" vertical="center" wrapText="1"/>
    </xf>
    <xf numFmtId="0" fontId="0" fillId="34" borderId="21" xfId="0" applyFont="1" applyFill="1" applyBorder="1" applyAlignment="1">
      <alignment horizontal="right" vertical="center" wrapText="1"/>
    </xf>
    <xf numFmtId="0" fontId="0" fillId="34" borderId="16" xfId="0" applyFont="1" applyFill="1" applyBorder="1" applyAlignment="1">
      <alignment horizontal="right" vertical="center" wrapText="1"/>
    </xf>
    <xf numFmtId="0" fontId="42" fillId="35" borderId="22" xfId="0" applyFont="1" applyFill="1" applyBorder="1" applyAlignment="1">
      <alignment horizontal="center" vertical="center"/>
    </xf>
    <xf numFmtId="0" fontId="42" fillId="35" borderId="23" xfId="0" applyFont="1" applyFill="1" applyBorder="1" applyAlignment="1">
      <alignment horizontal="center" vertical="center"/>
    </xf>
    <xf numFmtId="0" fontId="42" fillId="35" borderId="24" xfId="0" applyFont="1" applyFill="1" applyBorder="1" applyAlignment="1">
      <alignment horizontal="center" vertical="center"/>
    </xf>
    <xf numFmtId="0" fontId="41" fillId="0" borderId="0" xfId="54" applyFont="1" applyAlignment="1">
      <alignment horizontal="center"/>
      <protection/>
    </xf>
    <xf numFmtId="0" fontId="0" fillId="0" borderId="0" xfId="0" applyFont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 2 2" xfId="53"/>
    <cellStyle name="Normalny 2" xfId="54"/>
    <cellStyle name="Normalny 3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SheetLayoutView="100" zoomScalePageLayoutView="0" workbookViewId="0" topLeftCell="A28">
      <selection activeCell="N8" sqref="N8"/>
    </sheetView>
  </sheetViews>
  <sheetFormatPr defaultColWidth="9.140625" defaultRowHeight="15"/>
  <cols>
    <col min="1" max="1" width="7.00390625" style="15" customWidth="1"/>
    <col min="2" max="2" width="79.7109375" style="16" customWidth="1"/>
    <col min="3" max="3" width="7.28125" style="16" customWidth="1"/>
    <col min="4" max="4" width="10.28125" style="15" customWidth="1"/>
    <col min="5" max="5" width="11.57421875" style="21" customWidth="1"/>
    <col min="6" max="6" width="15.7109375" style="15" customWidth="1"/>
    <col min="7" max="7" width="16.421875" style="16" customWidth="1"/>
    <col min="8" max="8" width="8.421875" style="16" customWidth="1"/>
    <col min="9" max="9" width="11.57421875" style="16" customWidth="1"/>
    <col min="10" max="10" width="12.00390625" style="14" customWidth="1"/>
    <col min="11" max="16384" width="9.140625" style="14" customWidth="1"/>
  </cols>
  <sheetData>
    <row r="1" spans="1:254" s="12" customFormat="1" ht="15">
      <c r="A1" s="42" t="s">
        <v>2</v>
      </c>
      <c r="B1" s="42"/>
      <c r="C1" s="42"/>
      <c r="D1" s="1"/>
      <c r="E1" s="1"/>
      <c r="F1" s="43"/>
      <c r="G1" s="43"/>
      <c r="H1" s="43"/>
      <c r="I1" s="43"/>
      <c r="J1" s="43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</row>
    <row r="2" spans="1:254" s="12" customFormat="1" ht="15">
      <c r="A2" s="42" t="s">
        <v>3</v>
      </c>
      <c r="B2" s="42"/>
      <c r="C2" s="42"/>
      <c r="D2" s="1"/>
      <c r="E2" s="1"/>
      <c r="F2" s="43"/>
      <c r="G2" s="43"/>
      <c r="H2" s="43"/>
      <c r="I2" s="43"/>
      <c r="J2" s="4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</row>
    <row r="3" spans="1:254" s="12" customFormat="1" ht="15">
      <c r="A3" s="42" t="s">
        <v>4</v>
      </c>
      <c r="B3" s="42"/>
      <c r="C3" s="42"/>
      <c r="D3" s="1"/>
      <c r="E3" s="1"/>
      <c r="F3" s="1"/>
      <c r="G3" s="1"/>
      <c r="H3" s="2"/>
      <c r="I3" s="3"/>
      <c r="J3" s="4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</row>
    <row r="4" spans="1:254" s="12" customFormat="1" ht="15">
      <c r="A4" s="4"/>
      <c r="B4" s="3"/>
      <c r="C4" s="2"/>
      <c r="D4" s="1"/>
      <c r="E4" s="1"/>
      <c r="F4" s="1"/>
      <c r="G4" s="1"/>
      <c r="H4" s="2"/>
      <c r="I4" s="3"/>
      <c r="J4" s="4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s="12" customFormat="1" ht="60">
      <c r="A5" s="5" t="s">
        <v>5</v>
      </c>
      <c r="B5" s="6" t="s">
        <v>6</v>
      </c>
      <c r="C5" s="6" t="s">
        <v>7</v>
      </c>
      <c r="D5" s="7" t="s">
        <v>8</v>
      </c>
      <c r="E5" s="7" t="s">
        <v>9</v>
      </c>
      <c r="F5" s="7" t="s">
        <v>10</v>
      </c>
      <c r="G5" s="7" t="s">
        <v>0</v>
      </c>
      <c r="H5" s="8" t="s">
        <v>11</v>
      </c>
      <c r="I5" s="6" t="s">
        <v>12</v>
      </c>
      <c r="J5" s="6" t="s">
        <v>13</v>
      </c>
      <c r="K5" s="18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</row>
    <row r="6" spans="1:254" s="12" customFormat="1" ht="1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</row>
    <row r="7" spans="1:254" s="12" customFormat="1" ht="20.25" customHeight="1">
      <c r="A7" s="39" t="s">
        <v>46</v>
      </c>
      <c r="B7" s="40"/>
      <c r="C7" s="40"/>
      <c r="D7" s="40"/>
      <c r="E7" s="40"/>
      <c r="F7" s="40"/>
      <c r="G7" s="40"/>
      <c r="H7" s="40"/>
      <c r="I7" s="40"/>
      <c r="J7" s="41"/>
      <c r="K7" s="19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56" ht="86.25" customHeight="1">
      <c r="A8" s="24">
        <v>1</v>
      </c>
      <c r="B8" s="31" t="s">
        <v>15</v>
      </c>
      <c r="C8" s="32" t="s">
        <v>1</v>
      </c>
      <c r="D8" s="32">
        <v>20</v>
      </c>
      <c r="E8" s="33"/>
      <c r="F8" s="26">
        <f>SUM(D8*E8)</f>
        <v>0</v>
      </c>
      <c r="G8" s="27">
        <f>SUM(F8*1.08)</f>
        <v>0</v>
      </c>
      <c r="H8" s="30">
        <v>0.08</v>
      </c>
      <c r="I8" s="22"/>
      <c r="J8" s="2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144" customHeight="1">
      <c r="A9" s="24">
        <v>2</v>
      </c>
      <c r="B9" s="31" t="s">
        <v>16</v>
      </c>
      <c r="C9" s="32" t="s">
        <v>1</v>
      </c>
      <c r="D9" s="32">
        <v>20</v>
      </c>
      <c r="E9" s="33"/>
      <c r="F9" s="26">
        <f aca="true" t="shared" si="0" ref="F9:F38">SUM(D9*E9)</f>
        <v>0</v>
      </c>
      <c r="G9" s="27">
        <f aca="true" t="shared" si="1" ref="G9:G38">SUM(F9*1.08)</f>
        <v>0</v>
      </c>
      <c r="H9" s="30">
        <v>0.08</v>
      </c>
      <c r="I9" s="22"/>
      <c r="J9" s="2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123.75" customHeight="1">
      <c r="A10" s="24">
        <v>3</v>
      </c>
      <c r="B10" s="31" t="s">
        <v>17</v>
      </c>
      <c r="C10" s="32" t="s">
        <v>1</v>
      </c>
      <c r="D10" s="32">
        <v>20</v>
      </c>
      <c r="E10" s="33"/>
      <c r="F10" s="26">
        <f t="shared" si="0"/>
        <v>0</v>
      </c>
      <c r="G10" s="27">
        <f t="shared" si="1"/>
        <v>0</v>
      </c>
      <c r="H10" s="30">
        <v>0.08</v>
      </c>
      <c r="I10" s="22"/>
      <c r="J10" s="2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19.25" customHeight="1">
      <c r="A11" s="24">
        <v>4</v>
      </c>
      <c r="B11" s="31" t="s">
        <v>18</v>
      </c>
      <c r="C11" s="32" t="s">
        <v>1</v>
      </c>
      <c r="D11" s="32">
        <v>200</v>
      </c>
      <c r="E11" s="33"/>
      <c r="F11" s="26">
        <f t="shared" si="0"/>
        <v>0</v>
      </c>
      <c r="G11" s="27">
        <f t="shared" si="1"/>
        <v>0</v>
      </c>
      <c r="H11" s="30">
        <v>0.08</v>
      </c>
      <c r="I11" s="22"/>
      <c r="J11" s="2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118.5" customHeight="1">
      <c r="A12" s="24">
        <v>5</v>
      </c>
      <c r="B12" s="31" t="s">
        <v>19</v>
      </c>
      <c r="C12" s="32" t="s">
        <v>1</v>
      </c>
      <c r="D12" s="32">
        <v>100</v>
      </c>
      <c r="E12" s="33"/>
      <c r="F12" s="26">
        <f t="shared" si="0"/>
        <v>0</v>
      </c>
      <c r="G12" s="27">
        <f t="shared" si="1"/>
        <v>0</v>
      </c>
      <c r="H12" s="30">
        <v>0.08</v>
      </c>
      <c r="I12" s="22"/>
      <c r="J12" s="2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90" customHeight="1">
      <c r="A13" s="24">
        <v>6</v>
      </c>
      <c r="B13" s="31" t="s">
        <v>20</v>
      </c>
      <c r="C13" s="32" t="s">
        <v>1</v>
      </c>
      <c r="D13" s="32">
        <v>20</v>
      </c>
      <c r="E13" s="33"/>
      <c r="F13" s="26">
        <f t="shared" si="0"/>
        <v>0</v>
      </c>
      <c r="G13" s="27">
        <f t="shared" si="1"/>
        <v>0</v>
      </c>
      <c r="H13" s="30">
        <v>0.08</v>
      </c>
      <c r="I13" s="22"/>
      <c r="J13" s="2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144" customHeight="1">
      <c r="A14" s="24">
        <v>7</v>
      </c>
      <c r="B14" s="31" t="s">
        <v>21</v>
      </c>
      <c r="C14" s="32" t="s">
        <v>1</v>
      </c>
      <c r="D14" s="32">
        <v>20</v>
      </c>
      <c r="E14" s="33"/>
      <c r="F14" s="26">
        <f t="shared" si="0"/>
        <v>0</v>
      </c>
      <c r="G14" s="27">
        <f t="shared" si="1"/>
        <v>0</v>
      </c>
      <c r="H14" s="30">
        <v>0.08</v>
      </c>
      <c r="I14" s="22"/>
      <c r="J14" s="2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15.5" customHeight="1">
      <c r="A15" s="24">
        <v>8</v>
      </c>
      <c r="B15" s="31" t="s">
        <v>22</v>
      </c>
      <c r="C15" s="32" t="s">
        <v>1</v>
      </c>
      <c r="D15" s="32">
        <v>10</v>
      </c>
      <c r="E15" s="33"/>
      <c r="F15" s="26">
        <f t="shared" si="0"/>
        <v>0</v>
      </c>
      <c r="G15" s="27">
        <f t="shared" si="1"/>
        <v>0</v>
      </c>
      <c r="H15" s="30">
        <v>0.08</v>
      </c>
      <c r="I15" s="22"/>
      <c r="J15" s="2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57.75" customHeight="1">
      <c r="A16" s="24">
        <v>9</v>
      </c>
      <c r="B16" s="31" t="s">
        <v>23</v>
      </c>
      <c r="C16" s="32" t="s">
        <v>1</v>
      </c>
      <c r="D16" s="32">
        <v>400</v>
      </c>
      <c r="E16" s="33"/>
      <c r="F16" s="26">
        <f t="shared" si="0"/>
        <v>0</v>
      </c>
      <c r="G16" s="27">
        <f t="shared" si="1"/>
        <v>0</v>
      </c>
      <c r="H16" s="30">
        <v>0.08</v>
      </c>
      <c r="I16" s="22"/>
      <c r="J16" s="2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24.75" customHeight="1">
      <c r="A17" s="24">
        <v>10</v>
      </c>
      <c r="B17" s="31" t="s">
        <v>24</v>
      </c>
      <c r="C17" s="32" t="s">
        <v>1</v>
      </c>
      <c r="D17" s="32">
        <v>100</v>
      </c>
      <c r="E17" s="33"/>
      <c r="F17" s="26">
        <f t="shared" si="0"/>
        <v>0</v>
      </c>
      <c r="G17" s="27">
        <f t="shared" si="1"/>
        <v>0</v>
      </c>
      <c r="H17" s="30">
        <v>0.08</v>
      </c>
      <c r="I17" s="22"/>
      <c r="J17" s="2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76.5" customHeight="1">
      <c r="A18" s="24">
        <v>11</v>
      </c>
      <c r="B18" s="31" t="s">
        <v>25</v>
      </c>
      <c r="C18" s="32" t="s">
        <v>1</v>
      </c>
      <c r="D18" s="32">
        <v>100</v>
      </c>
      <c r="E18" s="33"/>
      <c r="F18" s="26">
        <f t="shared" si="0"/>
        <v>0</v>
      </c>
      <c r="G18" s="27">
        <f t="shared" si="1"/>
        <v>0</v>
      </c>
      <c r="H18" s="30">
        <v>0.08</v>
      </c>
      <c r="I18" s="22"/>
      <c r="J18" s="2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25.5">
      <c r="A19" s="24">
        <v>12</v>
      </c>
      <c r="B19" s="31" t="s">
        <v>26</v>
      </c>
      <c r="C19" s="32" t="s">
        <v>1</v>
      </c>
      <c r="D19" s="32">
        <v>50</v>
      </c>
      <c r="E19" s="33"/>
      <c r="F19" s="26">
        <f t="shared" si="0"/>
        <v>0</v>
      </c>
      <c r="G19" s="27">
        <f t="shared" si="1"/>
        <v>0</v>
      </c>
      <c r="H19" s="30">
        <v>0.08</v>
      </c>
      <c r="I19" s="23"/>
      <c r="J19" s="23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25.5">
      <c r="A20" s="24">
        <v>13</v>
      </c>
      <c r="B20" s="31" t="s">
        <v>27</v>
      </c>
      <c r="C20" s="32" t="s">
        <v>1</v>
      </c>
      <c r="D20" s="32">
        <v>100</v>
      </c>
      <c r="E20" s="33"/>
      <c r="F20" s="26">
        <f t="shared" si="0"/>
        <v>0</v>
      </c>
      <c r="G20" s="27">
        <f t="shared" si="1"/>
        <v>0</v>
      </c>
      <c r="H20" s="30">
        <v>0.08</v>
      </c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25.5">
      <c r="A21" s="24">
        <v>14</v>
      </c>
      <c r="B21" s="31" t="s">
        <v>28</v>
      </c>
      <c r="C21" s="32" t="s">
        <v>1</v>
      </c>
      <c r="D21" s="32">
        <v>50</v>
      </c>
      <c r="E21" s="33"/>
      <c r="F21" s="26">
        <f t="shared" si="0"/>
        <v>0</v>
      </c>
      <c r="G21" s="27">
        <f t="shared" si="1"/>
        <v>0</v>
      </c>
      <c r="H21" s="30">
        <v>0.08</v>
      </c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76.5" customHeight="1">
      <c r="A22" s="24">
        <v>15</v>
      </c>
      <c r="B22" s="31" t="s">
        <v>29</v>
      </c>
      <c r="C22" s="32" t="s">
        <v>1</v>
      </c>
      <c r="D22" s="32">
        <v>200</v>
      </c>
      <c r="E22" s="33"/>
      <c r="F22" s="26">
        <f t="shared" si="0"/>
        <v>0</v>
      </c>
      <c r="G22" s="27">
        <f t="shared" si="1"/>
        <v>0</v>
      </c>
      <c r="H22" s="30">
        <v>0.08</v>
      </c>
      <c r="I22" s="11"/>
      <c r="J22" s="1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5">
      <c r="A23" s="24">
        <v>16</v>
      </c>
      <c r="B23" s="31" t="s">
        <v>30</v>
      </c>
      <c r="C23" s="32" t="s">
        <v>1</v>
      </c>
      <c r="D23" s="32">
        <v>200</v>
      </c>
      <c r="E23" s="33"/>
      <c r="F23" s="26">
        <f t="shared" si="0"/>
        <v>0</v>
      </c>
      <c r="G23" s="27">
        <f t="shared" si="1"/>
        <v>0</v>
      </c>
      <c r="H23" s="30">
        <v>0.08</v>
      </c>
      <c r="I23" s="11"/>
      <c r="J23" s="1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42.75" customHeight="1">
      <c r="A24" s="24">
        <v>17</v>
      </c>
      <c r="B24" s="31" t="s">
        <v>31</v>
      </c>
      <c r="C24" s="32" t="s">
        <v>1</v>
      </c>
      <c r="D24" s="32">
        <v>20</v>
      </c>
      <c r="E24" s="33"/>
      <c r="F24" s="26">
        <f t="shared" si="0"/>
        <v>0</v>
      </c>
      <c r="G24" s="27">
        <f t="shared" si="1"/>
        <v>0</v>
      </c>
      <c r="H24" s="30">
        <v>0.08</v>
      </c>
      <c r="I24" s="11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42.75" customHeight="1">
      <c r="A25" s="24">
        <v>18</v>
      </c>
      <c r="B25" s="31" t="s">
        <v>32</v>
      </c>
      <c r="C25" s="32" t="s">
        <v>1</v>
      </c>
      <c r="D25" s="32">
        <v>1</v>
      </c>
      <c r="E25" s="33"/>
      <c r="F25" s="26">
        <f t="shared" si="0"/>
        <v>0</v>
      </c>
      <c r="G25" s="27">
        <f t="shared" si="1"/>
        <v>0</v>
      </c>
      <c r="H25" s="30">
        <v>0.08</v>
      </c>
      <c r="I25" s="11"/>
      <c r="J25" s="1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87.75" customHeight="1">
      <c r="A26" s="24">
        <v>19</v>
      </c>
      <c r="B26" s="31" t="s">
        <v>33</v>
      </c>
      <c r="C26" s="32" t="s">
        <v>1</v>
      </c>
      <c r="D26" s="32">
        <v>10</v>
      </c>
      <c r="E26" s="33"/>
      <c r="F26" s="26">
        <f t="shared" si="0"/>
        <v>0</v>
      </c>
      <c r="G26" s="27">
        <f t="shared" si="1"/>
        <v>0</v>
      </c>
      <c r="H26" s="30">
        <v>0.08</v>
      </c>
      <c r="I26" s="11"/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51">
      <c r="A27" s="24">
        <v>20</v>
      </c>
      <c r="B27" s="31" t="s">
        <v>34</v>
      </c>
      <c r="C27" s="32" t="s">
        <v>1</v>
      </c>
      <c r="D27" s="32">
        <v>1</v>
      </c>
      <c r="E27" s="33"/>
      <c r="F27" s="26">
        <f t="shared" si="0"/>
        <v>0</v>
      </c>
      <c r="G27" s="27">
        <f t="shared" si="1"/>
        <v>0</v>
      </c>
      <c r="H27" s="30">
        <v>0.08</v>
      </c>
      <c r="I27" s="11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10" ht="65.25" customHeight="1">
      <c r="A28" s="24">
        <v>21</v>
      </c>
      <c r="B28" s="31" t="s">
        <v>35</v>
      </c>
      <c r="C28" s="32" t="s">
        <v>1</v>
      </c>
      <c r="D28" s="32">
        <v>10</v>
      </c>
      <c r="E28" s="33"/>
      <c r="F28" s="26">
        <f t="shared" si="0"/>
        <v>0</v>
      </c>
      <c r="G28" s="27">
        <f t="shared" si="1"/>
        <v>0</v>
      </c>
      <c r="H28" s="30">
        <v>0.08</v>
      </c>
      <c r="I28" s="28"/>
      <c r="J28" s="28"/>
    </row>
    <row r="29" spans="1:10" ht="50.25" customHeight="1">
      <c r="A29" s="24">
        <v>22</v>
      </c>
      <c r="B29" s="31" t="s">
        <v>36</v>
      </c>
      <c r="C29" s="32" t="s">
        <v>1</v>
      </c>
      <c r="D29" s="32">
        <v>20</v>
      </c>
      <c r="E29" s="34"/>
      <c r="F29" s="26">
        <f t="shared" si="0"/>
        <v>0</v>
      </c>
      <c r="G29" s="27">
        <f t="shared" si="1"/>
        <v>0</v>
      </c>
      <c r="H29" s="30">
        <v>0.08</v>
      </c>
      <c r="I29" s="28"/>
      <c r="J29" s="28"/>
    </row>
    <row r="30" spans="1:10" ht="46.5" customHeight="1">
      <c r="A30" s="24">
        <v>23</v>
      </c>
      <c r="B30" s="31" t="s">
        <v>37</v>
      </c>
      <c r="C30" s="32" t="s">
        <v>1</v>
      </c>
      <c r="D30" s="32">
        <v>200</v>
      </c>
      <c r="E30" s="33"/>
      <c r="F30" s="26">
        <f t="shared" si="0"/>
        <v>0</v>
      </c>
      <c r="G30" s="27">
        <f t="shared" si="1"/>
        <v>0</v>
      </c>
      <c r="H30" s="30">
        <v>0.08</v>
      </c>
      <c r="I30" s="28"/>
      <c r="J30" s="28"/>
    </row>
    <row r="31" spans="1:10" ht="48.75" customHeight="1">
      <c r="A31" s="24">
        <v>24</v>
      </c>
      <c r="B31" s="31" t="s">
        <v>38</v>
      </c>
      <c r="C31" s="32" t="s">
        <v>1</v>
      </c>
      <c r="D31" s="32">
        <v>200</v>
      </c>
      <c r="E31" s="33"/>
      <c r="F31" s="26">
        <f t="shared" si="0"/>
        <v>0</v>
      </c>
      <c r="G31" s="27">
        <f t="shared" si="1"/>
        <v>0</v>
      </c>
      <c r="H31" s="30">
        <v>0.08</v>
      </c>
      <c r="I31" s="28"/>
      <c r="J31" s="28"/>
    </row>
    <row r="32" spans="1:10" ht="15">
      <c r="A32" s="24">
        <v>25</v>
      </c>
      <c r="B32" s="31" t="s">
        <v>39</v>
      </c>
      <c r="C32" s="32" t="s">
        <v>1</v>
      </c>
      <c r="D32" s="32">
        <v>100</v>
      </c>
      <c r="E32" s="35"/>
      <c r="F32" s="26">
        <f t="shared" si="0"/>
        <v>0</v>
      </c>
      <c r="G32" s="27">
        <f t="shared" si="1"/>
        <v>0</v>
      </c>
      <c r="H32" s="30">
        <v>0.08</v>
      </c>
      <c r="I32" s="28"/>
      <c r="J32" s="28"/>
    </row>
    <row r="33" spans="1:10" ht="59.25" customHeight="1">
      <c r="A33" s="24">
        <v>26</v>
      </c>
      <c r="B33" s="31" t="s">
        <v>40</v>
      </c>
      <c r="C33" s="32" t="s">
        <v>1</v>
      </c>
      <c r="D33" s="32">
        <v>200</v>
      </c>
      <c r="E33" s="33"/>
      <c r="F33" s="26">
        <f t="shared" si="0"/>
        <v>0</v>
      </c>
      <c r="G33" s="27">
        <f t="shared" si="1"/>
        <v>0</v>
      </c>
      <c r="H33" s="30">
        <v>0.08</v>
      </c>
      <c r="I33" s="28"/>
      <c r="J33" s="28"/>
    </row>
    <row r="34" spans="1:10" ht="54" customHeight="1">
      <c r="A34" s="24">
        <v>27</v>
      </c>
      <c r="B34" s="31" t="s">
        <v>41</v>
      </c>
      <c r="C34" s="32" t="s">
        <v>1</v>
      </c>
      <c r="D34" s="32">
        <v>10</v>
      </c>
      <c r="E34" s="33"/>
      <c r="F34" s="26">
        <f t="shared" si="0"/>
        <v>0</v>
      </c>
      <c r="G34" s="27">
        <f t="shared" si="1"/>
        <v>0</v>
      </c>
      <c r="H34" s="30">
        <v>0.08</v>
      </c>
      <c r="I34" s="28"/>
      <c r="J34" s="28"/>
    </row>
    <row r="35" spans="1:10" ht="25.5" customHeight="1">
      <c r="A35" s="24">
        <v>28</v>
      </c>
      <c r="B35" s="31" t="s">
        <v>42</v>
      </c>
      <c r="C35" s="32" t="s">
        <v>1</v>
      </c>
      <c r="D35" s="32">
        <v>100</v>
      </c>
      <c r="E35" s="33"/>
      <c r="F35" s="26">
        <f t="shared" si="0"/>
        <v>0</v>
      </c>
      <c r="G35" s="27">
        <f t="shared" si="1"/>
        <v>0</v>
      </c>
      <c r="H35" s="30">
        <v>0.08</v>
      </c>
      <c r="I35" s="28"/>
      <c r="J35" s="28"/>
    </row>
    <row r="36" spans="1:10" ht="15">
      <c r="A36" s="24">
        <v>29</v>
      </c>
      <c r="B36" s="31" t="s">
        <v>43</v>
      </c>
      <c r="C36" s="32" t="s">
        <v>1</v>
      </c>
      <c r="D36" s="32">
        <v>100</v>
      </c>
      <c r="E36" s="33"/>
      <c r="F36" s="26">
        <f t="shared" si="0"/>
        <v>0</v>
      </c>
      <c r="G36" s="27">
        <f t="shared" si="1"/>
        <v>0</v>
      </c>
      <c r="H36" s="30">
        <v>0.08</v>
      </c>
      <c r="I36" s="28"/>
      <c r="J36" s="28"/>
    </row>
    <row r="37" spans="1:10" ht="52.5" customHeight="1">
      <c r="A37" s="24">
        <v>30</v>
      </c>
      <c r="B37" s="31" t="s">
        <v>44</v>
      </c>
      <c r="C37" s="32" t="s">
        <v>1</v>
      </c>
      <c r="D37" s="32">
        <v>100</v>
      </c>
      <c r="E37" s="33"/>
      <c r="F37" s="26">
        <f t="shared" si="0"/>
        <v>0</v>
      </c>
      <c r="G37" s="27">
        <f t="shared" si="1"/>
        <v>0</v>
      </c>
      <c r="H37" s="30">
        <v>0.08</v>
      </c>
      <c r="I37" s="28"/>
      <c r="J37" s="28"/>
    </row>
    <row r="38" spans="1:10" s="20" customFormat="1" ht="15">
      <c r="A38" s="24">
        <v>31</v>
      </c>
      <c r="B38" s="31" t="s">
        <v>45</v>
      </c>
      <c r="C38" s="32" t="s">
        <v>1</v>
      </c>
      <c r="D38" s="32">
        <v>200</v>
      </c>
      <c r="E38" s="33"/>
      <c r="F38" s="26">
        <f t="shared" si="0"/>
        <v>0</v>
      </c>
      <c r="G38" s="27">
        <f t="shared" si="1"/>
        <v>0</v>
      </c>
      <c r="H38" s="30">
        <v>0.08</v>
      </c>
      <c r="I38" s="28"/>
      <c r="J38" s="28"/>
    </row>
    <row r="39" spans="1:10" ht="15">
      <c r="A39" s="36" t="s">
        <v>14</v>
      </c>
      <c r="B39" s="37"/>
      <c r="C39" s="37"/>
      <c r="D39" s="37"/>
      <c r="E39" s="38"/>
      <c r="F39" s="29">
        <f>SUM(F8:F38)</f>
        <v>0</v>
      </c>
      <c r="G39" s="29">
        <f>SUM(G8:G38)</f>
        <v>0</v>
      </c>
      <c r="H39" s="25"/>
      <c r="I39" s="25"/>
      <c r="J39" s="25"/>
    </row>
    <row r="40" spans="1:9" ht="1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27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ht="15">
      <c r="A42" s="14"/>
    </row>
    <row r="43" ht="123.75" customHeight="1"/>
    <row r="44" ht="67.5" customHeight="1"/>
    <row r="53" ht="45" customHeight="1"/>
    <row r="78" ht="15.75" customHeight="1"/>
    <row r="79" ht="30" customHeight="1"/>
  </sheetData>
  <sheetProtection selectLockedCells="1" selectUnlockedCells="1"/>
  <mergeCells count="7">
    <mergeCell ref="A39:E39"/>
    <mergeCell ref="A7:J7"/>
    <mergeCell ref="A1:C1"/>
    <mergeCell ref="F1:J1"/>
    <mergeCell ref="A2:C2"/>
    <mergeCell ref="F2:J2"/>
    <mergeCell ref="A3:C3"/>
  </mergeCells>
  <printOptions horizontalCentered="1"/>
  <pageMargins left="0.11805555555555555" right="0.11805555555555555" top="0.7479166666666666" bottom="0.5909722222222222" header="0.5118055555555555" footer="0.27569444444444446"/>
  <pageSetup horizontalDpi="300" verticalDpi="300" orientation="landscape" paperSize="9" scale="85" r:id="rId1"/>
  <headerFooter alignWithMargins="0">
    <oddHeader>&amp;C&amp;12FORMULARZ CENOWY</oddHeader>
    <oddFooter>&amp;C&amp;10Strona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Kosmala</dc:creator>
  <cp:keywords/>
  <dc:description/>
  <cp:lastModifiedBy>Natalia Kosmala</cp:lastModifiedBy>
  <dcterms:created xsi:type="dcterms:W3CDTF">2023-03-06T09:48:12Z</dcterms:created>
  <dcterms:modified xsi:type="dcterms:W3CDTF">2023-04-28T10:36:09Z</dcterms:modified>
  <cp:category/>
  <cp:version/>
  <cp:contentType/>
  <cp:contentStatus/>
</cp:coreProperties>
</file>