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Zamówienia publiczne\2025 PRZETARGI\BF-2.262.5.2025 Odczynniki II\7. Odpowiedzi na wnioski o wyjaśnienie treści SWZ\"/>
    </mc:Choice>
  </mc:AlternateContent>
  <xr:revisionPtr revIDLastSave="0" documentId="8_{56E091B5-6381-42DC-8C17-CCA26317C29E}" xr6:coauthVersionLast="36" xr6:coauthVersionMax="36" xr10:uidLastSave="{00000000-0000-0000-0000-000000000000}"/>
  <bookViews>
    <workbookView xWindow="0" yWindow="0" windowWidth="38016" windowHeight="12084" xr2:uid="{C47CA44F-E821-4026-B3FF-EF6A96E73B97}"/>
  </bookViews>
  <sheets>
    <sheet name="2025" sheetId="1" r:id="rId1"/>
  </sheets>
  <definedNames>
    <definedName name="_xlnm._FilterDatabase" localSheetId="0" hidden="1">'2025'!$A$9:$L$53</definedName>
    <definedName name="_xlnm.Print_Titles" localSheetId="0">'2025'!$7:$9</definedName>
    <definedName name="Z_5D04787B_87B2_44BD_BF3F_0620A164ED3F_.wvu.FilterData" localSheetId="0" hidden="1">'2025'!$A$10:$J$53</definedName>
    <definedName name="Z_8702BCE6_A7A3_4683_9A85_47FF4C69B5F8_.wvu.FilterData" localSheetId="0" hidden="1">'2025'!$A$10:$J$53</definedName>
    <definedName name="Z_DFE86E7D_9680_4493_A81E_AA996CD58DBD_.wvu.FilterData" localSheetId="0" hidden="1">'2025'!$A$10:$J$53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53" i="1"/>
  <c r="J52" i="1" l="1"/>
  <c r="J43" i="1"/>
  <c r="J45" i="1"/>
  <c r="J44" i="1"/>
  <c r="J33" i="1"/>
  <c r="J41" i="1"/>
  <c r="J40" i="1"/>
  <c r="J42" i="1"/>
  <c r="J20" i="1"/>
  <c r="J19" i="1"/>
  <c r="J18" i="1"/>
  <c r="J22" i="1"/>
  <c r="J23" i="1"/>
  <c r="J25" i="1"/>
  <c r="J28" i="1"/>
  <c r="J16" i="1"/>
  <c r="J15" i="1"/>
  <c r="J14" i="1"/>
  <c r="J49" i="1" l="1"/>
  <c r="J48" i="1"/>
  <c r="J47" i="1"/>
  <c r="J46" i="1"/>
  <c r="J39" i="1"/>
  <c r="J38" i="1"/>
  <c r="J37" i="1"/>
  <c r="J36" i="1"/>
  <c r="J35" i="1"/>
  <c r="J34" i="1"/>
  <c r="J32" i="1"/>
  <c r="J31" i="1"/>
  <c r="J30" i="1"/>
  <c r="J29" i="1"/>
  <c r="J27" i="1"/>
  <c r="J26" i="1"/>
  <c r="J24" i="1"/>
  <c r="J21" i="1"/>
  <c r="J17" i="1"/>
  <c r="J13" i="1"/>
  <c r="J12" i="1"/>
  <c r="J11" i="1"/>
</calcChain>
</file>

<file path=xl/sharedStrings.xml><?xml version="1.0" encoding="utf-8"?>
<sst xmlns="http://schemas.openxmlformats.org/spreadsheetml/2006/main" count="140" uniqueCount="108">
  <si>
    <t>Nazwa</t>
  </si>
  <si>
    <t>Cena jednostkowa brutto
 za opakowanie</t>
  </si>
  <si>
    <t>Wartość brutto</t>
  </si>
  <si>
    <t>Część I</t>
  </si>
  <si>
    <t>suma części I</t>
  </si>
  <si>
    <t>Część II</t>
  </si>
  <si>
    <t>czystość ≥ 99,5%</t>
  </si>
  <si>
    <t>2-butanon (keton etylowo-metylowy)</t>
  </si>
  <si>
    <t>1 L</t>
  </si>
  <si>
    <t>Aceton</t>
  </si>
  <si>
    <t>2,5 L</t>
  </si>
  <si>
    <t>Benzyna ekstrakcyjna</t>
  </si>
  <si>
    <t>5 L</t>
  </si>
  <si>
    <t>Cykloheksan</t>
  </si>
  <si>
    <t>Izooktan</t>
  </si>
  <si>
    <t>czystość ≥ 99,75%, max. 0,1% n-heptanu i nie więcej niż 0,5 mg/PB, nr kat. AR 5416-45</t>
  </si>
  <si>
    <t>25 L</t>
  </si>
  <si>
    <t>Metylowy alkohol</t>
  </si>
  <si>
    <t>cz</t>
  </si>
  <si>
    <t>1kg</t>
  </si>
  <si>
    <t>Dichlorometan</t>
  </si>
  <si>
    <t>do HPLC  ≥99,8% 
J.T.Baker nr kat. 9410</t>
  </si>
  <si>
    <t>czda</t>
  </si>
  <si>
    <t>500 mL</t>
  </si>
  <si>
    <t>n-heptan</t>
  </si>
  <si>
    <t>Toluen</t>
  </si>
  <si>
    <t>100 ml</t>
  </si>
  <si>
    <t>500 g</t>
  </si>
  <si>
    <t>Skrobia rozpuszczalna 1%</t>
  </si>
  <si>
    <t>Skrobia rozpuszczalna 1% (w/v) roztwór wodny for iodometric titrations</t>
  </si>
  <si>
    <t>500 ml</t>
  </si>
  <si>
    <t>0,5 L</t>
  </si>
  <si>
    <t>Sodu wodorotlenek  0,1 mol/l</t>
  </si>
  <si>
    <t xml:space="preserve">Eter naftowy 40/60 </t>
  </si>
  <si>
    <t>Avantor nr kat. 384690115</t>
  </si>
  <si>
    <t>6x 1 L</t>
  </si>
  <si>
    <t>Kwas solny 0,1 mol/l</t>
  </si>
  <si>
    <t>czda roztwór mianowany</t>
  </si>
  <si>
    <t>Kwas octowy lodowaty</t>
  </si>
  <si>
    <t>J.T.Baker nr kat. 6052</t>
  </si>
  <si>
    <t>Kwas siarkowy 75%</t>
  </si>
  <si>
    <t>czda, 75±2%</t>
  </si>
  <si>
    <t>czystość HPLC, min. 99,8%, J.T.Baker nr kat. 8402</t>
  </si>
  <si>
    <t>Potasu jodek r-r 10%</t>
  </si>
  <si>
    <t>Jod roztwór mianowany 0,1 mol/dm3</t>
  </si>
  <si>
    <t>Wyznaczone miano 0,0996 - 0,1006 mol/l
Chempur nr kat 804912407</t>
  </si>
  <si>
    <t>100 g</t>
  </si>
  <si>
    <t>Odczynnik Schweizera do rozpuszczania celulozy</t>
  </si>
  <si>
    <t>Chempur, nr kat. 116949210</t>
  </si>
  <si>
    <t>suma części II</t>
  </si>
  <si>
    <t>200 L</t>
  </si>
  <si>
    <t xml:space="preserve">Kwas siarkowy 0,01 mol/l (roztwór mianowany) </t>
  </si>
  <si>
    <t xml:space="preserve">Chem Lab NV nr kat. CL05.2610.1000 </t>
  </si>
  <si>
    <t>250 mL</t>
  </si>
  <si>
    <t>m-ksylen</t>
  </si>
  <si>
    <t>Sodu chlorek</t>
  </si>
  <si>
    <t>20 ml</t>
  </si>
  <si>
    <t xml:space="preserve">                                                                                                                                                                                         Załącznik Nr 1 do SWZ  </t>
  </si>
  <si>
    <t xml:space="preserve"> W przypadku zaoferowania produktu wskazanego przez Zamawiającego jako referencyjny (zgodnie z kolumną nr 3) dopuszczalne jest podanie w kolumnie nr 4 i 5 informacji „zgodny” oraz niewypełnienie kolumny nr 6. Będzie to równoznaczne z oferowaniem przez Wykonawcę produktu producenta/dostawcy o nr katalogowym  określonego przez Zamawiającego w kolumnie nr 3.</t>
  </si>
  <si>
    <t>My, niżej podpisani 
……………………………………………………………………………………………………………………………………………
działając w imieniu i na rzecz 
…………………………………………………………………………………………………………………………………………
 (nazwa /firma), dokładny adres Wykonawcy/Wykonawców, w przypadku składania oferty przez podmioty występujące wspólnie podać nazwy (firmy) i dokładne adresy wszystkich członków konsorcjum)
Oświadczamy, że zobowiązujemy się do dostawy poniższych odczynników chemicznych w cenach:</t>
  </si>
  <si>
    <t>Lp.</t>
  </si>
  <si>
    <t>Wymagania jakościowe</t>
  </si>
  <si>
    <t>Opis oferowanego produktu</t>
  </si>
  <si>
    <t>Liczba opakowań</t>
  </si>
  <si>
    <t>Wielkość opakowania</t>
  </si>
  <si>
    <t>Nr katalogowy</t>
  </si>
  <si>
    <t>Potwierdzenie wymagań jakościowych</t>
  </si>
  <si>
    <t>czystość ≥ 99%, woda ≤0,5%, pozostałość po odparowaniu ≤0,001% butelka szklana</t>
  </si>
  <si>
    <t>niskoaromatyczna Chempur 
nr kat. 757651425</t>
  </si>
  <si>
    <t>1-propanol</t>
  </si>
  <si>
    <t>czystość ≥ 99,5% butelka szklana</t>
  </si>
  <si>
    <t>kolor: bezbarwna, 0.995% to 1.05% (W/V)
Thermo Fisher Scientific nr kat. 47209.AP</t>
  </si>
  <si>
    <t>czda, ≥ 99,5 % butelka szklana</t>
  </si>
  <si>
    <t>Triacetin</t>
  </si>
  <si>
    <t>czystość ≥ 98,0%</t>
  </si>
  <si>
    <t>czystość ≥ 99,5%,  woda KF 
≤ 0,01%, Avantor nr kat. 470472157 butelka szklana</t>
  </si>
  <si>
    <t>czystość GC ≥ 99,0%, bezwodny, zawartość wody ≤0,002% ,  butelka szklana</t>
  </si>
  <si>
    <t>czystość ≥ 99,8%, butelka szklana</t>
  </si>
  <si>
    <t>Fenol</t>
  </si>
  <si>
    <t>Ksylen (miesznina izomerów)</t>
  </si>
  <si>
    <t>czystość ≥ 98,5%, butelka szklana</t>
  </si>
  <si>
    <t>Chlorobenzen</t>
  </si>
  <si>
    <t>Honeywell nr kat. 23570</t>
  </si>
  <si>
    <t>Hydranal Culomat AG</t>
  </si>
  <si>
    <t>Hydranal Culomat AG, Honeywell, 34836-6x500mL</t>
  </si>
  <si>
    <t>6 x 500 ml</t>
  </si>
  <si>
    <t>Podchloryn sodu techniczny</t>
  </si>
  <si>
    <t>Chempur nr kat. 528066510</t>
  </si>
  <si>
    <t>Sodu wodorotlenek mikrogranulki</t>
  </si>
  <si>
    <t>czda Avantor nr kat. 810981118</t>
  </si>
  <si>
    <t>Formaldehydosulfoksylan sodowy CAS 6035-47-8</t>
  </si>
  <si>
    <t>Kwas mrówkowy do spektrometrii masowej</t>
  </si>
  <si>
    <t>CHEMLab nr kat. CL00.1388</t>
  </si>
  <si>
    <t>50 ml</t>
  </si>
  <si>
    <t xml:space="preserve">czda </t>
  </si>
  <si>
    <t>Tetrachloroetylen</t>
  </si>
  <si>
    <t>Kwas solny 35-38%</t>
  </si>
  <si>
    <t>Potasu chlorek 3 mol/L</t>
  </si>
  <si>
    <t>Potasu chlorek CAS 7447-40-7</t>
  </si>
  <si>
    <t>Kwas cytrynowy</t>
  </si>
  <si>
    <t>Odczynniki chemiczne dla laboratoriów UOKiK na 2025 r.</t>
  </si>
  <si>
    <t>Producent/
dostawca</t>
  </si>
  <si>
    <t>do HPLC, min. 99,5%, woda max. 0,01%, kwasowość max. 0,0005 meq/g, butelka szklana</t>
  </si>
  <si>
    <t>250 g</t>
  </si>
  <si>
    <t>min. 99,75%, zawierający maks.0,10% 2,2,3-trimetylopentanu(izooktanu) i nie wiecej niż 0,5 mg/l Pb</t>
  </si>
  <si>
    <r>
      <t xml:space="preserve">* Uwaga. </t>
    </r>
    <r>
      <rPr>
        <b/>
        <sz val="10"/>
        <color rgb="FFFF0000"/>
        <rFont val="Times New Roman"/>
        <family val="1"/>
        <charset val="238"/>
      </rPr>
      <t>W przypadku zaoferowania produktu nieopisanego przez Zamawiającego numerem katalogowym w wymaganiach jakościowych lub równoważnego</t>
    </r>
    <r>
      <rPr>
        <b/>
        <sz val="10"/>
        <color theme="1"/>
        <rFont val="Times New Roman"/>
        <family val="1"/>
        <charset val="238"/>
      </rPr>
      <t xml:space="preserve"> w stosunku do pozycji wyspecyfikowanej przez Zamawiającego, Wykonawca zobowiązany jest do wypełnienia  kolumn  nr 4, 5 i 6 poprzez podanie odpowiednio w kolumnach:  nazwę producenta/dostawcy, nr katalogowego i charakterystyki oferowanego produktu. </t>
    </r>
  </si>
  <si>
    <r>
      <t xml:space="preserve"> Opis przedmiotu zamówienia - Formularz cenowy
(</t>
    </r>
    <r>
      <rPr>
        <b/>
        <sz val="12"/>
        <color rgb="FFFF0000"/>
        <rFont val="Times New Roman"/>
        <family val="1"/>
        <charset val="238"/>
      </rPr>
      <t>BF-2.262.5.2025</t>
    </r>
    <r>
      <rPr>
        <b/>
        <sz val="12"/>
        <rFont val="Times New Roman"/>
        <family val="1"/>
        <charset val="238"/>
      </rPr>
      <t>)</t>
    </r>
  </si>
  <si>
    <t>temperatura wrzenia od 40 do 60 stopni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</si>
</sst>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1"/>
      <color indexed="17"/>
      <name val="Czcionka tekstu podstawowego"/>
      <family val="2"/>
      <charset val="238"/>
    </font>
    <font>
      <sz val="11"/>
      <color rgb="FFFF66FF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/>
    <xf numFmtId="0" fontId="16" fillId="0" borderId="0"/>
  </cellStyleXfs>
  <cellXfs count="94">
    <xf numFmtId="0" fontId="0" fillId="0" borderId="0" xfId="0"/>
    <xf numFmtId="0" fontId="5" fillId="0" borderId="0" xfId="0" applyFont="1"/>
    <xf numFmtId="0" fontId="7" fillId="2" borderId="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3" fontId="7" fillId="2" borderId="0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4" fontId="8" fillId="0" borderId="4" xfId="0" applyNumberFormat="1" applyFont="1" applyBorder="1" applyAlignment="1">
      <alignment vertical="center"/>
    </xf>
    <xf numFmtId="4" fontId="8" fillId="0" borderId="4" xfId="3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3" applyFont="1" applyFill="1" applyBorder="1" applyAlignment="1" applyProtection="1">
      <alignment horizontal="right" vertical="center" wrapText="1"/>
    </xf>
    <xf numFmtId="0" fontId="8" fillId="0" borderId="4" xfId="2" applyFont="1" applyBorder="1" applyAlignment="1" applyProtection="1">
      <alignment horizontal="left" vertical="center" wrapText="1"/>
    </xf>
    <xf numFmtId="0" fontId="8" fillId="0" borderId="4" xfId="1" applyFont="1" applyBorder="1" applyAlignment="1" applyProtection="1">
      <alignment horizontal="left" vertical="center" wrapText="1"/>
    </xf>
    <xf numFmtId="0" fontId="8" fillId="0" borderId="7" xfId="2" applyFont="1" applyBorder="1" applyAlignment="1" applyProtection="1">
      <alignment horizontal="center" vertical="center" wrapText="1"/>
    </xf>
    <xf numFmtId="2" fontId="8" fillId="0" borderId="4" xfId="0" applyNumberFormat="1" applyFont="1" applyBorder="1" applyAlignment="1">
      <alignment vertical="center"/>
    </xf>
    <xf numFmtId="2" fontId="8" fillId="0" borderId="4" xfId="3" applyNumberFormat="1" applyFont="1" applyBorder="1" applyAlignment="1" applyProtection="1">
      <alignment horizontal="right" vertical="center" wrapText="1"/>
    </xf>
    <xf numFmtId="0" fontId="11" fillId="0" borderId="0" xfId="0" applyFont="1" applyAlignment="1">
      <alignment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7" xfId="1" applyFont="1" applyBorder="1" applyAlignment="1" applyProtection="1">
      <alignment horizontal="center" vertical="center" wrapText="1"/>
    </xf>
    <xf numFmtId="0" fontId="8" fillId="2" borderId="4" xfId="3" applyFont="1" applyFill="1" applyBorder="1" applyAlignment="1" applyProtection="1">
      <alignment horizontal="left" vertical="center" wrapText="1"/>
    </xf>
    <xf numFmtId="0" fontId="8" fillId="2" borderId="7" xfId="4" applyFont="1" applyFill="1" applyBorder="1" applyAlignment="1" applyProtection="1">
      <alignment horizontal="center" vertical="center" wrapText="1"/>
    </xf>
    <xf numFmtId="0" fontId="13" fillId="0" borderId="0" xfId="0" applyFont="1"/>
    <xf numFmtId="2" fontId="8" fillId="0" borderId="4" xfId="3" applyNumberFormat="1" applyFont="1" applyFill="1" applyBorder="1" applyAlignment="1" applyProtection="1">
      <alignment horizontal="right" vertical="center" wrapText="1"/>
    </xf>
    <xf numFmtId="4" fontId="8" fillId="0" borderId="4" xfId="3" applyNumberFormat="1" applyFont="1" applyFill="1" applyBorder="1" applyAlignment="1" applyProtection="1">
      <alignment horizontal="right" vertical="center" wrapText="1"/>
    </xf>
    <xf numFmtId="49" fontId="8" fillId="0" borderId="7" xfId="3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2" fontId="8" fillId="2" borderId="4" xfId="3" applyNumberFormat="1" applyFont="1" applyFill="1" applyBorder="1" applyAlignment="1" applyProtection="1">
      <alignment horizontal="right" vertical="center" wrapText="1"/>
    </xf>
    <xf numFmtId="0" fontId="8" fillId="2" borderId="5" xfId="4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5" xfId="3" applyFont="1" applyBorder="1" applyAlignment="1" applyProtection="1">
      <alignment horizontal="center" vertical="center" wrapText="1"/>
    </xf>
    <xf numFmtId="0" fontId="15" fillId="0" borderId="0" xfId="0" applyFont="1"/>
    <xf numFmtId="1" fontId="8" fillId="0" borderId="4" xfId="3" applyNumberFormat="1" applyFont="1" applyFill="1" applyBorder="1" applyAlignment="1" applyProtection="1">
      <alignment horizontal="left" vertical="center" wrapText="1"/>
    </xf>
    <xf numFmtId="2" fontId="8" fillId="0" borderId="5" xfId="3" applyNumberFormat="1" applyFont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4" xfId="3" applyFont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7" xfId="3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4" fontId="14" fillId="0" borderId="4" xfId="3" applyNumberFormat="1" applyFont="1" applyBorder="1" applyAlignment="1" applyProtection="1">
      <alignment horizontal="right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8" fillId="2" borderId="13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3" fontId="7" fillId="2" borderId="15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4" xfId="5" applyFont="1" applyFill="1" applyBorder="1" applyAlignment="1" applyProtection="1">
      <alignment horizontal="left" vertical="center" wrapText="1"/>
    </xf>
    <xf numFmtId="0" fontId="8" fillId="0" borderId="16" xfId="3" applyFont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6" fillId="0" borderId="6" xfId="3" applyFont="1" applyFill="1" applyBorder="1" applyAlignment="1" applyProtection="1">
      <alignment horizontal="right" vertical="center" wrapText="1"/>
    </xf>
    <xf numFmtId="0" fontId="6" fillId="0" borderId="7" xfId="3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 applyProtection="1">
      <alignment horizontal="right" vertical="center" wrapText="1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18" fillId="0" borderId="9" xfId="1" applyFont="1" applyBorder="1" applyAlignment="1" applyProtection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8" fillId="2" borderId="10" xfId="1" applyFont="1" applyFill="1" applyBorder="1" applyAlignment="1" applyProtection="1">
      <alignment horizontal="center" vertical="center" wrapText="1"/>
    </xf>
    <xf numFmtId="0" fontId="18" fillId="2" borderId="13" xfId="1" applyFont="1" applyFill="1" applyBorder="1" applyAlignment="1" applyProtection="1">
      <alignment horizontal="center" vertical="center" wrapText="1"/>
    </xf>
    <xf numFmtId="0" fontId="18" fillId="0" borderId="10" xfId="1" applyFont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8" fillId="0" borderId="10" xfId="1" applyFont="1" applyBorder="1" applyAlignment="1" applyProtection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8" fillId="0" borderId="11" xfId="1" applyFont="1" applyBorder="1" applyAlignment="1" applyProtection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</cellXfs>
  <cellStyles count="6">
    <cellStyle name="Dobre 2" xfId="4" xr:uid="{4E491DCE-82EE-4F16-9FDE-185216FCC8E5}"/>
    <cellStyle name="Normalny" xfId="0" builtinId="0"/>
    <cellStyle name="Normalny 14" xfId="3" xr:uid="{361FD9C8-7344-4781-A224-2BC1B1226C10}"/>
    <cellStyle name="Normalny 2" xfId="1" xr:uid="{EDD2220A-8DA6-4B1E-A80D-3A4085A46188}"/>
    <cellStyle name="Normalny 2 3" xfId="2" xr:uid="{CB41225C-7D8A-4CC0-807B-F3A2122C2392}"/>
    <cellStyle name="Normalny 3" xfId="5" xr:uid="{1927C5A8-8086-420B-A688-DFE5F5849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3B3F-6DFE-4341-84CB-33F1267ACDAD}">
  <sheetPr>
    <pageSetUpPr fitToPage="1"/>
  </sheetPr>
  <dimension ref="A1:K54"/>
  <sheetViews>
    <sheetView tabSelected="1" topLeftCell="A10" zoomScale="170" zoomScaleNormal="170" workbookViewId="0">
      <selection activeCell="C19" sqref="C19"/>
    </sheetView>
  </sheetViews>
  <sheetFormatPr defaultColWidth="9.44140625" defaultRowHeight="13.8"/>
  <cols>
    <col min="1" max="1" width="4.44140625" style="57" customWidth="1"/>
    <col min="2" max="2" width="26.44140625" style="58" customWidth="1"/>
    <col min="3" max="3" width="22.5546875" style="52" customWidth="1"/>
    <col min="4" max="6" width="15.5546875" style="52" customWidth="1"/>
    <col min="7" max="7" width="7.5546875" style="59" customWidth="1"/>
    <col min="8" max="8" width="9.44140625" style="57"/>
    <col min="9" max="9" width="10.5546875" style="1" customWidth="1"/>
    <col min="10" max="10" width="12.44140625" style="1" customWidth="1"/>
    <col min="11" max="11" width="18.44140625" style="1" customWidth="1"/>
    <col min="12" max="16384" width="9.44140625" style="1"/>
  </cols>
  <sheetData>
    <row r="1" spans="1:10">
      <c r="A1" s="77" t="s">
        <v>57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6.85" customHeight="1">
      <c r="A2" s="78" t="s">
        <v>106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60.6" customHeight="1">
      <c r="A3" s="79" t="s">
        <v>105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44.85" customHeight="1">
      <c r="A4" s="80" t="s">
        <v>58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93.6" customHeight="1">
      <c r="A5" s="80" t="s">
        <v>59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6.2" thickBot="1">
      <c r="A6" s="81" t="s">
        <v>100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ht="15.6" customHeight="1" thickBot="1">
      <c r="A7" s="82" t="s">
        <v>60</v>
      </c>
      <c r="B7" s="84" t="s">
        <v>0</v>
      </c>
      <c r="C7" s="86" t="s">
        <v>61</v>
      </c>
      <c r="D7" s="86" t="s">
        <v>62</v>
      </c>
      <c r="E7" s="91"/>
      <c r="F7" s="91"/>
      <c r="G7" s="88" t="s">
        <v>63</v>
      </c>
      <c r="H7" s="88" t="s">
        <v>64</v>
      </c>
      <c r="I7" s="88" t="s">
        <v>1</v>
      </c>
      <c r="J7" s="92" t="s">
        <v>2</v>
      </c>
    </row>
    <row r="8" spans="1:10" ht="75.599999999999994" customHeight="1" thickTop="1" thickBot="1">
      <c r="A8" s="83"/>
      <c r="B8" s="85"/>
      <c r="C8" s="87"/>
      <c r="D8" s="60" t="s">
        <v>101</v>
      </c>
      <c r="E8" s="61" t="s">
        <v>65</v>
      </c>
      <c r="F8" s="61" t="s">
        <v>66</v>
      </c>
      <c r="G8" s="89"/>
      <c r="H8" s="89"/>
      <c r="I8" s="90"/>
      <c r="J8" s="93"/>
    </row>
    <row r="9" spans="1:10" ht="18" customHeight="1" thickBot="1">
      <c r="A9" s="67">
        <v>1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3">
        <v>7</v>
      </c>
      <c r="H9" s="62">
        <v>8</v>
      </c>
      <c r="I9" s="64">
        <v>9</v>
      </c>
      <c r="J9" s="62">
        <v>10</v>
      </c>
    </row>
    <row r="10" spans="1:10" ht="26.25" customHeight="1" thickTop="1">
      <c r="A10" s="2"/>
      <c r="B10" s="3" t="s">
        <v>3</v>
      </c>
      <c r="C10" s="4"/>
      <c r="D10" s="4"/>
      <c r="E10" s="4"/>
      <c r="F10" s="4"/>
      <c r="G10" s="5"/>
      <c r="H10" s="6"/>
      <c r="I10" s="7"/>
      <c r="J10" s="65"/>
    </row>
    <row r="11" spans="1:10" ht="50.55" customHeight="1">
      <c r="A11" s="8">
        <v>1</v>
      </c>
      <c r="B11" s="14" t="s">
        <v>9</v>
      </c>
      <c r="C11" s="14" t="s">
        <v>67</v>
      </c>
      <c r="D11" s="14"/>
      <c r="E11" s="14"/>
      <c r="F11" s="14"/>
      <c r="G11" s="48">
        <v>5</v>
      </c>
      <c r="H11" s="25" t="s">
        <v>10</v>
      </c>
      <c r="I11" s="22"/>
      <c r="J11" s="12">
        <f t="shared" ref="J11:J49" si="0">G11*I11</f>
        <v>0</v>
      </c>
    </row>
    <row r="12" spans="1:10" ht="26.4">
      <c r="A12" s="8">
        <v>2</v>
      </c>
      <c r="B12" s="15" t="s">
        <v>11</v>
      </c>
      <c r="C12" s="15" t="s">
        <v>68</v>
      </c>
      <c r="D12" s="15"/>
      <c r="E12" s="15"/>
      <c r="F12" s="15"/>
      <c r="G12" s="48">
        <v>5</v>
      </c>
      <c r="H12" s="21" t="s">
        <v>12</v>
      </c>
      <c r="I12" s="26"/>
      <c r="J12" s="12">
        <f t="shared" si="0"/>
        <v>0</v>
      </c>
    </row>
    <row r="13" spans="1:10" ht="59.1" customHeight="1">
      <c r="A13" s="8">
        <v>3</v>
      </c>
      <c r="B13" s="15" t="s">
        <v>13</v>
      </c>
      <c r="C13" s="73" t="s">
        <v>102</v>
      </c>
      <c r="D13" s="15"/>
      <c r="E13" s="15"/>
      <c r="F13" s="15"/>
      <c r="G13" s="48">
        <v>4</v>
      </c>
      <c r="H13" s="25" t="s">
        <v>10</v>
      </c>
      <c r="I13" s="26"/>
      <c r="J13" s="23">
        <f t="shared" si="0"/>
        <v>0</v>
      </c>
    </row>
    <row r="14" spans="1:10" ht="22.5" customHeight="1">
      <c r="A14" s="8">
        <v>4</v>
      </c>
      <c r="B14" s="19" t="s">
        <v>69</v>
      </c>
      <c r="C14" s="14" t="s">
        <v>6</v>
      </c>
      <c r="D14" s="14"/>
      <c r="E14" s="14"/>
      <c r="F14" s="14"/>
      <c r="G14" s="48">
        <v>1</v>
      </c>
      <c r="H14" s="10" t="s">
        <v>26</v>
      </c>
      <c r="I14" s="18"/>
      <c r="J14" s="12">
        <f t="shared" ref="J14:J16" si="1">G14*I14</f>
        <v>0</v>
      </c>
    </row>
    <row r="15" spans="1:10" ht="25.35" customHeight="1">
      <c r="A15" s="8">
        <v>5</v>
      </c>
      <c r="B15" s="14" t="s">
        <v>7</v>
      </c>
      <c r="C15" s="14" t="s">
        <v>70</v>
      </c>
      <c r="D15" s="14"/>
      <c r="E15" s="14"/>
      <c r="F15" s="14"/>
      <c r="G15" s="48">
        <v>1</v>
      </c>
      <c r="H15" s="10" t="s">
        <v>8</v>
      </c>
      <c r="I15" s="18"/>
      <c r="J15" s="12">
        <f t="shared" si="1"/>
        <v>0</v>
      </c>
    </row>
    <row r="16" spans="1:10" ht="35.85" customHeight="1">
      <c r="A16" s="8">
        <v>6</v>
      </c>
      <c r="B16" s="14" t="s">
        <v>79</v>
      </c>
      <c r="C16" s="14" t="s">
        <v>80</v>
      </c>
      <c r="D16" s="20"/>
      <c r="E16" s="20"/>
      <c r="F16" s="20"/>
      <c r="G16" s="48">
        <v>4</v>
      </c>
      <c r="H16" s="10" t="s">
        <v>8</v>
      </c>
      <c r="I16" s="22"/>
      <c r="J16" s="12">
        <f t="shared" si="1"/>
        <v>0</v>
      </c>
    </row>
    <row r="17" spans="1:11" ht="22.5" customHeight="1">
      <c r="A17" s="8">
        <v>7</v>
      </c>
      <c r="B17" s="14" t="s">
        <v>81</v>
      </c>
      <c r="C17" s="14" t="s">
        <v>82</v>
      </c>
      <c r="D17" s="14"/>
      <c r="E17" s="14"/>
      <c r="F17" s="14"/>
      <c r="G17" s="48">
        <v>1</v>
      </c>
      <c r="H17" s="33" t="s">
        <v>10</v>
      </c>
      <c r="I17" s="18"/>
      <c r="J17" s="23">
        <f t="shared" si="0"/>
        <v>0</v>
      </c>
    </row>
    <row r="18" spans="1:11" ht="32.85" customHeight="1">
      <c r="A18" s="8">
        <v>8</v>
      </c>
      <c r="B18" s="14" t="s">
        <v>20</v>
      </c>
      <c r="C18" s="28" t="s">
        <v>21</v>
      </c>
      <c r="D18" s="28"/>
      <c r="E18" s="28"/>
      <c r="F18" s="28"/>
      <c r="G18" s="48">
        <v>25</v>
      </c>
      <c r="H18" s="33" t="s">
        <v>10</v>
      </c>
      <c r="I18" s="22"/>
      <c r="J18" s="12">
        <f t="shared" ref="J18:J20" si="2">G18*I18</f>
        <v>0</v>
      </c>
    </row>
    <row r="19" spans="1:11" ht="35.85" customHeight="1">
      <c r="A19" s="8">
        <v>9</v>
      </c>
      <c r="B19" s="38" t="s">
        <v>33</v>
      </c>
      <c r="C19" s="28" t="s">
        <v>107</v>
      </c>
      <c r="D19" s="20"/>
      <c r="E19" s="20"/>
      <c r="F19" s="20"/>
      <c r="G19" s="48">
        <v>2</v>
      </c>
      <c r="H19" s="10" t="s">
        <v>8</v>
      </c>
      <c r="I19" s="22"/>
      <c r="J19" s="12">
        <f t="shared" si="2"/>
        <v>0</v>
      </c>
    </row>
    <row r="20" spans="1:11" s="30" customFormat="1" ht="29.85" customHeight="1">
      <c r="A20" s="8">
        <v>10</v>
      </c>
      <c r="B20" s="9" t="s">
        <v>83</v>
      </c>
      <c r="C20" s="9" t="s">
        <v>84</v>
      </c>
      <c r="D20" s="28"/>
      <c r="E20" s="28"/>
      <c r="F20" s="28"/>
      <c r="G20" s="48">
        <v>3</v>
      </c>
      <c r="H20" s="51" t="s">
        <v>85</v>
      </c>
      <c r="I20" s="22"/>
      <c r="J20" s="12">
        <f t="shared" si="2"/>
        <v>0</v>
      </c>
    </row>
    <row r="21" spans="1:11" ht="52.35" customHeight="1">
      <c r="A21" s="8">
        <v>11</v>
      </c>
      <c r="B21" s="9" t="s">
        <v>14</v>
      </c>
      <c r="C21" s="20" t="s">
        <v>15</v>
      </c>
      <c r="D21" s="20"/>
      <c r="E21" s="20"/>
      <c r="F21" s="20"/>
      <c r="G21" s="48">
        <v>12</v>
      </c>
      <c r="H21" s="27" t="s">
        <v>16</v>
      </c>
      <c r="I21" s="11"/>
      <c r="J21" s="12">
        <f t="shared" si="0"/>
        <v>0</v>
      </c>
    </row>
    <row r="22" spans="1:11" ht="22.5" customHeight="1">
      <c r="A22" s="8">
        <v>12</v>
      </c>
      <c r="B22" s="15" t="s">
        <v>78</v>
      </c>
      <c r="C22" s="71" t="s">
        <v>22</v>
      </c>
      <c r="D22" s="70"/>
      <c r="E22" s="14"/>
      <c r="F22" s="14"/>
      <c r="G22" s="48">
        <v>8</v>
      </c>
      <c r="H22" s="10" t="s">
        <v>103</v>
      </c>
      <c r="I22" s="32"/>
      <c r="J22" s="12">
        <f t="shared" ref="J22" si="3">G22*I22</f>
        <v>0</v>
      </c>
    </row>
    <row r="23" spans="1:11" ht="25.35" customHeight="1">
      <c r="A23" s="8">
        <v>13</v>
      </c>
      <c r="B23" s="14" t="s">
        <v>99</v>
      </c>
      <c r="C23" s="14" t="s">
        <v>18</v>
      </c>
      <c r="D23" s="14"/>
      <c r="E23" s="14"/>
      <c r="F23" s="14"/>
      <c r="G23" s="48">
        <v>1</v>
      </c>
      <c r="H23" s="10" t="s">
        <v>19</v>
      </c>
      <c r="I23" s="31"/>
      <c r="J23" s="12">
        <f t="shared" ref="J23" si="4">G23*I23</f>
        <v>0</v>
      </c>
    </row>
    <row r="24" spans="1:11" s="30" customFormat="1" ht="29.85" customHeight="1">
      <c r="A24" s="8">
        <v>14</v>
      </c>
      <c r="B24" s="28" t="s">
        <v>17</v>
      </c>
      <c r="C24" s="28" t="s">
        <v>77</v>
      </c>
      <c r="D24" s="28"/>
      <c r="E24" s="28"/>
      <c r="F24" s="28"/>
      <c r="G24" s="48">
        <v>10</v>
      </c>
      <c r="H24" s="29" t="s">
        <v>8</v>
      </c>
      <c r="I24" s="22"/>
      <c r="J24" s="12">
        <f t="shared" si="0"/>
        <v>0</v>
      </c>
    </row>
    <row r="25" spans="1:11" ht="47.85" customHeight="1">
      <c r="A25" s="8">
        <v>15</v>
      </c>
      <c r="B25" s="14" t="s">
        <v>54</v>
      </c>
      <c r="C25" s="14" t="s">
        <v>76</v>
      </c>
      <c r="D25" s="14"/>
      <c r="E25" s="14"/>
      <c r="F25" s="14"/>
      <c r="G25" s="48">
        <v>3</v>
      </c>
      <c r="H25" s="29" t="s">
        <v>8</v>
      </c>
      <c r="I25" s="18"/>
      <c r="J25" s="23">
        <f t="shared" ref="J25" si="5">G25*I25</f>
        <v>0</v>
      </c>
    </row>
    <row r="26" spans="1:11" ht="46.35" customHeight="1">
      <c r="A26" s="8">
        <v>16</v>
      </c>
      <c r="B26" s="20" t="s">
        <v>24</v>
      </c>
      <c r="C26" s="20" t="s">
        <v>75</v>
      </c>
      <c r="D26" s="20"/>
      <c r="E26" s="20"/>
      <c r="F26" s="20"/>
      <c r="G26" s="48">
        <v>15</v>
      </c>
      <c r="H26" s="21" t="s">
        <v>10</v>
      </c>
      <c r="I26" s="22"/>
      <c r="J26" s="12">
        <f t="shared" si="0"/>
        <v>0</v>
      </c>
    </row>
    <row r="27" spans="1:11" ht="24" customHeight="1">
      <c r="A27" s="8">
        <v>17</v>
      </c>
      <c r="B27" s="9" t="s">
        <v>25</v>
      </c>
      <c r="C27" s="20" t="s">
        <v>72</v>
      </c>
      <c r="D27" s="20"/>
      <c r="E27" s="20"/>
      <c r="F27" s="20"/>
      <c r="G27" s="48">
        <v>10</v>
      </c>
      <c r="H27" s="34" t="s">
        <v>10</v>
      </c>
      <c r="I27" s="22"/>
      <c r="J27" s="12">
        <f t="shared" si="0"/>
        <v>0</v>
      </c>
    </row>
    <row r="28" spans="1:11" ht="46.35" customHeight="1">
      <c r="A28" s="8">
        <v>18</v>
      </c>
      <c r="B28" s="14" t="s">
        <v>73</v>
      </c>
      <c r="C28" s="14" t="s">
        <v>74</v>
      </c>
      <c r="D28" s="20"/>
      <c r="E28" s="20"/>
      <c r="F28" s="20"/>
      <c r="G28" s="48">
        <v>1</v>
      </c>
      <c r="H28" s="35" t="s">
        <v>56</v>
      </c>
      <c r="I28" s="22"/>
      <c r="J28" s="12">
        <f t="shared" ref="J28" si="6">G28*I28</f>
        <v>0</v>
      </c>
    </row>
    <row r="29" spans="1:11" ht="20.100000000000001" customHeight="1">
      <c r="A29" s="8">
        <v>19</v>
      </c>
      <c r="B29" s="28" t="s">
        <v>28</v>
      </c>
      <c r="C29" s="28" t="s">
        <v>22</v>
      </c>
      <c r="D29" s="28"/>
      <c r="E29" s="28"/>
      <c r="F29" s="28"/>
      <c r="G29" s="48">
        <v>2</v>
      </c>
      <c r="H29" s="35" t="s">
        <v>26</v>
      </c>
      <c r="I29" s="22"/>
      <c r="J29" s="23">
        <f t="shared" si="0"/>
        <v>0</v>
      </c>
    </row>
    <row r="30" spans="1:11" ht="55.35" customHeight="1">
      <c r="A30" s="8">
        <v>20</v>
      </c>
      <c r="B30" s="28" t="s">
        <v>29</v>
      </c>
      <c r="C30" s="14" t="s">
        <v>71</v>
      </c>
      <c r="D30" s="14"/>
      <c r="E30" s="14"/>
      <c r="F30" s="14"/>
      <c r="G30" s="48">
        <v>1</v>
      </c>
      <c r="H30" s="10" t="s">
        <v>30</v>
      </c>
      <c r="I30" s="36"/>
      <c r="J30" s="23">
        <f t="shared" si="0"/>
        <v>0</v>
      </c>
      <c r="K30" s="24"/>
    </row>
    <row r="31" spans="1:11" ht="18.75" customHeight="1">
      <c r="A31" s="8">
        <v>21</v>
      </c>
      <c r="B31" s="28" t="s">
        <v>32</v>
      </c>
      <c r="C31" s="28" t="s">
        <v>22</v>
      </c>
      <c r="D31" s="28"/>
      <c r="E31" s="28"/>
      <c r="F31" s="28"/>
      <c r="G31" s="48">
        <v>1</v>
      </c>
      <c r="H31" s="37" t="s">
        <v>26</v>
      </c>
      <c r="I31" s="22"/>
      <c r="J31" s="23">
        <f t="shared" si="0"/>
        <v>0</v>
      </c>
    </row>
    <row r="32" spans="1:11" s="40" customFormat="1" ht="27" customHeight="1">
      <c r="A32" s="8">
        <v>22</v>
      </c>
      <c r="B32" s="41" t="s">
        <v>33</v>
      </c>
      <c r="C32" s="20" t="s">
        <v>34</v>
      </c>
      <c r="D32" s="20"/>
      <c r="E32" s="20"/>
      <c r="F32" s="20"/>
      <c r="G32" s="48">
        <v>1</v>
      </c>
      <c r="H32" s="42" t="s">
        <v>35</v>
      </c>
      <c r="I32" s="22"/>
      <c r="J32" s="23">
        <f t="shared" si="0"/>
        <v>0</v>
      </c>
    </row>
    <row r="33" spans="1:10" ht="29.85" customHeight="1">
      <c r="A33" s="8">
        <v>23</v>
      </c>
      <c r="B33" s="14" t="s">
        <v>91</v>
      </c>
      <c r="C33" s="14" t="s">
        <v>92</v>
      </c>
      <c r="D33" s="28"/>
      <c r="E33" s="28"/>
      <c r="F33" s="28"/>
      <c r="G33" s="48">
        <v>1</v>
      </c>
      <c r="H33" s="37" t="s">
        <v>93</v>
      </c>
      <c r="I33" s="22"/>
      <c r="J33" s="23">
        <f t="shared" ref="J33" si="7">G33*I33</f>
        <v>0</v>
      </c>
    </row>
    <row r="34" spans="1:10" ht="21.6" customHeight="1">
      <c r="A34" s="8">
        <v>24</v>
      </c>
      <c r="B34" s="15" t="s">
        <v>36</v>
      </c>
      <c r="C34" s="43" t="s">
        <v>37</v>
      </c>
      <c r="D34" s="43"/>
      <c r="E34" s="43"/>
      <c r="F34" s="43"/>
      <c r="G34" s="48">
        <v>1</v>
      </c>
      <c r="H34" s="29" t="s">
        <v>8</v>
      </c>
      <c r="I34" s="22"/>
      <c r="J34" s="12">
        <f t="shared" si="0"/>
        <v>0</v>
      </c>
    </row>
    <row r="35" spans="1:10" s="13" customFormat="1" ht="20.100000000000001" customHeight="1">
      <c r="A35" s="8">
        <v>25</v>
      </c>
      <c r="B35" s="15" t="s">
        <v>38</v>
      </c>
      <c r="C35" s="15" t="s">
        <v>39</v>
      </c>
      <c r="D35" s="15"/>
      <c r="E35" s="15"/>
      <c r="F35" s="15"/>
      <c r="G35" s="48">
        <v>1</v>
      </c>
      <c r="H35" s="29" t="s">
        <v>8</v>
      </c>
      <c r="I35" s="26"/>
      <c r="J35" s="12">
        <f t="shared" si="0"/>
        <v>0</v>
      </c>
    </row>
    <row r="36" spans="1:10" s="13" customFormat="1" ht="32.85" customHeight="1">
      <c r="A36" s="8">
        <v>26</v>
      </c>
      <c r="B36" s="68" t="s">
        <v>51</v>
      </c>
      <c r="C36" s="38" t="s">
        <v>52</v>
      </c>
      <c r="D36" s="15"/>
      <c r="E36" s="15"/>
      <c r="F36" s="15"/>
      <c r="G36" s="48">
        <v>10</v>
      </c>
      <c r="H36" s="29" t="s">
        <v>8</v>
      </c>
      <c r="I36" s="26"/>
      <c r="J36" s="12">
        <f t="shared" si="0"/>
        <v>0</v>
      </c>
    </row>
    <row r="37" spans="1:10" s="30" customFormat="1" ht="21" customHeight="1">
      <c r="A37" s="8">
        <v>27</v>
      </c>
      <c r="B37" s="28" t="s">
        <v>40</v>
      </c>
      <c r="C37" s="28" t="s">
        <v>41</v>
      </c>
      <c r="D37" s="28"/>
      <c r="E37" s="28"/>
      <c r="F37" s="28"/>
      <c r="G37" s="48">
        <v>12</v>
      </c>
      <c r="H37" s="29" t="s">
        <v>8</v>
      </c>
      <c r="I37" s="22"/>
      <c r="J37" s="12">
        <f t="shared" si="0"/>
        <v>0</v>
      </c>
    </row>
    <row r="38" spans="1:10" s="13" customFormat="1" ht="36" customHeight="1">
      <c r="A38" s="8">
        <v>28</v>
      </c>
      <c r="B38" s="28" t="s">
        <v>17</v>
      </c>
      <c r="C38" s="17" t="s">
        <v>42</v>
      </c>
      <c r="D38" s="17"/>
      <c r="E38" s="17"/>
      <c r="F38" s="17"/>
      <c r="G38" s="48">
        <v>2</v>
      </c>
      <c r="H38" s="16" t="s">
        <v>10</v>
      </c>
      <c r="I38" s="22"/>
      <c r="J38" s="12">
        <f t="shared" si="0"/>
        <v>0</v>
      </c>
    </row>
    <row r="39" spans="1:10" s="30" customFormat="1" ht="19.5" customHeight="1">
      <c r="A39" s="8">
        <v>29</v>
      </c>
      <c r="B39" s="44" t="s">
        <v>43</v>
      </c>
      <c r="C39" s="28" t="s">
        <v>22</v>
      </c>
      <c r="D39" s="28"/>
      <c r="E39" s="28"/>
      <c r="F39" s="28"/>
      <c r="G39" s="48">
        <v>2</v>
      </c>
      <c r="H39" s="45" t="s">
        <v>8</v>
      </c>
      <c r="I39" s="22"/>
      <c r="J39" s="23">
        <f t="shared" si="0"/>
        <v>0</v>
      </c>
    </row>
    <row r="40" spans="1:10" s="30" customFormat="1" ht="26.4">
      <c r="A40" s="8">
        <v>30</v>
      </c>
      <c r="B40" s="15" t="s">
        <v>88</v>
      </c>
      <c r="C40" s="15" t="s">
        <v>89</v>
      </c>
      <c r="D40" s="19"/>
      <c r="E40" s="19"/>
      <c r="F40" s="19"/>
      <c r="G40" s="48">
        <v>1</v>
      </c>
      <c r="H40" s="16" t="s">
        <v>27</v>
      </c>
      <c r="I40" s="22"/>
      <c r="J40" s="12">
        <f t="shared" ref="J40:J41" si="8">G40*I40</f>
        <v>0</v>
      </c>
    </row>
    <row r="41" spans="1:10" s="30" customFormat="1" ht="26.4">
      <c r="A41" s="8">
        <v>31</v>
      </c>
      <c r="B41" s="14" t="s">
        <v>90</v>
      </c>
      <c r="C41" s="14" t="s">
        <v>22</v>
      </c>
      <c r="D41" s="19"/>
      <c r="E41" s="19"/>
      <c r="F41" s="19"/>
      <c r="G41" s="48">
        <v>1</v>
      </c>
      <c r="H41" s="39" t="s">
        <v>46</v>
      </c>
      <c r="I41" s="22"/>
      <c r="J41" s="12">
        <f t="shared" si="8"/>
        <v>0</v>
      </c>
    </row>
    <row r="42" spans="1:10">
      <c r="A42" s="8">
        <v>32</v>
      </c>
      <c r="B42" s="14" t="s">
        <v>86</v>
      </c>
      <c r="C42" s="28" t="s">
        <v>87</v>
      </c>
      <c r="D42" s="28"/>
      <c r="E42" s="28"/>
      <c r="F42" s="28"/>
      <c r="G42" s="48">
        <v>16</v>
      </c>
      <c r="H42" s="35" t="s">
        <v>31</v>
      </c>
      <c r="I42" s="22"/>
      <c r="J42" s="23">
        <f t="shared" ref="J42:J45" si="9">G42*I42</f>
        <v>0</v>
      </c>
    </row>
    <row r="43" spans="1:10" s="30" customFormat="1" ht="18.600000000000001" customHeight="1">
      <c r="A43" s="8">
        <v>33</v>
      </c>
      <c r="B43" s="14" t="s">
        <v>98</v>
      </c>
      <c r="C43" s="14" t="s">
        <v>94</v>
      </c>
      <c r="D43" s="19"/>
      <c r="E43" s="19"/>
      <c r="F43" s="19"/>
      <c r="G43" s="48">
        <v>1</v>
      </c>
      <c r="H43" s="39" t="s">
        <v>27</v>
      </c>
      <c r="I43" s="22"/>
      <c r="J43" s="12">
        <f t="shared" ref="J43" si="10">G43*I43</f>
        <v>0</v>
      </c>
    </row>
    <row r="44" spans="1:10" s="30" customFormat="1" ht="18.600000000000001" customHeight="1">
      <c r="A44" s="8">
        <v>34</v>
      </c>
      <c r="B44" s="14" t="s">
        <v>55</v>
      </c>
      <c r="C44" s="14" t="s">
        <v>94</v>
      </c>
      <c r="D44" s="19"/>
      <c r="E44" s="19"/>
      <c r="F44" s="19"/>
      <c r="G44" s="48">
        <v>1</v>
      </c>
      <c r="H44" s="39" t="s">
        <v>27</v>
      </c>
      <c r="I44" s="22"/>
      <c r="J44" s="12">
        <f t="shared" si="9"/>
        <v>0</v>
      </c>
    </row>
    <row r="45" spans="1:10" s="30" customFormat="1" ht="18.600000000000001" customHeight="1">
      <c r="A45" s="8">
        <v>35</v>
      </c>
      <c r="B45" s="14" t="s">
        <v>95</v>
      </c>
      <c r="C45" s="14" t="s">
        <v>94</v>
      </c>
      <c r="D45" s="19"/>
      <c r="E45" s="19"/>
      <c r="F45" s="19"/>
      <c r="G45" s="48">
        <v>1</v>
      </c>
      <c r="H45" s="39" t="s">
        <v>8</v>
      </c>
      <c r="I45" s="22"/>
      <c r="J45" s="12">
        <f t="shared" si="9"/>
        <v>0</v>
      </c>
    </row>
    <row r="46" spans="1:10" s="30" customFormat="1" ht="39.6">
      <c r="A46" s="8">
        <v>36</v>
      </c>
      <c r="B46" s="46" t="s">
        <v>44</v>
      </c>
      <c r="C46" s="19" t="s">
        <v>45</v>
      </c>
      <c r="D46" s="19"/>
      <c r="E46" s="19"/>
      <c r="F46" s="19"/>
      <c r="G46" s="48">
        <v>1</v>
      </c>
      <c r="H46" s="47" t="s">
        <v>8</v>
      </c>
      <c r="I46" s="22"/>
      <c r="J46" s="12">
        <f t="shared" si="0"/>
        <v>0</v>
      </c>
    </row>
    <row r="47" spans="1:10" s="30" customFormat="1" ht="20.85" customHeight="1">
      <c r="A47" s="8">
        <v>37</v>
      </c>
      <c r="B47" s="46" t="s">
        <v>96</v>
      </c>
      <c r="C47" s="19" t="s">
        <v>22</v>
      </c>
      <c r="D47" s="19"/>
      <c r="E47" s="19"/>
      <c r="F47" s="19"/>
      <c r="G47" s="48">
        <v>1</v>
      </c>
      <c r="H47" s="39" t="s">
        <v>8</v>
      </c>
      <c r="I47" s="22"/>
      <c r="J47" s="12">
        <f t="shared" si="0"/>
        <v>0</v>
      </c>
    </row>
    <row r="48" spans="1:10" s="30" customFormat="1" ht="21.6" customHeight="1">
      <c r="A48" s="8">
        <v>38</v>
      </c>
      <c r="B48" s="46" t="s">
        <v>97</v>
      </c>
      <c r="C48" s="19"/>
      <c r="D48" s="19"/>
      <c r="E48" s="19"/>
      <c r="F48" s="19"/>
      <c r="G48" s="48">
        <v>1</v>
      </c>
      <c r="H48" s="69" t="s">
        <v>53</v>
      </c>
      <c r="I48" s="22"/>
      <c r="J48" s="12">
        <f t="shared" si="0"/>
        <v>0</v>
      </c>
    </row>
    <row r="49" spans="1:11" s="30" customFormat="1" ht="26.4">
      <c r="A49" s="8">
        <v>39</v>
      </c>
      <c r="B49" s="46" t="s">
        <v>47</v>
      </c>
      <c r="C49" s="19" t="s">
        <v>48</v>
      </c>
      <c r="D49" s="19"/>
      <c r="E49" s="19"/>
      <c r="F49" s="19"/>
      <c r="G49" s="48">
        <v>1</v>
      </c>
      <c r="H49" s="39" t="s">
        <v>23</v>
      </c>
      <c r="I49" s="22"/>
      <c r="J49" s="12">
        <f t="shared" si="0"/>
        <v>0</v>
      </c>
    </row>
    <row r="50" spans="1:11" s="30" customFormat="1" ht="20.25" customHeight="1">
      <c r="A50" s="48"/>
      <c r="B50" s="74" t="s">
        <v>4</v>
      </c>
      <c r="C50" s="75"/>
      <c r="D50" s="75"/>
      <c r="E50" s="75"/>
      <c r="F50" s="75"/>
      <c r="G50" s="75"/>
      <c r="H50" s="75"/>
      <c r="I50" s="76"/>
      <c r="J50" s="49">
        <f>SUM(J11:J49)</f>
        <v>0</v>
      </c>
    </row>
    <row r="51" spans="1:11" ht="16.5" customHeight="1">
      <c r="A51" s="50"/>
      <c r="B51" s="3" t="s">
        <v>5</v>
      </c>
      <c r="C51" s="4"/>
      <c r="D51" s="4"/>
      <c r="E51" s="4"/>
      <c r="F51" s="4"/>
      <c r="G51" s="5"/>
      <c r="H51" s="6"/>
      <c r="I51" s="7"/>
      <c r="J51" s="7"/>
    </row>
    <row r="52" spans="1:11" ht="59.85" customHeight="1">
      <c r="A52" s="8">
        <v>1</v>
      </c>
      <c r="B52" s="28" t="s">
        <v>24</v>
      </c>
      <c r="C52" s="72" t="s">
        <v>104</v>
      </c>
      <c r="D52" s="66"/>
      <c r="E52" s="66"/>
      <c r="F52" s="66"/>
      <c r="G52" s="48">
        <v>1</v>
      </c>
      <c r="H52" s="21" t="s">
        <v>50</v>
      </c>
      <c r="I52" s="32"/>
      <c r="J52" s="12">
        <f t="shared" ref="J52" si="11">G52*I52</f>
        <v>0</v>
      </c>
      <c r="K52" s="24"/>
    </row>
    <row r="53" spans="1:11" s="30" customFormat="1" ht="20.25" customHeight="1">
      <c r="A53" s="48"/>
      <c r="B53" s="74" t="s">
        <v>49</v>
      </c>
      <c r="C53" s="75"/>
      <c r="D53" s="75"/>
      <c r="E53" s="75"/>
      <c r="F53" s="75"/>
      <c r="G53" s="75"/>
      <c r="H53" s="75"/>
      <c r="I53" s="76"/>
      <c r="J53" s="49">
        <f>SUM(J52:J52)</f>
        <v>0</v>
      </c>
    </row>
    <row r="54" spans="1:11">
      <c r="A54" s="53"/>
      <c r="B54" s="54"/>
      <c r="G54" s="55"/>
      <c r="H54" s="53"/>
      <c r="I54" s="56"/>
      <c r="J54" s="56"/>
    </row>
  </sheetData>
  <mergeCells count="16">
    <mergeCell ref="B50:I50"/>
    <mergeCell ref="B53:I53"/>
    <mergeCell ref="A1:J1"/>
    <mergeCell ref="A2:J2"/>
    <mergeCell ref="A3:J3"/>
    <mergeCell ref="A4:J4"/>
    <mergeCell ref="A5:J5"/>
    <mergeCell ref="A6:J6"/>
    <mergeCell ref="A7:A8"/>
    <mergeCell ref="B7:B8"/>
    <mergeCell ref="C7:C8"/>
    <mergeCell ref="G7:G8"/>
    <mergeCell ref="H7:H8"/>
    <mergeCell ref="I7:I8"/>
    <mergeCell ref="D7:F7"/>
    <mergeCell ref="J7:J8"/>
  </mergeCells>
  <pageMargins left="0.23622047244094491" right="0.23622047244094491" top="0.23622047244094491" bottom="0.15748031496062992" header="0.31496062992125984" footer="0.35433070866141736"/>
  <pageSetup paperSize="9" fitToHeight="0" orientation="landscape" r:id="rId1"/>
  <headerFooter>
    <oddFooter>&amp;R&amp;8&amp;P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a95f86-3167-43b9-9876-d3e5e3ff64ee" origin="userSelected">
  <element uid="89790441-96e2-477c-afd4-1e96c2fd8935" value=""/>
</sisl>
</file>

<file path=customXml/itemProps1.xml><?xml version="1.0" encoding="utf-8"?>
<ds:datastoreItem xmlns:ds="http://schemas.openxmlformats.org/officeDocument/2006/customXml" ds:itemID="{1501DEBA-57F9-4821-A0C7-8EBCF6548E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</vt:lpstr>
      <vt:lpstr>'2025'!Tytuły_wydruku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Belicka</dc:creator>
  <cp:lastModifiedBy>Sylwia Staśkiewicz</cp:lastModifiedBy>
  <cp:lastPrinted>2025-01-15T12:55:04Z</cp:lastPrinted>
  <dcterms:created xsi:type="dcterms:W3CDTF">2024-01-16T07:52:24Z</dcterms:created>
  <dcterms:modified xsi:type="dcterms:W3CDTF">2025-03-28T06:08:13Z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5c25b1c2-4dbe-4369-b9ea-478a86f6a410</vt:lpwstr>
  </property>
  <property fmtid="{D5CDD505-2E9C-101B-9397-08002B2CF9AE}" pid="3" name="bjSaver">
    <vt:lpwstr>0Y3CPQiuVpQ4hXkf8jw3Tg0i/vmh0EYj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policy="97a95f86-3167-43b9-9876-d3e5e3ff64ee" origin="userSelected" xmlns="http://www.boldonj</vt:lpwstr>
  </property>
  <property fmtid="{D5CDD505-2E9C-101B-9397-08002B2CF9AE}" pid="6" name="bjDocumentLabelXML-0">
    <vt:lpwstr>ames.com/2008/01/sie/internal/label"&gt;&lt;element uid="89790441-96e2-477c-afd4-1e96c2fd8935" value="" /&gt;&lt;/sisl&gt;</vt:lpwstr>
  </property>
  <property fmtid="{D5CDD505-2E9C-101B-9397-08002B2CF9AE}" pid="7" name="bjDocumentSecurityLabel">
    <vt:lpwstr>JAWNE</vt:lpwstr>
  </property>
</Properties>
</file>