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0" windowWidth="11340" windowHeight="6540" activeTab="0"/>
  </bookViews>
  <sheets>
    <sheet name="zał. nr 1" sheetId="1" r:id="rId1"/>
  </sheets>
  <definedNames>
    <definedName name="_xlnm.Print_Area" localSheetId="0">'zał. nr 1'!$A$1:$J$36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<sst xmlns="http://schemas.openxmlformats.org/spreadsheetml/2006/main" count="69" uniqueCount="44">
  <si>
    <t>szt.</t>
  </si>
  <si>
    <t>wartość pakietu</t>
  </si>
  <si>
    <t>Końcówka do pipety automatycznej typu Eppendorf, pojemność 200 mikrolitrów, sterylne</t>
  </si>
  <si>
    <t>Głaszczki z polistyrenu lub polipropylenu, sterylne pakowane indywidualnie</t>
  </si>
  <si>
    <t>Ezy bakteriologiczne sterylne, dwustronne, z jednej strony oczko z drugiej igła, o pojemności 10ul, pakowane pojedynczo</t>
  </si>
  <si>
    <t>Ezy bakteriologiczne sterylne, dwustronne, z jednej strony oczko z drugiej igła, o pojemności 1ul, pakowane pojedynczo</t>
  </si>
  <si>
    <t>Końcówka do pipety automatycznej typu Eppendorf, pojemność 500-1000 mikrolitrów, sterylna</t>
  </si>
  <si>
    <t>Probówki PP sterylne z zakrętką, o pojemności 4-5ml, opatrzone datą ważności, pakowane pojedynczo;</t>
  </si>
  <si>
    <t>Pakiet 1</t>
  </si>
  <si>
    <t>Poz.</t>
  </si>
  <si>
    <t xml:space="preserve">Asortyment </t>
  </si>
  <si>
    <t>Jm.</t>
  </si>
  <si>
    <t>Ilość wg j.m.</t>
  </si>
  <si>
    <t>cena jedn. netto wg j.m.</t>
  </si>
  <si>
    <t>Wartość netto</t>
  </si>
  <si>
    <t>Stawka VAT</t>
  </si>
  <si>
    <t>Wartość brutto</t>
  </si>
  <si>
    <t>nazwa producenta</t>
  </si>
  <si>
    <t>dane identyfikujące oferowany asortyment np..: numer katalogowy/ nazwa</t>
  </si>
  <si>
    <t>Szalki petriego sterylne o średnicy 90 mm bez żeber wentylacyjnych o wysokości 14,2mm lub 16mm;</t>
  </si>
  <si>
    <t>Pakiet 2</t>
  </si>
  <si>
    <t>Probówka PS okrągłodenna 4-5ml (12 x 75mm), bez znaczników,  bez obrzeża, przezroczyste, bezbarwne</t>
  </si>
  <si>
    <t>korki do probówek z poz. 3</t>
  </si>
  <si>
    <t>Pakiet 3</t>
  </si>
  <si>
    <t>Końcówka do pipety automatycznej typu Eppendorf, pojemność 200 mikrolitrów</t>
  </si>
  <si>
    <t>Końcówka do pipety automatycznej typu Eppendorf, pojemność 500-1000 mikrolitrów</t>
  </si>
  <si>
    <t>Probówka PP typu Eppendorf, z dnem stożkowym, płaskim korkiem, poj. 0,5ml</t>
  </si>
  <si>
    <t>Pakiet 4</t>
  </si>
  <si>
    <t>Pakiet 5</t>
  </si>
  <si>
    <t>Pakiet 6</t>
  </si>
  <si>
    <t>Wymazówki plastikowe lub drewniane 150mm, z wacikiem, pakowane pojedynczo, sterylne</t>
  </si>
  <si>
    <t>Wymazówki z podłożem transportowym Amies, bez węgla, z wacikiem, sterylne, pakowane pojedynczo</t>
  </si>
  <si>
    <t>Wymazówki z podłożem transportowym Amies, z węglem, z wacikiem, sterylne, pakowane pojedynczo</t>
  </si>
  <si>
    <t>zestaw do pobierania wymazu okołoodbytniczego w kierunku jaj owsika, zestaw zawierajacy: szkiełko podstawowe, taśmę klejąca do pobierania wymazu</t>
  </si>
  <si>
    <t>zestaw</t>
  </si>
  <si>
    <t>dodatek nr 2  do Zapytania ofertowego
Załącznik nr 1 do oferty na dostawę drobnego sprzętu laboratoryjnego, nr sprawy PCZSzp/ZP/ZO/130/18/2023</t>
  </si>
  <si>
    <t>Szkiełka mikroskopowe  grubość w zakresie 1-2mm, szlifowane, z matowym polem do opisu</t>
  </si>
  <si>
    <t>Pojemniki na mocz PP z  nakrętką poj.100 - 125ml, sterylny, pojedynczo pakowany, 
dopuszcza się pojemność użytkową 120ml</t>
  </si>
  <si>
    <t>Probówka PP, sterylna z korkiem, poj. 1.5-2ml;
dopuszcza się probówki typu Eppendorf z płaskim wieczkiem na zawiasie;</t>
  </si>
  <si>
    <t>Wymazówki 150 mm, plastikowe, w probówce, z wacikiem, sterylne;</t>
  </si>
  <si>
    <t xml:space="preserve">sterylny zestaw do pobierania próbek śluzu pacjenta z drzewa oskrzelowego </t>
  </si>
  <si>
    <t>Probówka PS okrągłodenna 7ml (13 x 100mm), bez obrzeża, przezroczyste, bezbarwne;</t>
  </si>
  <si>
    <t>Probówka do wirowania osadu moczu, PS, bez korka, stożkowa, bez etykiety, poj. 10-13 ml, przezroczyste, bezbarwne</t>
  </si>
  <si>
    <r>
      <t>Pipeta Pasteura, polietylenowa, pojemność 2,5- 3 ml, dł. 150-155mm z podziałką, pojemność całkowita 6.5-7ml;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</si>
</sst>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_ ;\-#,##0\ "/>
    <numFmt numFmtId="170" formatCode="[$€-2]\ #,##0.00_);[Red]\([$€-2]\ #,##0.00\)"/>
    <numFmt numFmtId="171" formatCode="#,##0.00\ &quot;zł&quot;"/>
    <numFmt numFmtId="172" formatCode="_-* #,##0.000\ &quot;zł&quot;_-;\-* #,##0.000\ &quot;zł&quot;_-;_-* &quot;-&quot;???\ &quot;zł&quot;_-;_-@_-"/>
    <numFmt numFmtId="173" formatCode="#,##0.00\ [$€-1];[Red]\-#,##0.00\ [$€-1]"/>
    <numFmt numFmtId="174" formatCode="_-* #,##0.0\ &quot;zł&quot;_-;\-* #,##0.0\ &quot;zł&quot;_-;_-* &quot;-&quot;??\ &quot;zł&quot;_-;_-@_-"/>
    <numFmt numFmtId="175" formatCode="_-* #,##0.000\ &quot;zł&quot;_-;\-* #,##0.000\ &quot;zł&quot;_-;_-* &quot;-&quot;??\ &quot;zł&quot;_-;_-@_-"/>
    <numFmt numFmtId="176" formatCode="_-* #,##0.0000\ &quot;zł&quot;_-;\-* #,##0.0000\ &quot;zł&quot;_-;_-* &quot;-&quot;??\ &quot;zł&quot;_-;_-@_-"/>
    <numFmt numFmtId="177" formatCode="#,##0.000\ &quot;zł&quot;"/>
    <numFmt numFmtId="178" formatCode="_-* #,##0.0000\ &quot;zł&quot;_-;\-* #,##0.0000\ &quot;zł&quot;_-;_-* &quot;-&quot;???\ &quot;zł&quot;_-;_-@_-"/>
    <numFmt numFmtId="179" formatCode="#,##0.000"/>
    <numFmt numFmtId="180" formatCode="#,##0.0000"/>
    <numFmt numFmtId="181" formatCode="#,##0.0"/>
    <numFmt numFmtId="182" formatCode="_-* #,##0\ _z_ł_-;\-* #,##0\ _z_ł_-;_-* &quot;-&quot;??\ _z_ł_-;_-@_-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10.5"/>
      <name val="Garamond"/>
      <family val="1"/>
    </font>
    <font>
      <sz val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Garamond"/>
      <family val="1"/>
    </font>
    <font>
      <sz val="9"/>
      <color indexed="12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4" fontId="8" fillId="0" borderId="10" xfId="60" applyNumberFormat="1" applyFont="1" applyFill="1" applyBorder="1" applyAlignment="1">
      <alignment vertical="center" wrapText="1"/>
    </xf>
    <xf numFmtId="44" fontId="8" fillId="0" borderId="10" xfId="6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4" fontId="7" fillId="0" borderId="10" xfId="0" applyNumberFormat="1" applyFont="1" applyFill="1" applyBorder="1" applyAlignment="1">
      <alignment wrapText="1"/>
    </xf>
    <xf numFmtId="1" fontId="8" fillId="0" borderId="10" xfId="6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6" fontId="8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wrapText="1"/>
    </xf>
    <xf numFmtId="0" fontId="8" fillId="1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3" fontId="24" fillId="15" borderId="10" xfId="0" applyNumberFormat="1" applyFont="1" applyFill="1" applyBorder="1" applyAlignment="1">
      <alignment horizontal="center" wrapText="1"/>
    </xf>
    <xf numFmtId="176" fontId="24" fillId="15" borderId="1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3">
      <selection activeCell="C60" sqref="C60"/>
    </sheetView>
  </sheetViews>
  <sheetFormatPr defaultColWidth="9.00390625" defaultRowHeight="12.75"/>
  <cols>
    <col min="1" max="1" width="5.25390625" style="1" customWidth="1"/>
    <col min="2" max="2" width="43.625" style="1" customWidth="1"/>
    <col min="3" max="3" width="8.25390625" style="19" customWidth="1"/>
    <col min="4" max="4" width="10.375" style="20" customWidth="1"/>
    <col min="5" max="5" width="12.625" style="17" customWidth="1"/>
    <col min="6" max="6" width="12.25390625" style="1" customWidth="1"/>
    <col min="7" max="7" width="6.625" style="9" customWidth="1"/>
    <col min="8" max="8" width="12.125" style="1" customWidth="1"/>
    <col min="9" max="9" width="15.625" style="1" customWidth="1"/>
    <col min="10" max="10" width="11.75390625" style="1" customWidth="1"/>
    <col min="11" max="16384" width="9.125" style="1" customWidth="1"/>
  </cols>
  <sheetData>
    <row r="1" spans="1:10" ht="27.7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8" customHeight="1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4" customFormat="1" ht="26.25" customHeight="1">
      <c r="A3" s="21" t="s">
        <v>9</v>
      </c>
      <c r="B3" s="21" t="s">
        <v>10</v>
      </c>
      <c r="C3" s="21" t="s">
        <v>11</v>
      </c>
      <c r="D3" s="22" t="s">
        <v>12</v>
      </c>
      <c r="E3" s="23" t="s">
        <v>13</v>
      </c>
      <c r="F3" s="21" t="s">
        <v>14</v>
      </c>
      <c r="G3" s="21" t="s">
        <v>15</v>
      </c>
      <c r="H3" s="21" t="s">
        <v>16</v>
      </c>
      <c r="I3" s="21" t="s">
        <v>18</v>
      </c>
      <c r="J3" s="21" t="s">
        <v>17</v>
      </c>
    </row>
    <row r="4" spans="1:10" s="5" customFormat="1" ht="24">
      <c r="A4" s="13">
        <v>1</v>
      </c>
      <c r="B4" s="6" t="s">
        <v>19</v>
      </c>
      <c r="C4" s="13" t="s">
        <v>0</v>
      </c>
      <c r="D4" s="11">
        <v>4000</v>
      </c>
      <c r="E4" s="12"/>
      <c r="F4" s="3">
        <f>E4*D4</f>
        <v>0</v>
      </c>
      <c r="G4" s="8"/>
      <c r="H4" s="4">
        <f aca="true" t="shared" si="0" ref="H4:H13">ROUND(F4*G4/100+F4,2)</f>
        <v>0</v>
      </c>
      <c r="I4" s="4"/>
      <c r="J4" s="4"/>
    </row>
    <row r="5" spans="1:10" s="5" customFormat="1" ht="25.5" customHeight="1">
      <c r="A5" s="13">
        <v>2</v>
      </c>
      <c r="B5" s="6" t="s">
        <v>4</v>
      </c>
      <c r="C5" s="13" t="s">
        <v>0</v>
      </c>
      <c r="D5" s="11">
        <v>4000</v>
      </c>
      <c r="E5" s="12"/>
      <c r="F5" s="3">
        <f>E5*D5</f>
        <v>0</v>
      </c>
      <c r="G5" s="8"/>
      <c r="H5" s="4">
        <f t="shared" si="0"/>
        <v>0</v>
      </c>
      <c r="I5" s="4"/>
      <c r="J5" s="4"/>
    </row>
    <row r="6" spans="1:10" s="5" customFormat="1" ht="27" customHeight="1">
      <c r="A6" s="13">
        <v>3</v>
      </c>
      <c r="B6" s="6" t="s">
        <v>5</v>
      </c>
      <c r="C6" s="13" t="s">
        <v>0</v>
      </c>
      <c r="D6" s="11">
        <v>2000</v>
      </c>
      <c r="E6" s="12"/>
      <c r="F6" s="3">
        <f>E6*D6</f>
        <v>0</v>
      </c>
      <c r="G6" s="8"/>
      <c r="H6" s="4">
        <f t="shared" si="0"/>
        <v>0</v>
      </c>
      <c r="I6" s="4"/>
      <c r="J6" s="4"/>
    </row>
    <row r="7" spans="1:10" s="5" customFormat="1" ht="25.5">
      <c r="A7" s="13">
        <v>4</v>
      </c>
      <c r="B7" s="15" t="s">
        <v>3</v>
      </c>
      <c r="C7" s="2" t="s">
        <v>0</v>
      </c>
      <c r="D7" s="11">
        <v>50</v>
      </c>
      <c r="E7" s="12"/>
      <c r="F7" s="3">
        <f>E7*D7</f>
        <v>0</v>
      </c>
      <c r="G7" s="8"/>
      <c r="H7" s="4">
        <f t="shared" si="0"/>
        <v>0</v>
      </c>
      <c r="I7" s="4"/>
      <c r="J7" s="4"/>
    </row>
    <row r="8" spans="1:10" s="5" customFormat="1" ht="25.5">
      <c r="A8" s="13">
        <v>5</v>
      </c>
      <c r="B8" s="15" t="s">
        <v>36</v>
      </c>
      <c r="C8" s="2" t="s">
        <v>0</v>
      </c>
      <c r="D8" s="11">
        <v>2400</v>
      </c>
      <c r="E8" s="16"/>
      <c r="F8" s="3">
        <f aca="true" t="shared" si="1" ref="F8:F13">E8*D8</f>
        <v>0</v>
      </c>
      <c r="G8" s="8"/>
      <c r="H8" s="4">
        <f t="shared" si="0"/>
        <v>0</v>
      </c>
      <c r="I8" s="4"/>
      <c r="J8" s="4"/>
    </row>
    <row r="9" spans="1:10" s="5" customFormat="1" ht="36">
      <c r="A9" s="13">
        <v>6</v>
      </c>
      <c r="B9" s="14" t="s">
        <v>37</v>
      </c>
      <c r="C9" s="2" t="s">
        <v>0</v>
      </c>
      <c r="D9" s="11">
        <v>10000</v>
      </c>
      <c r="E9" s="12"/>
      <c r="F9" s="3">
        <f t="shared" si="1"/>
        <v>0</v>
      </c>
      <c r="G9" s="8"/>
      <c r="H9" s="4">
        <f t="shared" si="0"/>
        <v>0</v>
      </c>
      <c r="I9" s="4"/>
      <c r="J9" s="4"/>
    </row>
    <row r="10" spans="1:10" s="5" customFormat="1" ht="24">
      <c r="A10" s="13">
        <v>7</v>
      </c>
      <c r="B10" s="6" t="s">
        <v>7</v>
      </c>
      <c r="C10" s="13" t="s">
        <v>0</v>
      </c>
      <c r="D10" s="11">
        <v>100</v>
      </c>
      <c r="E10" s="12"/>
      <c r="F10" s="3">
        <f t="shared" si="1"/>
        <v>0</v>
      </c>
      <c r="G10" s="8"/>
      <c r="H10" s="4">
        <f t="shared" si="0"/>
        <v>0</v>
      </c>
      <c r="I10" s="4"/>
      <c r="J10" s="4"/>
    </row>
    <row r="11" spans="1:10" s="5" customFormat="1" ht="25.5" customHeight="1">
      <c r="A11" s="13">
        <v>8</v>
      </c>
      <c r="B11" s="6" t="s">
        <v>6</v>
      </c>
      <c r="C11" s="2" t="s">
        <v>0</v>
      </c>
      <c r="D11" s="11">
        <v>150</v>
      </c>
      <c r="E11" s="16"/>
      <c r="F11" s="3">
        <f t="shared" si="1"/>
        <v>0</v>
      </c>
      <c r="G11" s="8"/>
      <c r="H11" s="4">
        <f t="shared" si="0"/>
        <v>0</v>
      </c>
      <c r="I11" s="4"/>
      <c r="J11" s="4"/>
    </row>
    <row r="12" spans="1:10" s="5" customFormat="1" ht="29.25" customHeight="1">
      <c r="A12" s="13">
        <v>9</v>
      </c>
      <c r="B12" s="6" t="s">
        <v>2</v>
      </c>
      <c r="C12" s="2" t="s">
        <v>0</v>
      </c>
      <c r="D12" s="11">
        <v>500</v>
      </c>
      <c r="E12" s="16"/>
      <c r="F12" s="3">
        <f t="shared" si="1"/>
        <v>0</v>
      </c>
      <c r="G12" s="8"/>
      <c r="H12" s="4">
        <f t="shared" si="0"/>
        <v>0</v>
      </c>
      <c r="I12" s="4"/>
      <c r="J12" s="4"/>
    </row>
    <row r="13" spans="1:10" s="5" customFormat="1" ht="36">
      <c r="A13" s="13">
        <v>10</v>
      </c>
      <c r="B13" s="6" t="s">
        <v>38</v>
      </c>
      <c r="C13" s="2" t="s">
        <v>0</v>
      </c>
      <c r="D13" s="11">
        <v>1000</v>
      </c>
      <c r="E13" s="12"/>
      <c r="F13" s="3">
        <f t="shared" si="1"/>
        <v>0</v>
      </c>
      <c r="G13" s="8"/>
      <c r="H13" s="4">
        <f t="shared" si="0"/>
        <v>0</v>
      </c>
      <c r="I13" s="4"/>
      <c r="J13" s="4"/>
    </row>
    <row r="14" spans="1:10" ht="14.25" customHeight="1">
      <c r="A14" s="29" t="s">
        <v>1</v>
      </c>
      <c r="B14" s="29"/>
      <c r="C14" s="29"/>
      <c r="D14" s="29"/>
      <c r="E14" s="29"/>
      <c r="F14" s="7">
        <f>SUM(F4:F13)</f>
        <v>0</v>
      </c>
      <c r="G14" s="10"/>
      <c r="H14" s="7">
        <f>SUM(H4:H13)</f>
        <v>0</v>
      </c>
      <c r="I14" s="7"/>
      <c r="J14" s="7"/>
    </row>
    <row r="15" spans="1:10" s="18" customFormat="1" ht="15" customHeight="1">
      <c r="A15" s="28" t="s">
        <v>20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s="5" customFormat="1" ht="24">
      <c r="A16" s="13">
        <v>1</v>
      </c>
      <c r="B16" s="6" t="s">
        <v>39</v>
      </c>
      <c r="C16" s="13" t="s">
        <v>0</v>
      </c>
      <c r="D16" s="11">
        <v>5000</v>
      </c>
      <c r="E16" s="12"/>
      <c r="F16" s="3">
        <f>E16*D16</f>
        <v>0</v>
      </c>
      <c r="G16" s="8"/>
      <c r="H16" s="4">
        <f>ROUND(F16*G16/100+F16,2)</f>
        <v>0</v>
      </c>
      <c r="I16" s="4"/>
      <c r="J16" s="4"/>
    </row>
    <row r="17" spans="1:10" s="5" customFormat="1" ht="27" customHeight="1">
      <c r="A17" s="13">
        <v>2</v>
      </c>
      <c r="B17" s="6" t="s">
        <v>30</v>
      </c>
      <c r="C17" s="13" t="s">
        <v>0</v>
      </c>
      <c r="D17" s="11">
        <v>3000</v>
      </c>
      <c r="E17" s="12"/>
      <c r="F17" s="3">
        <f>E17*D17</f>
        <v>0</v>
      </c>
      <c r="G17" s="8"/>
      <c r="H17" s="4">
        <f>ROUND(F17*G17/100+F17,2)</f>
        <v>0</v>
      </c>
      <c r="I17" s="4"/>
      <c r="J17" s="4"/>
    </row>
    <row r="18" spans="1:10" s="5" customFormat="1" ht="24" customHeight="1">
      <c r="A18" s="13">
        <v>3</v>
      </c>
      <c r="B18" s="6" t="s">
        <v>31</v>
      </c>
      <c r="C18" s="13" t="s">
        <v>0</v>
      </c>
      <c r="D18" s="26">
        <v>4000</v>
      </c>
      <c r="E18" s="27"/>
      <c r="F18" s="3">
        <f>E18*D18</f>
        <v>0</v>
      </c>
      <c r="G18" s="8"/>
      <c r="H18" s="4">
        <f>ROUND(F18*G18/100+F18,2)</f>
        <v>0</v>
      </c>
      <c r="I18" s="4"/>
      <c r="J18" s="4"/>
    </row>
    <row r="19" spans="1:10" s="5" customFormat="1" ht="27" customHeight="1">
      <c r="A19" s="13">
        <v>4</v>
      </c>
      <c r="B19" s="6" t="s">
        <v>32</v>
      </c>
      <c r="C19" s="13" t="s">
        <v>0</v>
      </c>
      <c r="D19" s="26">
        <v>50</v>
      </c>
      <c r="E19" s="27"/>
      <c r="F19" s="3">
        <f>E19*D19</f>
        <v>0</v>
      </c>
      <c r="G19" s="8"/>
      <c r="H19" s="4">
        <f>ROUND(F19*G19/100+F19,2)</f>
        <v>0</v>
      </c>
      <c r="I19" s="4"/>
      <c r="J19" s="4"/>
    </row>
    <row r="20" spans="1:10" ht="16.5" customHeight="1">
      <c r="A20" s="29" t="s">
        <v>1</v>
      </c>
      <c r="B20" s="29"/>
      <c r="C20" s="29"/>
      <c r="D20" s="29"/>
      <c r="E20" s="29"/>
      <c r="F20" s="7">
        <f>SUM(F16:F19)</f>
        <v>0</v>
      </c>
      <c r="G20" s="10"/>
      <c r="H20" s="7">
        <f>SUM(H16:H19)</f>
        <v>0</v>
      </c>
      <c r="I20" s="7"/>
      <c r="J20" s="7"/>
    </row>
    <row r="21" spans="1:10" s="18" customFormat="1" ht="21.75" customHeight="1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s="5" customFormat="1" ht="38.25">
      <c r="A22" s="13">
        <v>1</v>
      </c>
      <c r="B22" s="15" t="s">
        <v>33</v>
      </c>
      <c r="C22" s="2" t="s">
        <v>34</v>
      </c>
      <c r="D22" s="11">
        <v>50</v>
      </c>
      <c r="E22" s="12"/>
      <c r="F22" s="3">
        <f>E22*D22</f>
        <v>0</v>
      </c>
      <c r="G22" s="8"/>
      <c r="H22" s="4">
        <f>ROUND(F22*G22/100+F22,2)</f>
        <v>0</v>
      </c>
      <c r="I22" s="4"/>
      <c r="J22" s="4"/>
    </row>
    <row r="23" spans="1:10" s="18" customFormat="1" ht="21.75" customHeight="1">
      <c r="A23" s="28" t="s">
        <v>27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s="5" customFormat="1" ht="25.5">
      <c r="A24" s="13">
        <v>1</v>
      </c>
      <c r="B24" s="15" t="s">
        <v>40</v>
      </c>
      <c r="C24" s="2" t="s">
        <v>34</v>
      </c>
      <c r="D24" s="11">
        <v>50</v>
      </c>
      <c r="E24" s="12"/>
      <c r="F24" s="3">
        <f>E24*D24</f>
        <v>0</v>
      </c>
      <c r="G24" s="8"/>
      <c r="H24" s="4">
        <f>ROUND(F24*G24/100+F24,2)</f>
        <v>0</v>
      </c>
      <c r="I24" s="4"/>
      <c r="J24" s="4"/>
    </row>
    <row r="25" spans="1:10" s="18" customFormat="1" ht="21.75" customHeight="1">
      <c r="A25" s="28" t="s">
        <v>28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s="5" customFormat="1" ht="24">
      <c r="A26" s="13">
        <v>1</v>
      </c>
      <c r="B26" s="6" t="s">
        <v>41</v>
      </c>
      <c r="C26" s="2" t="s">
        <v>0</v>
      </c>
      <c r="D26" s="11">
        <v>8000</v>
      </c>
      <c r="E26" s="12"/>
      <c r="F26" s="3">
        <f>E26*D26</f>
        <v>0</v>
      </c>
      <c r="G26" s="8"/>
      <c r="H26" s="4">
        <f>ROUND(F26*G26/100+F26,2)</f>
        <v>0</v>
      </c>
      <c r="I26" s="4"/>
      <c r="J26" s="4"/>
    </row>
    <row r="27" spans="1:10" s="5" customFormat="1" ht="22.5" customHeight="1">
      <c r="A27" s="13">
        <v>2</v>
      </c>
      <c r="B27" s="6" t="s">
        <v>21</v>
      </c>
      <c r="C27" s="2" t="s">
        <v>0</v>
      </c>
      <c r="D27" s="25">
        <v>15000</v>
      </c>
      <c r="E27" s="12"/>
      <c r="F27" s="3">
        <f>E27*D27</f>
        <v>0</v>
      </c>
      <c r="G27" s="8"/>
      <c r="H27" s="4">
        <f>ROUND(F27*G27/100+F27,2)</f>
        <v>0</v>
      </c>
      <c r="I27" s="4"/>
      <c r="J27" s="4"/>
    </row>
    <row r="28" spans="1:10" s="5" customFormat="1" ht="20.25" customHeight="1">
      <c r="A28" s="13">
        <v>3</v>
      </c>
      <c r="B28" s="6" t="s">
        <v>22</v>
      </c>
      <c r="C28" s="2" t="s">
        <v>0</v>
      </c>
      <c r="D28" s="11">
        <v>300</v>
      </c>
      <c r="E28" s="12"/>
      <c r="F28" s="3">
        <f>E28*D28</f>
        <v>0</v>
      </c>
      <c r="G28" s="8"/>
      <c r="H28" s="4">
        <f>ROUND(F28*G28/100+F28,2)</f>
        <v>0</v>
      </c>
      <c r="I28" s="4"/>
      <c r="J28" s="4"/>
    </row>
    <row r="29" spans="1:10" s="5" customFormat="1" ht="36">
      <c r="A29" s="13">
        <v>4</v>
      </c>
      <c r="B29" s="6" t="s">
        <v>42</v>
      </c>
      <c r="C29" s="2" t="s">
        <v>0</v>
      </c>
      <c r="D29" s="11">
        <v>10000</v>
      </c>
      <c r="E29" s="12"/>
      <c r="F29" s="3">
        <f>E29*D29</f>
        <v>0</v>
      </c>
      <c r="G29" s="8"/>
      <c r="H29" s="4">
        <f>ROUND(F29*G29/100+F29,2)</f>
        <v>0</v>
      </c>
      <c r="I29" s="4"/>
      <c r="J29" s="4"/>
    </row>
    <row r="30" spans="1:10" ht="21" customHeight="1">
      <c r="A30" s="29" t="s">
        <v>1</v>
      </c>
      <c r="B30" s="29"/>
      <c r="C30" s="29"/>
      <c r="D30" s="29"/>
      <c r="E30" s="29"/>
      <c r="F30" s="7">
        <f>SUM(F26:F29)</f>
        <v>0</v>
      </c>
      <c r="G30" s="10"/>
      <c r="H30" s="7">
        <f>SUM(H26:H29)</f>
        <v>0</v>
      </c>
      <c r="I30" s="7"/>
      <c r="J30" s="7"/>
    </row>
    <row r="31" spans="1:10" s="18" customFormat="1" ht="21.75" customHeight="1">
      <c r="A31" s="28" t="s">
        <v>29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s="5" customFormat="1" ht="26.25" customHeight="1">
      <c r="A32" s="13">
        <v>1</v>
      </c>
      <c r="B32" s="6" t="s">
        <v>24</v>
      </c>
      <c r="C32" s="2" t="s">
        <v>0</v>
      </c>
      <c r="D32" s="11">
        <v>10000</v>
      </c>
      <c r="E32" s="16"/>
      <c r="F32" s="3">
        <f>E32*D32</f>
        <v>0</v>
      </c>
      <c r="G32" s="8"/>
      <c r="H32" s="4">
        <f>ROUND(F32*G32/100+F32,2)</f>
        <v>0</v>
      </c>
      <c r="I32" s="4"/>
      <c r="J32" s="4"/>
    </row>
    <row r="33" spans="1:10" s="5" customFormat="1" ht="24">
      <c r="A33" s="13">
        <v>2</v>
      </c>
      <c r="B33" s="6" t="s">
        <v>25</v>
      </c>
      <c r="C33" s="2" t="s">
        <v>0</v>
      </c>
      <c r="D33" s="11">
        <v>6000</v>
      </c>
      <c r="E33" s="16"/>
      <c r="F33" s="3">
        <f>E33*D33</f>
        <v>0</v>
      </c>
      <c r="G33" s="8"/>
      <c r="H33" s="4">
        <f>ROUND(F33*G33/100+F33,2)</f>
        <v>0</v>
      </c>
      <c r="I33" s="4"/>
      <c r="J33" s="4"/>
    </row>
    <row r="34" spans="1:10" s="5" customFormat="1" ht="24">
      <c r="A34" s="13">
        <v>3</v>
      </c>
      <c r="B34" s="6" t="s">
        <v>43</v>
      </c>
      <c r="C34" s="2" t="s">
        <v>0</v>
      </c>
      <c r="D34" s="11">
        <v>30000</v>
      </c>
      <c r="E34" s="16"/>
      <c r="F34" s="3">
        <f>E34*D34</f>
        <v>0</v>
      </c>
      <c r="G34" s="8"/>
      <c r="H34" s="4">
        <f>ROUND(F34*G34/100+F34,2)</f>
        <v>0</v>
      </c>
      <c r="I34" s="4"/>
      <c r="J34" s="4"/>
    </row>
    <row r="35" spans="1:10" s="5" customFormat="1" ht="24">
      <c r="A35" s="13">
        <v>4</v>
      </c>
      <c r="B35" s="6" t="s">
        <v>26</v>
      </c>
      <c r="C35" s="2" t="s">
        <v>0</v>
      </c>
      <c r="D35" s="11">
        <v>2000</v>
      </c>
      <c r="E35" s="16"/>
      <c r="F35" s="3">
        <f>E35*D35</f>
        <v>0</v>
      </c>
      <c r="G35" s="8"/>
      <c r="H35" s="4">
        <f>ROUND(F35*G35/100+F35,2)</f>
        <v>0</v>
      </c>
      <c r="I35" s="4"/>
      <c r="J35" s="4"/>
    </row>
    <row r="36" spans="1:10" ht="21" customHeight="1">
      <c r="A36" s="29" t="s">
        <v>1</v>
      </c>
      <c r="B36" s="29"/>
      <c r="C36" s="29"/>
      <c r="D36" s="29"/>
      <c r="E36" s="29"/>
      <c r="F36" s="7">
        <f>SUM(F32:F35)</f>
        <v>0</v>
      </c>
      <c r="G36" s="10"/>
      <c r="H36" s="7">
        <f>SUM(H32:H35)</f>
        <v>0</v>
      </c>
      <c r="I36" s="7"/>
      <c r="J36" s="7"/>
    </row>
  </sheetData>
  <sheetProtection/>
  <mergeCells count="11">
    <mergeCell ref="A1:J1"/>
    <mergeCell ref="A2:J2"/>
    <mergeCell ref="A14:E14"/>
    <mergeCell ref="A31:J31"/>
    <mergeCell ref="A36:E36"/>
    <mergeCell ref="A25:J25"/>
    <mergeCell ref="A30:E30"/>
    <mergeCell ref="A15:J15"/>
    <mergeCell ref="A20:E20"/>
    <mergeCell ref="A21:J21"/>
    <mergeCell ref="A23:J23"/>
  </mergeCells>
  <printOptions/>
  <pageMargins left="0.48" right="0.44" top="0.52" bottom="0.89" header="0.5" footer="0.5"/>
  <pageSetup horizontalDpi="600" verticalDpi="600" orientation="landscape" paperSize="9" r:id="rId1"/>
  <headerFooter alignWithMargins="0">
    <oddFooter>&amp;L&amp;P&amp;C&amp;"Garamond,Normalny"&amp;9załącznik nr 1 do oferty&amp;R&amp;"Garamond,Kursywa"&amp;9.......................................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2023-08-04T05:46:16Z</cp:lastPrinted>
  <dcterms:created xsi:type="dcterms:W3CDTF">2003-12-17T08:20:49Z</dcterms:created>
  <dcterms:modified xsi:type="dcterms:W3CDTF">2023-08-04T05:46:18Z</dcterms:modified>
  <cp:category/>
  <cp:version/>
  <cp:contentType/>
  <cp:contentStatus/>
</cp:coreProperties>
</file>