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Anka M\NZ.261.31.2023 - U - jedn. (17)\2. SWZ\"/>
    </mc:Choice>
  </mc:AlternateContent>
  <xr:revisionPtr revIDLastSave="0" documentId="13_ncr:1_{B23EF5CD-7CB0-49CD-BC81-4118823A8FBE}" xr6:coauthVersionLast="47" xr6:coauthVersionMax="47" xr10:uidLastSave="{00000000-0000-0000-0000-000000000000}"/>
  <bookViews>
    <workbookView xWindow="2730" yWindow="615" windowWidth="13125" windowHeight="15585" tabRatio="500" xr2:uid="{00000000-000D-0000-FFFF-FFFF00000000}"/>
  </bookViews>
  <sheets>
    <sheet name="Zad.3" sheetId="1" r:id="rId1"/>
  </sheet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9" i="1" l="1"/>
  <c r="I9" i="1" s="1"/>
  <c r="H9" i="1" s="1"/>
  <c r="F11" i="1"/>
  <c r="F12" i="1"/>
  <c r="I12" i="1" s="1"/>
  <c r="H12" i="1" s="1"/>
  <c r="F13" i="1"/>
  <c r="F14" i="1"/>
  <c r="I14" i="1" s="1"/>
  <c r="H14" i="1" s="1"/>
  <c r="F15" i="1"/>
  <c r="F16" i="1"/>
  <c r="I16" i="1" s="1"/>
  <c r="H16" i="1" s="1"/>
  <c r="I11" i="1"/>
  <c r="H11" i="1" s="1"/>
  <c r="I13" i="1"/>
  <c r="H13" i="1" s="1"/>
  <c r="I15" i="1"/>
  <c r="H15" i="1" s="1"/>
  <c r="F8" i="1"/>
  <c r="I8" i="1" s="1"/>
  <c r="H8" i="1" s="1"/>
  <c r="F17" i="1" l="1"/>
  <c r="I17" i="1"/>
</calcChain>
</file>

<file path=xl/sharedStrings.xml><?xml version="1.0" encoding="utf-8"?>
<sst xmlns="http://schemas.openxmlformats.org/spreadsheetml/2006/main" count="35" uniqueCount="29">
  <si>
    <t xml:space="preserve"> Formularz cenowo- techniczny  zadania nr 3</t>
  </si>
  <si>
    <t>Lp.</t>
  </si>
  <si>
    <t>Przedmiot zamówienia</t>
  </si>
  <si>
    <t>Ilość</t>
  </si>
  <si>
    <t>Cena jednostkowa netto</t>
  </si>
  <si>
    <t>Wartość netto</t>
  </si>
  <si>
    <t>Stawka VAT
%</t>
  </si>
  <si>
    <t>Cena jednostkowa brutto</t>
  </si>
  <si>
    <t>Wartość
brutto</t>
  </si>
  <si>
    <t>PRODUCENT/ Nazwa własna lub inne określenie identyfikujące wyrób w sposób jednoznaczny, np. numer katalogowy</t>
  </si>
  <si>
    <t>6=4x5</t>
  </si>
  <si>
    <t>8=9/4</t>
  </si>
  <si>
    <t>9= 6+7</t>
  </si>
  <si>
    <t>szt</t>
  </si>
  <si>
    <t>RAZEM :</t>
  </si>
  <si>
    <r>
      <t>Igły sterylne typu Spinocan</t>
    </r>
    <r>
      <rPr>
        <sz val="10"/>
        <rFont val="Arial"/>
        <family val="2"/>
        <charset val="238"/>
      </rPr>
      <t>, podpajęczynówkowe ze szlifem typu Quinke; przeźroczysty eliptyczny uchwyt ze wskaźnikiem położenia szlifu igły z wbudowanym pryzmatem zmieniającym się po wypełnieniu PMR; uchwyt mandrynu w kolorze kodu rozmiaru; uchwyt z czterema otworami z każdej strony; w rozmiarze:
G 25 – 0,5 x 88 mm -</t>
    </r>
  </si>
  <si>
    <r>
      <t>Igły sterylne typu Epican</t>
    </r>
    <r>
      <rPr>
        <sz val="10"/>
        <rFont val="Arial"/>
        <family val="2"/>
        <charset val="238"/>
      </rPr>
      <t xml:space="preserve"> pediatryczne do znieczuleń zewnątrzoponowych z dostępu krzyżowego o szlifie 32°; znacznik głębokości co 5 mm; przeźroczysty uchwyt; mandryn dokładnie wypełniający igłę – igła nie wycina tkanek, chroni przed ryzykiem guzów epidermoidalnych; uchwyt mandrynu w kolorze kodu rozmiaru; rozmiar: 
G 22 – 0,73 x 35 mm -</t>
    </r>
  </si>
  <si>
    <t xml:space="preserve"> Załącznik nr 1 do SWZ NZ.261.31.2023</t>
  </si>
  <si>
    <t>Załącznik nr 1 do umowy nr NZ.261.31.3.2023</t>
  </si>
  <si>
    <r>
      <t>1.</t>
    </r>
    <r>
      <rPr>
        <sz val="10"/>
        <rFont val="Arial"/>
        <family val="2"/>
        <charset val="238"/>
      </rPr>
      <t xml:space="preserve"> Przedmiotem zamówienia są </t>
    </r>
    <r>
      <rPr>
        <b/>
        <sz val="10"/>
        <rFont val="Arial"/>
        <family val="2"/>
        <charset val="238"/>
      </rPr>
      <t>sukcesywne dostawy igieł typu Spinocan, Epican, Sterican</t>
    </r>
    <r>
      <rPr>
        <sz val="10"/>
        <rFont val="Arial"/>
        <family val="2"/>
        <charset val="238"/>
      </rPr>
      <t xml:space="preserve">, zwanych dalej wyrobami.
</t>
    </r>
    <r>
      <rPr>
        <sz val="10"/>
        <color rgb="FF000000"/>
        <rFont val="Arial"/>
        <family val="2"/>
        <charset val="238"/>
      </rPr>
      <t xml:space="preserve">
2.Wykonawca gwarantuje, że wszystkie wyroby objęte zamówieniem spełniać będą wszystkie - wskazane w niniejszym załączniku-wymagania eksploatacyjno-techniczne i jakościowe.
3.Dostarczane zamawiającemu poszczególne wyroby powinny znajdować się w trwałych- odpornych na uszkodzenia mechaniczne oraz zabezpieczonych przed działaniem szkodliwych odczynników zewnętrznych – opakowaniach (jednostkowych, zbiorczych), na których umieszczona będzie informacja w języku polskim, zawierająca co najmniej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     Uwaga: Okres ważności wyrobów powinien wynosić minimum 12 miesiące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pisemny wiosek na etapie realizacji zamówienia.
6. Poszczególne dostawy częściowe wyrobów będą realizowane w terminie do </t>
    </r>
    <r>
      <rPr>
        <b/>
        <sz val="10"/>
        <color rgb="FF000000"/>
        <rFont val="Arial"/>
        <family val="2"/>
        <charset val="238"/>
      </rPr>
      <t>….* dni roboczyc</t>
    </r>
    <r>
      <rPr>
        <sz val="10"/>
        <color rgb="FF000000"/>
        <rFont val="Arial"/>
        <family val="2"/>
        <charset val="238"/>
      </rPr>
      <t xml:space="preserve">h od daty złożenia zamówienia za pośrednictwem faksu na nr </t>
    </r>
    <r>
      <rPr>
        <b/>
        <sz val="10"/>
        <color rgb="FF000000"/>
        <rFont val="Arial"/>
        <family val="2"/>
        <charset val="238"/>
      </rPr>
      <t>………*</t>
    </r>
    <r>
      <rPr>
        <sz val="10"/>
        <color rgb="FF000000"/>
        <rFont val="Arial"/>
        <family val="2"/>
        <charset val="238"/>
      </rPr>
      <t xml:space="preserve">  lub poczty elektronicznej na adres e-mail: </t>
    </r>
    <r>
      <rPr>
        <b/>
        <sz val="10"/>
        <color rgb="FF000000"/>
        <rFont val="Arial"/>
        <family val="2"/>
        <charset val="238"/>
      </rPr>
      <t>…………….*</t>
    </r>
    <r>
      <rPr>
        <sz val="10"/>
        <color rgb="FF000000"/>
        <rFont val="Arial"/>
        <family val="2"/>
        <charset val="238"/>
      </rPr>
      <t xml:space="preserve">
</t>
    </r>
    <r>
      <rPr>
        <sz val="10"/>
        <rFont val="Arial"/>
        <family val="2"/>
        <charset val="238"/>
      </rPr>
      <t xml:space="preserve">
7. Dopuszcza się składania ofert na asortyment w innych opakowaniach jednostkowych z przeliczeniem oferowanych ilości do wartości sumarycznej wymaganej przez Zamawiającego, w zaokrągleniu do pełnego opakowania w górę.
</t>
    </r>
    <r>
      <rPr>
        <sz val="10"/>
        <color rgb="FF000000"/>
        <rFont val="Arial"/>
        <family val="2"/>
        <charset val="238"/>
      </rPr>
      <t xml:space="preserve">
8. Wykonawca oferuje realizację niniejszego zadania zgodnie z następującą kalkulacją:
</t>
    </r>
    <r>
      <rPr>
        <b/>
        <sz val="10"/>
        <color rgb="FF000000"/>
        <rFont val="Arial"/>
        <family val="2"/>
        <charset val="238"/>
      </rPr>
      <t>*Wypełnia Wykonawca</t>
    </r>
  </si>
  <si>
    <t>Jm.</t>
  </si>
  <si>
    <r>
      <rPr>
        <b/>
        <sz val="10"/>
        <rFont val="Arial"/>
        <family val="2"/>
        <charset val="238"/>
      </rPr>
      <t>Igły iniekcyjne typu Sterican</t>
    </r>
    <r>
      <rPr>
        <sz val="10"/>
        <rFont val="Arial"/>
        <family val="2"/>
        <charset val="238"/>
      </rPr>
      <t>, jednokrotnego użytku, sterylne, cienkościenne, wykonane z cienkiej stali chromowo-niklowej, o bardzo gładkiej powierzchni pokrytej cienką warstwą silikonu, ze specjalnym szlifem minimalizującym ból podczas wkłucia, z przezroczystym uchwytem wykonanym z polipropylenu, op. a 100 sztuk, w rozmiarach:</t>
    </r>
  </si>
  <si>
    <t xml:space="preserve">27 G 0,40 x 40 mm - </t>
  </si>
  <si>
    <t>25 G 0,50 x 40 mm -</t>
  </si>
  <si>
    <t>21 G 0,80 x 50 mm -</t>
  </si>
  <si>
    <t>20 G 0,90 x 50 mm -</t>
  </si>
  <si>
    <t>21 G 0,80 x 80 mm -</t>
  </si>
  <si>
    <t>op</t>
  </si>
  <si>
    <t>20 G 0,90 x 70 mm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</si>
</sst>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\ [$€-407];[Red]\-#,##0.00\ [$€-407]"/>
    <numFmt numFmtId="165" formatCode="#,###.00"/>
  </numFmts>
  <fonts count="10" x14ac:knownFonts="1">
    <font>
      <sz val="10"/>
      <name val="Arial"/>
      <family val="2"/>
      <charset val="238"/>
    </font>
    <font>
      <b/>
      <i/>
      <sz val="16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u/>
      <sz val="10"/>
      <name val="Arial"/>
      <family val="2"/>
      <charset val="238"/>
    </font>
    <font>
      <b/>
      <sz val="1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Border="0" applyProtection="0">
      <alignment horizontal="center" textRotation="90"/>
    </xf>
    <xf numFmtId="0" fontId="2" fillId="0" borderId="0" applyBorder="0" applyProtection="0"/>
    <xf numFmtId="164" fontId="3" fillId="0" borderId="0" applyBorder="0" applyProtection="0"/>
  </cellStyleXfs>
  <cellXfs count="44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shrinkToFit="1"/>
    </xf>
    <xf numFmtId="0" fontId="5" fillId="0" borderId="0" xfId="0" applyFont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0" xfId="0" applyFont="1"/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9" fontId="2" fillId="0" borderId="5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9" fontId="2" fillId="3" borderId="4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3" borderId="4" xfId="0" applyNumberFormat="1" applyFill="1" applyBorder="1" applyAlignment="1">
      <alignment horizontal="center" vertical="center" wrapText="1"/>
    </xf>
    <xf numFmtId="165" fontId="0" fillId="3" borderId="1" xfId="0" applyNumberForma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0" fillId="3" borderId="3" xfId="0" applyNumberFormat="1" applyFill="1" applyBorder="1" applyAlignment="1">
      <alignment horizontal="center" vertical="center" wrapText="1"/>
    </xf>
    <xf numFmtId="9" fontId="2" fillId="3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 wrapText="1"/>
    </xf>
    <xf numFmtId="44" fontId="2" fillId="0" borderId="3" xfId="0" applyNumberFormat="1" applyFont="1" applyBorder="1" applyAlignment="1">
      <alignment horizontal="center" vertical="center" wrapText="1"/>
    </xf>
    <xf numFmtId="44" fontId="2" fillId="0" borderId="5" xfId="0" applyNumberFormat="1" applyFont="1" applyBorder="1" applyAlignment="1">
      <alignment horizontal="center" vertical="center" wrapText="1"/>
    </xf>
    <xf numFmtId="44" fontId="2" fillId="0" borderId="4" xfId="0" applyNumberFormat="1" applyFont="1" applyBorder="1" applyAlignment="1">
      <alignment horizontal="center" vertical="center" wrapText="1"/>
    </xf>
    <xf numFmtId="44" fontId="7" fillId="0" borderId="1" xfId="0" applyNumberFormat="1" applyFont="1" applyBorder="1" applyAlignment="1">
      <alignment horizontal="center"/>
    </xf>
    <xf numFmtId="44" fontId="7" fillId="0" borderId="0" xfId="0" applyNumberFormat="1" applyFont="1" applyAlignment="1">
      <alignment horizontal="center"/>
    </xf>
  </cellXfs>
  <cellStyles count="4">
    <cellStyle name="Nagłówek1" xfId="1" xr:uid="{00000000-0005-0000-0000-000006000000}"/>
    <cellStyle name="Normalny" xfId="0" builtinId="0"/>
    <cellStyle name="Normalny 2" xfId="2" xr:uid="{00000000-0005-0000-0000-000007000000}"/>
    <cellStyle name="Wynik2" xfId="3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view="pageBreakPreview" topLeftCell="A5" zoomScale="89" zoomScaleNormal="100" zoomScaleSheetLayoutView="89" zoomScalePageLayoutView="110" workbookViewId="0">
      <selection activeCell="H8" sqref="H8:I17"/>
    </sheetView>
  </sheetViews>
  <sheetFormatPr defaultColWidth="11.7109375" defaultRowHeight="12.75" x14ac:dyDescent="0.2"/>
  <cols>
    <col min="1" max="1" width="5" customWidth="1"/>
    <col min="2" max="2" width="58" customWidth="1"/>
    <col min="3" max="3" width="3.85546875" bestFit="1" customWidth="1"/>
    <col min="4" max="4" width="4.7109375" bestFit="1" customWidth="1"/>
    <col min="5" max="5" width="11" customWidth="1"/>
    <col min="6" max="6" width="12" bestFit="1" customWidth="1"/>
    <col min="7" max="7" width="7" bestFit="1" customWidth="1"/>
    <col min="8" max="8" width="11" customWidth="1"/>
    <col min="9" max="9" width="10.7109375" bestFit="1" customWidth="1"/>
    <col min="10" max="10" width="19.7109375" bestFit="1" customWidth="1"/>
  </cols>
  <sheetData>
    <row r="1" spans="1:10" ht="15" x14ac:dyDescent="0.25">
      <c r="A1" s="32" t="s">
        <v>17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5" x14ac:dyDescent="0.25">
      <c r="A2" s="32" t="s">
        <v>18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5" x14ac:dyDescent="0.25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406.5" customHeight="1" x14ac:dyDescent="0.2">
      <c r="A4" s="34" t="s">
        <v>19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ht="18.75" customHeight="1" x14ac:dyDescent="0.2"/>
    <row r="6" spans="1:10" ht="72" x14ac:dyDescent="0.2">
      <c r="A6" s="1" t="s">
        <v>1</v>
      </c>
      <c r="B6" s="1" t="s">
        <v>2</v>
      </c>
      <c r="C6" s="1" t="s">
        <v>20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</row>
    <row r="7" spans="1:10" x14ac:dyDescent="0.2">
      <c r="A7" s="2">
        <v>1</v>
      </c>
      <c r="B7" s="2">
        <v>2</v>
      </c>
      <c r="C7" s="2">
        <v>3</v>
      </c>
      <c r="D7" s="2">
        <v>4</v>
      </c>
      <c r="E7" s="2">
        <v>5</v>
      </c>
      <c r="F7" s="2" t="s">
        <v>10</v>
      </c>
      <c r="G7" s="2">
        <v>7</v>
      </c>
      <c r="H7" s="2" t="s">
        <v>11</v>
      </c>
      <c r="I7" s="2" t="s">
        <v>12</v>
      </c>
      <c r="J7" s="2">
        <v>10</v>
      </c>
    </row>
    <row r="8" spans="1:10" ht="76.5" x14ac:dyDescent="0.2">
      <c r="A8" s="7">
        <v>1</v>
      </c>
      <c r="B8" s="8" t="s">
        <v>15</v>
      </c>
      <c r="C8" s="9" t="s">
        <v>13</v>
      </c>
      <c r="D8" s="9">
        <v>25</v>
      </c>
      <c r="E8" s="19"/>
      <c r="F8" s="38">
        <f>ROUND(E8*D8,2)</f>
        <v>0</v>
      </c>
      <c r="G8" s="17"/>
      <c r="H8" s="38">
        <f>ROUND(I8/D8,2)</f>
        <v>0</v>
      </c>
      <c r="I8" s="38">
        <f>ROUND(F8+(F8*G8),2)</f>
        <v>0</v>
      </c>
      <c r="J8" s="10"/>
    </row>
    <row r="9" spans="1:10" ht="89.25" x14ac:dyDescent="0.2">
      <c r="A9" s="7">
        <v>2</v>
      </c>
      <c r="B9" s="23" t="s">
        <v>16</v>
      </c>
      <c r="C9" s="26" t="s">
        <v>13</v>
      </c>
      <c r="D9" s="26">
        <v>150</v>
      </c>
      <c r="E9" s="27"/>
      <c r="F9" s="39">
        <f t="shared" ref="F9:F16" si="0">ROUND(E9*D9,2)</f>
        <v>0</v>
      </c>
      <c r="G9" s="28"/>
      <c r="H9" s="39">
        <f>ROUND(I9/D9,2)</f>
        <v>0</v>
      </c>
      <c r="I9" s="39">
        <f>ROUND(F9+(F9*G9),2)</f>
        <v>0</v>
      </c>
      <c r="J9" s="29"/>
    </row>
    <row r="10" spans="1:10" ht="76.5" x14ac:dyDescent="0.2">
      <c r="A10" s="35">
        <v>3</v>
      </c>
      <c r="B10" s="31" t="s">
        <v>21</v>
      </c>
      <c r="C10" s="14"/>
      <c r="D10" s="14"/>
      <c r="E10" s="20"/>
      <c r="F10" s="40"/>
      <c r="G10" s="15"/>
      <c r="H10" s="40"/>
      <c r="I10" s="40"/>
      <c r="J10" s="16"/>
    </row>
    <row r="11" spans="1:10" x14ac:dyDescent="0.2">
      <c r="A11" s="36"/>
      <c r="B11" s="30" t="s">
        <v>22</v>
      </c>
      <c r="C11" s="24" t="s">
        <v>27</v>
      </c>
      <c r="D11" s="12">
        <v>12</v>
      </c>
      <c r="E11" s="21"/>
      <c r="F11" s="41">
        <f t="shared" si="0"/>
        <v>0</v>
      </c>
      <c r="G11" s="18"/>
      <c r="H11" s="41">
        <f t="shared" ref="H11:H16" si="1">ROUND(I11/D11,2)</f>
        <v>0</v>
      </c>
      <c r="I11" s="41">
        <f t="shared" ref="I11:I16" si="2">ROUND(F11+(F11*G11),2)</f>
        <v>0</v>
      </c>
      <c r="J11" s="13"/>
    </row>
    <row r="12" spans="1:10" x14ac:dyDescent="0.2">
      <c r="A12" s="36"/>
      <c r="B12" s="11" t="s">
        <v>23</v>
      </c>
      <c r="C12" s="25" t="s">
        <v>27</v>
      </c>
      <c r="D12" s="9">
        <v>12</v>
      </c>
      <c r="E12" s="21"/>
      <c r="F12" s="38">
        <f t="shared" si="0"/>
        <v>0</v>
      </c>
      <c r="G12" s="17"/>
      <c r="H12" s="38">
        <f t="shared" si="1"/>
        <v>0</v>
      </c>
      <c r="I12" s="38">
        <f t="shared" si="2"/>
        <v>0</v>
      </c>
      <c r="J12" s="10"/>
    </row>
    <row r="13" spans="1:10" x14ac:dyDescent="0.2">
      <c r="A13" s="36"/>
      <c r="B13" s="11" t="s">
        <v>24</v>
      </c>
      <c r="C13" s="25" t="s">
        <v>27</v>
      </c>
      <c r="D13" s="9">
        <v>12</v>
      </c>
      <c r="E13" s="21"/>
      <c r="F13" s="38">
        <f t="shared" si="0"/>
        <v>0</v>
      </c>
      <c r="G13" s="17"/>
      <c r="H13" s="38">
        <f t="shared" si="1"/>
        <v>0</v>
      </c>
      <c r="I13" s="38">
        <f t="shared" si="2"/>
        <v>0</v>
      </c>
      <c r="J13" s="10"/>
    </row>
    <row r="14" spans="1:10" x14ac:dyDescent="0.2">
      <c r="A14" s="36"/>
      <c r="B14" s="11" t="s">
        <v>25</v>
      </c>
      <c r="C14" s="25" t="s">
        <v>27</v>
      </c>
      <c r="D14" s="9">
        <v>2</v>
      </c>
      <c r="E14" s="21"/>
      <c r="F14" s="38">
        <f t="shared" si="0"/>
        <v>0</v>
      </c>
      <c r="G14" s="17"/>
      <c r="H14" s="38">
        <f t="shared" si="1"/>
        <v>0</v>
      </c>
      <c r="I14" s="38">
        <f t="shared" si="2"/>
        <v>0</v>
      </c>
      <c r="J14" s="10"/>
    </row>
    <row r="15" spans="1:10" x14ac:dyDescent="0.2">
      <c r="A15" s="36"/>
      <c r="B15" s="11" t="s">
        <v>26</v>
      </c>
      <c r="C15" s="25" t="s">
        <v>27</v>
      </c>
      <c r="D15" s="9">
        <v>2</v>
      </c>
      <c r="E15" s="21"/>
      <c r="F15" s="38">
        <f t="shared" si="0"/>
        <v>0</v>
      </c>
      <c r="G15" s="17"/>
      <c r="H15" s="38">
        <f t="shared" si="1"/>
        <v>0</v>
      </c>
      <c r="I15" s="38">
        <f t="shared" si="2"/>
        <v>0</v>
      </c>
      <c r="J15" s="10"/>
    </row>
    <row r="16" spans="1:10" x14ac:dyDescent="0.2">
      <c r="A16" s="37"/>
      <c r="B16" s="11" t="s">
        <v>28</v>
      </c>
      <c r="C16" s="25" t="s">
        <v>27</v>
      </c>
      <c r="D16" s="9">
        <v>2</v>
      </c>
      <c r="E16" s="22"/>
      <c r="F16" s="38">
        <f t="shared" si="0"/>
        <v>0</v>
      </c>
      <c r="G16" s="17"/>
      <c r="H16" s="38">
        <f t="shared" si="1"/>
        <v>0</v>
      </c>
      <c r="I16" s="38">
        <f t="shared" si="2"/>
        <v>0</v>
      </c>
      <c r="J16" s="10"/>
    </row>
    <row r="17" spans="2:9" x14ac:dyDescent="0.2">
      <c r="B17" s="3"/>
      <c r="E17" s="4" t="s">
        <v>14</v>
      </c>
      <c r="F17" s="42">
        <f>SUM(F8:F16)</f>
        <v>0</v>
      </c>
      <c r="G17" s="5"/>
      <c r="H17" s="43"/>
      <c r="I17" s="42">
        <f>SUM(I8:I16)</f>
        <v>0</v>
      </c>
    </row>
    <row r="18" spans="2:9" x14ac:dyDescent="0.2">
      <c r="B18" s="6"/>
    </row>
    <row r="19" spans="2:9" x14ac:dyDescent="0.2">
      <c r="B19" s="3"/>
    </row>
    <row r="20" spans="2:9" x14ac:dyDescent="0.2">
      <c r="B20" s="3"/>
    </row>
    <row r="21" spans="2:9" x14ac:dyDescent="0.2">
      <c r="B21" s="3"/>
    </row>
  </sheetData>
  <mergeCells count="5">
    <mergeCell ref="A1:J1"/>
    <mergeCell ref="A2:J2"/>
    <mergeCell ref="A3:J3"/>
    <mergeCell ref="A4:J4"/>
    <mergeCell ref="A10:A16"/>
  </mergeCells>
  <printOptions horizontalCentered="1"/>
  <pageMargins left="0.118055555555556" right="0.118055555555556" top="0.74791666666666701" bottom="0.35416666666666702" header="0.511811023622047" footer="0.511811023622047"/>
  <pageSetup paperSize="9" scale="97" orientation="landscape" r:id="rId1"/>
  <rowBreaks count="1" manualBreakCount="1">
    <brk id="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10888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Michalska</dc:creator>
  <dc:description/>
  <cp:lastModifiedBy>Anna Massier</cp:lastModifiedBy>
  <cp:revision>74</cp:revision>
  <cp:lastPrinted>2023-07-14T11:57:26Z</cp:lastPrinted>
  <dcterms:created xsi:type="dcterms:W3CDTF">2009-04-16T11:32:48Z</dcterms:created>
  <dcterms:modified xsi:type="dcterms:W3CDTF">2023-07-14T11:57:31Z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