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9" documentId="11_5D73A5387DB970D953BD01751F2B2A8369FF2A91" xr6:coauthVersionLast="47" xr6:coauthVersionMax="47" xr10:uidLastSave="{3BD818F2-21E3-4C33-A654-F95368C78AA8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lat'!$A$4:$K$134</definedName>
  </definedNames>
  <calcPr calcId="181029"/>
</workbook>
</file>

<file path=xl/calcChain.xml><?xml version="1.0" encoding="utf-8"?>
<calcChain xmlns="http://schemas.openxmlformats.org/spreadsheetml/2006/main">
  <c r="I33" i="2" l="1"/>
  <c r="I28" i="2"/>
  <c r="E13" i="2" l="1"/>
  <c r="E31" i="2" s="1"/>
  <c r="I23" i="2"/>
  <c r="I30" i="2" s="1"/>
  <c r="E30" i="2"/>
  <c r="K23" i="2" l="1"/>
</calcChain>
</file>

<file path=xl/sharedStrings.xml><?xml version="1.0" encoding="utf-8"?>
<sst xmlns="http://schemas.openxmlformats.org/spreadsheetml/2006/main" count="69" uniqueCount="57">
  <si>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</si>
  <si>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</si>
  <si>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</si>
  <si>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</si>
  <si>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</si>
  <si>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</si>
  <si>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</si>
  <si>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</si>
  <si>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</si>
  <si>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</si>
  <si>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</si>
  <si>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</si>
  <si>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</si>
  <si>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</si>
  <si>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</si>
  <si>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</si>
  <si>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</si>
  <si>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</si>
  <si>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</si>
  <si>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</si>
  <si>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</si>
  <si>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</si>
  <si>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</si>
  <si>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</si>
  <si>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</si>
  <si>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</si>
  <si>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</si>
  <si>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</si>
  <si>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</si>
  <si>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Zespół Szkół w Kosinie</t>
  </si>
  <si>
    <t>powiększalnik Topolino Smart</t>
  </si>
  <si>
    <t>projektor EPSON</t>
  </si>
  <si>
    <t>projektor multimedialny</t>
  </si>
  <si>
    <t>telewizor TCL</t>
  </si>
  <si>
    <t>telewizor Philips</t>
  </si>
  <si>
    <t>tablica aktywna</t>
  </si>
  <si>
    <t xml:space="preserve">tablet </t>
  </si>
  <si>
    <t>laptop dla nauczyciela IKP</t>
  </si>
  <si>
    <t>laptop dla ucznia IKP</t>
  </si>
  <si>
    <t>laptop ZS+</t>
  </si>
  <si>
    <t>player x88 PRO</t>
  </si>
  <si>
    <t>drukarka 3D</t>
  </si>
  <si>
    <t>deterktor gazu ziemniego - kotłownia przedszkole</t>
  </si>
  <si>
    <t>aparat sony</t>
  </si>
  <si>
    <t>mikroskop cyfrowy z kamerą</t>
  </si>
  <si>
    <t>mikroskop stereo</t>
  </si>
  <si>
    <t>wizualizer</t>
  </si>
  <si>
    <t>szlifierka stołowa</t>
  </si>
  <si>
    <t>Aparat canon</t>
  </si>
  <si>
    <t xml:space="preserve">Laptop HP </t>
  </si>
  <si>
    <t>Laptop ASUS</t>
  </si>
  <si>
    <t>telewizor Samsung</t>
  </si>
  <si>
    <t>Kamiera Canon</t>
  </si>
  <si>
    <t>SUMA</t>
  </si>
  <si>
    <t>urz wielofunkcyjne</t>
  </si>
  <si>
    <t>podłoga interaktywna</t>
  </si>
  <si>
    <t>zmiany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</si>
</sst>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3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20"/>
      <color theme="1"/>
      <name val="Arial"/>
      <family val="2"/>
      <charset val="238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DDDD"/>
        <bgColor rgb="FFD9D9D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6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7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0" fillId="0" borderId="1" xfId="0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2" fillId="4" borderId="14" xfId="0" applyFont="1" applyFill="1" applyBorder="1" applyAlignment="1">
      <alignment horizontal="left" wrapText="1"/>
    </xf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12" fillId="7" borderId="1" xfId="0" applyFont="1" applyFill="1" applyBorder="1" applyAlignment="1">
      <alignment wrapText="1"/>
    </xf>
    <xf numFmtId="165" fontId="2" fillId="7" borderId="1" xfId="0" applyNumberFormat="1" applyFont="1" applyFill="1" applyBorder="1" applyAlignment="1">
      <alignment horizontal="right"/>
    </xf>
    <xf numFmtId="0" fontId="0" fillId="7" borderId="0" xfId="0" applyFill="1"/>
    <xf numFmtId="0" fontId="0" fillId="7" borderId="1" xfId="0" applyFill="1" applyBorder="1"/>
    <xf numFmtId="0" fontId="12" fillId="7" borderId="1" xfId="0" applyFont="1" applyFill="1" applyBorder="1" applyAlignment="1">
      <alignment horizontal="left" wrapText="1"/>
    </xf>
    <xf numFmtId="0" fontId="12" fillId="7" borderId="1" xfId="0" applyFont="1" applyFill="1" applyBorder="1" applyAlignment="1">
      <alignment horizontal="center"/>
    </xf>
    <xf numFmtId="165" fontId="12" fillId="7" borderId="1" xfId="0" applyNumberFormat="1" applyFont="1" applyFill="1" applyBorder="1" applyAlignment="1">
      <alignment horizontal="right"/>
    </xf>
    <xf numFmtId="165" fontId="12" fillId="7" borderId="1" xfId="0" applyNumberFormat="1" applyFont="1" applyFill="1" applyBorder="1"/>
    <xf numFmtId="164" fontId="12" fillId="7" borderId="1" xfId="6" applyFont="1" applyFill="1" applyBorder="1" applyAlignment="1">
      <alignment horizontal="left" wrapText="1"/>
    </xf>
    <xf numFmtId="0" fontId="12" fillId="7" borderId="1" xfId="6" applyNumberFormat="1" applyFont="1" applyFill="1" applyBorder="1" applyAlignment="1">
      <alignment horizontal="center" wrapText="1"/>
    </xf>
    <xf numFmtId="165" fontId="12" fillId="7" borderId="1" xfId="6" applyNumberFormat="1" applyFont="1" applyFill="1" applyBorder="1" applyAlignment="1">
      <alignment horizontal="right" wrapText="1"/>
    </xf>
    <xf numFmtId="167" fontId="12" fillId="7" borderId="1" xfId="6" applyNumberFormat="1" applyFont="1" applyFill="1" applyBorder="1" applyAlignment="1">
      <alignment wrapText="1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0" fontId="22" fillId="4" borderId="16" xfId="0" applyFont="1" applyFill="1" applyBorder="1" applyAlignment="1">
      <alignment horizontal="left" wrapText="1"/>
    </xf>
    <xf numFmtId="165" fontId="22" fillId="4" borderId="16" xfId="7" applyNumberFormat="1" applyFont="1" applyFill="1" applyBorder="1" applyAlignment="1">
      <alignment horizontal="right"/>
    </xf>
    <xf numFmtId="165" fontId="0" fillId="4" borderId="16" xfId="0" applyNumberFormat="1" applyFill="1" applyBorder="1" applyAlignment="1">
      <alignment horizontal="right"/>
    </xf>
    <xf numFmtId="165" fontId="12" fillId="7" borderId="16" xfId="0" applyNumberFormat="1" applyFont="1" applyFill="1" applyBorder="1" applyAlignment="1">
      <alignment horizontal="right"/>
    </xf>
    <xf numFmtId="165" fontId="12" fillId="7" borderId="16" xfId="6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165" fontId="5" fillId="5" borderId="16" xfId="0" applyNumberFormat="1" applyFont="1" applyFill="1" applyBorder="1" applyAlignment="1">
      <alignment horizontal="center" vertical="center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5" fontId="12" fillId="7" borderId="16" xfId="0" applyNumberFormat="1" applyFont="1" applyFill="1" applyBorder="1"/>
    <xf numFmtId="167" fontId="12" fillId="7" borderId="16" xfId="6" applyNumberFormat="1" applyFont="1" applyFill="1" applyBorder="1" applyAlignment="1">
      <alignment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14" fontId="21" fillId="4" borderId="16" xfId="0" applyNumberFormat="1" applyFont="1" applyFill="1" applyBorder="1" applyAlignment="1">
      <alignment horizontal="right"/>
    </xf>
    <xf numFmtId="14" fontId="22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right"/>
    </xf>
    <xf numFmtId="0" fontId="21" fillId="4" borderId="13" xfId="0" applyFont="1" applyFill="1" applyBorder="1" applyAlignment="1">
      <alignment horizontal="right"/>
    </xf>
    <xf numFmtId="0" fontId="22" fillId="4" borderId="16" xfId="7" applyFont="1" applyFill="1" applyBorder="1" applyAlignment="1">
      <alignment horizontal="right"/>
    </xf>
    <xf numFmtId="0" fontId="22" fillId="4" borderId="16" xfId="10" applyNumberFormat="1" applyFont="1" applyFill="1" applyBorder="1" applyAlignment="1">
      <alignment horizontal="right" wrapText="1"/>
    </xf>
    <xf numFmtId="14" fontId="21" fillId="4" borderId="13" xfId="0" applyNumberFormat="1" applyFont="1" applyFill="1" applyBorder="1" applyAlignment="1">
      <alignment horizontal="right"/>
    </xf>
    <xf numFmtId="0" fontId="21" fillId="0" borderId="16" xfId="0" applyFont="1" applyBorder="1" applyAlignment="1">
      <alignment horizontal="left" wrapText="1"/>
    </xf>
    <xf numFmtId="0" fontId="21" fillId="0" borderId="16" xfId="0" applyFont="1" applyBorder="1" applyAlignment="1">
      <alignment horizontal="center"/>
    </xf>
    <xf numFmtId="165" fontId="21" fillId="0" borderId="16" xfId="0" applyNumberFormat="1" applyFont="1" applyBorder="1"/>
    <xf numFmtId="14" fontId="21" fillId="0" borderId="16" xfId="0" applyNumberFormat="1" applyFont="1" applyBorder="1"/>
    <xf numFmtId="0" fontId="2" fillId="3" borderId="16" xfId="0" applyFont="1" applyFill="1" applyBorder="1" applyAlignment="1">
      <alignment horizontal="center"/>
    </xf>
    <xf numFmtId="0" fontId="1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3" fillId="8" borderId="19" xfId="0" applyFont="1" applyFill="1" applyBorder="1" applyAlignment="1">
      <alignment horizontal="center"/>
    </xf>
    <xf numFmtId="0" fontId="21" fillId="8" borderId="20" xfId="0" applyFont="1" applyFill="1" applyBorder="1" applyAlignment="1">
      <alignment horizontal="center"/>
    </xf>
    <xf numFmtId="0" fontId="21" fillId="8" borderId="21" xfId="0" applyFont="1" applyFill="1" applyBorder="1" applyAlignment="1">
      <alignment horizontal="center"/>
    </xf>
    <xf numFmtId="0" fontId="21" fillId="8" borderId="22" xfId="0" applyFont="1" applyFill="1" applyBorder="1" applyAlignment="1">
      <alignment horizontal="center"/>
    </xf>
    <xf numFmtId="0" fontId="21" fillId="8" borderId="23" xfId="0" applyFont="1" applyFill="1" applyBorder="1" applyAlignment="1">
      <alignment horizontal="center"/>
    </xf>
    <xf numFmtId="0" fontId="21" fillId="8" borderId="24" xfId="0" applyFont="1" applyFill="1" applyBorder="1" applyAlignment="1">
      <alignment horizontal="center"/>
    </xf>
    <xf numFmtId="165" fontId="10" fillId="3" borderId="16" xfId="0" applyNumberFormat="1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165" fontId="28" fillId="4" borderId="1" xfId="7" applyNumberFormat="1" applyFont="1" applyFill="1" applyBorder="1" applyAlignment="1">
      <alignment horizontal="right"/>
    </xf>
    <xf numFmtId="0" fontId="24" fillId="0" borderId="16" xfId="0" applyFont="1" applyFill="1" applyBorder="1" applyAlignment="1">
      <alignment horizontal="center"/>
    </xf>
    <xf numFmtId="165" fontId="25" fillId="0" borderId="16" xfId="0" applyNumberFormat="1" applyFont="1" applyFill="1" applyBorder="1" applyAlignment="1">
      <alignment horizontal="right"/>
    </xf>
    <xf numFmtId="0" fontId="29" fillId="0" borderId="16" xfId="0" applyFont="1" applyFill="1" applyBorder="1"/>
    <xf numFmtId="0" fontId="29" fillId="0" borderId="16" xfId="0" applyFont="1" applyFill="1" applyBorder="1" applyAlignment="1">
      <alignment horizontal="center"/>
    </xf>
    <xf numFmtId="165" fontId="29" fillId="0" borderId="16" xfId="0" applyNumberFormat="1" applyFont="1" applyFill="1" applyBorder="1" applyAlignment="1">
      <alignment horizontal="right"/>
    </xf>
    <xf numFmtId="14" fontId="29" fillId="0" borderId="16" xfId="0" applyNumberFormat="1" applyFont="1" applyFill="1" applyBorder="1" applyAlignment="1">
      <alignment horizontal="right"/>
    </xf>
    <xf numFmtId="0" fontId="29" fillId="0" borderId="16" xfId="0" applyFont="1" applyFill="1" applyBorder="1" applyAlignment="1">
      <alignment horizontal="left" wrapText="1"/>
    </xf>
    <xf numFmtId="164" fontId="29" fillId="0" borderId="16" xfId="6" applyFont="1" applyFill="1" applyBorder="1" applyAlignment="1">
      <alignment horizontal="left" wrapText="1"/>
    </xf>
    <xf numFmtId="0" fontId="29" fillId="0" borderId="16" xfId="6" applyNumberFormat="1" applyFont="1" applyFill="1" applyBorder="1" applyAlignment="1">
      <alignment horizontal="center" wrapText="1"/>
    </xf>
    <xf numFmtId="165" fontId="29" fillId="0" borderId="16" xfId="6" applyNumberFormat="1" applyFont="1" applyFill="1" applyBorder="1" applyAlignment="1">
      <alignment horizontal="right" wrapText="1"/>
    </xf>
    <xf numFmtId="14" fontId="29" fillId="0" borderId="16" xfId="6" applyNumberFormat="1" applyFont="1" applyFill="1" applyBorder="1" applyAlignment="1">
      <alignment horizontal="right" wrapText="1"/>
    </xf>
    <xf numFmtId="0" fontId="20" fillId="0" borderId="16" xfId="0" applyFont="1" applyFill="1" applyBorder="1" applyAlignment="1">
      <alignment horizontal="left" wrapText="1"/>
    </xf>
    <xf numFmtId="0" fontId="20" fillId="0" borderId="16" xfId="0" applyFont="1" applyFill="1" applyBorder="1" applyAlignment="1">
      <alignment horizontal="center"/>
    </xf>
    <xf numFmtId="165" fontId="20" fillId="0" borderId="16" xfId="0" applyNumberFormat="1" applyFont="1" applyFill="1" applyBorder="1" applyAlignment="1">
      <alignment horizontal="right"/>
    </xf>
    <xf numFmtId="14" fontId="20" fillId="0" borderId="16" xfId="0" applyNumberFormat="1" applyFont="1" applyFill="1" applyBorder="1" applyAlignment="1">
      <alignment horizontal="right"/>
    </xf>
    <xf numFmtId="0" fontId="21" fillId="0" borderId="16" xfId="0" applyFont="1" applyFill="1" applyBorder="1" applyAlignment="1">
      <alignment horizontal="left" wrapText="1"/>
    </xf>
    <xf numFmtId="0" fontId="21" fillId="0" borderId="16" xfId="0" applyFont="1" applyFill="1" applyBorder="1" applyAlignment="1">
      <alignment horizontal="center"/>
    </xf>
    <xf numFmtId="165" fontId="21" fillId="0" borderId="16" xfId="0" applyNumberFormat="1" applyFont="1" applyFill="1" applyBorder="1" applyAlignment="1">
      <alignment horizontal="right"/>
    </xf>
    <xf numFmtId="14" fontId="21" fillId="0" borderId="16" xfId="0" applyNumberFormat="1" applyFont="1" applyFill="1" applyBorder="1" applyAlignment="1">
      <alignment horizontal="right"/>
    </xf>
    <xf numFmtId="0" fontId="27" fillId="0" borderId="16" xfId="0" applyFont="1" applyFill="1" applyBorder="1" applyAlignment="1">
      <alignment horizontal="left"/>
    </xf>
    <xf numFmtId="0" fontId="27" fillId="0" borderId="16" xfId="0" applyFont="1" applyFill="1" applyBorder="1" applyAlignment="1">
      <alignment horizontal="center"/>
    </xf>
    <xf numFmtId="165" fontId="27" fillId="0" borderId="1" xfId="0" applyNumberFormat="1" applyFont="1" applyFill="1" applyBorder="1" applyAlignment="1">
      <alignment horizontal="right"/>
    </xf>
    <xf numFmtId="14" fontId="27" fillId="0" borderId="16" xfId="0" applyNumberFormat="1" applyFont="1" applyFill="1" applyBorder="1" applyAlignment="1">
      <alignment horizontal="right"/>
    </xf>
    <xf numFmtId="0" fontId="21" fillId="0" borderId="16" xfId="0" applyFont="1" applyFill="1" applyBorder="1" applyAlignment="1">
      <alignment horizontal="left"/>
    </xf>
    <xf numFmtId="165" fontId="21" fillId="0" borderId="1" xfId="0" applyNumberFormat="1" applyFont="1" applyFill="1" applyBorder="1" applyAlignment="1">
      <alignment horizontal="right"/>
    </xf>
    <xf numFmtId="0" fontId="21" fillId="0" borderId="16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right"/>
    </xf>
    <xf numFmtId="0" fontId="30" fillId="4" borderId="16" xfId="0" applyFont="1" applyFill="1" applyBorder="1" applyAlignment="1">
      <alignment horizontal="left"/>
    </xf>
    <xf numFmtId="0" fontId="30" fillId="4" borderId="16" xfId="0" applyFont="1" applyFill="1" applyBorder="1" applyAlignment="1">
      <alignment horizontal="right"/>
    </xf>
    <xf numFmtId="0" fontId="31" fillId="0" borderId="16" xfId="0" applyFont="1" applyFill="1" applyBorder="1" applyAlignment="1">
      <alignment wrapText="1"/>
    </xf>
    <xf numFmtId="0" fontId="31" fillId="0" borderId="16" xfId="0" applyFont="1" applyFill="1" applyBorder="1" applyAlignment="1">
      <alignment horizontal="center"/>
    </xf>
    <xf numFmtId="165" fontId="31" fillId="0" borderId="16" xfId="0" applyNumberFormat="1" applyFont="1" applyFill="1" applyBorder="1" applyAlignment="1">
      <alignment horizontal="right"/>
    </xf>
    <xf numFmtId="14" fontId="31" fillId="0" borderId="16" xfId="0" applyNumberFormat="1" applyFont="1" applyFill="1" applyBorder="1" applyAlignment="1">
      <alignment horizontal="right"/>
    </xf>
    <xf numFmtId="165" fontId="21" fillId="0" borderId="16" xfId="0" applyNumberFormat="1" applyFont="1" applyFill="1" applyBorder="1"/>
    <xf numFmtId="165" fontId="31" fillId="0" borderId="16" xfId="6" applyNumberFormat="1" applyFont="1" applyFill="1" applyBorder="1" applyAlignment="1">
      <alignment horizontal="right" wrapText="1"/>
    </xf>
    <xf numFmtId="14" fontId="31" fillId="0" borderId="16" xfId="6" applyNumberFormat="1" applyFont="1" applyFill="1" applyBorder="1" applyAlignment="1">
      <alignment horizontal="right" wrapText="1"/>
    </xf>
    <xf numFmtId="165" fontId="26" fillId="0" borderId="16" xfId="0" applyNumberFormat="1" applyFont="1" applyFill="1" applyBorder="1"/>
    <xf numFmtId="0" fontId="31" fillId="0" borderId="16" xfId="0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left"/>
    </xf>
    <xf numFmtId="165" fontId="31" fillId="0" borderId="1" xfId="0" applyNumberFormat="1" applyFont="1" applyFill="1" applyBorder="1" applyAlignment="1">
      <alignment horizontal="right"/>
    </xf>
    <xf numFmtId="0" fontId="31" fillId="0" borderId="1" xfId="0" applyFont="1" applyFill="1" applyBorder="1"/>
    <xf numFmtId="0" fontId="31" fillId="0" borderId="1" xfId="0" applyFont="1" applyFill="1" applyBorder="1" applyAlignment="1">
      <alignment horizontal="center" vertical="center"/>
    </xf>
    <xf numFmtId="0" fontId="21" fillId="0" borderId="1" xfId="0" applyFont="1" applyFill="1" applyBorder="1"/>
    <xf numFmtId="165" fontId="25" fillId="0" borderId="1" xfId="0" applyNumberFormat="1" applyFont="1" applyFill="1" applyBorder="1" applyAlignment="1">
      <alignment horizontal="right"/>
    </xf>
    <xf numFmtId="165" fontId="10" fillId="4" borderId="1" xfId="0" applyNumberFormat="1" applyFont="1" applyFill="1" applyBorder="1" applyAlignment="1">
      <alignment horizontal="right"/>
    </xf>
    <xf numFmtId="0" fontId="32" fillId="4" borderId="1" xfId="0" applyFont="1" applyFill="1" applyBorder="1"/>
    <xf numFmtId="165" fontId="28" fillId="4" borderId="1" xfId="7" applyNumberFormat="1" applyFont="1" applyFill="1" applyBorder="1" applyAlignment="1">
      <alignment horizontal="center"/>
    </xf>
    <xf numFmtId="165" fontId="32" fillId="4" borderId="16" xfId="0" applyNumberFormat="1" applyFont="1" applyFill="1" applyBorder="1" applyAlignment="1">
      <alignment horizontal="right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1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31" sqref="K31"/>
    </sheetView>
  </sheetViews>
  <sheetFormatPr defaultRowHeight="14.4"/>
  <cols>
    <col min="1" max="1" width="10.109375" customWidth="1"/>
    <col min="2" max="2" width="49.44140625" style="29" bestFit="1" customWidth="1"/>
    <col min="3" max="3" width="42.5546875" style="105" customWidth="1"/>
    <col min="4" max="4" width="9.6640625" style="20" customWidth="1"/>
    <col min="5" max="6" width="17.6640625" style="19" customWidth="1"/>
    <col min="7" max="7" width="48.664062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5"/>
      <c r="C1" s="210"/>
      <c r="D1" s="210"/>
      <c r="E1" s="211"/>
      <c r="F1" s="211"/>
      <c r="G1" s="210"/>
      <c r="H1" s="210"/>
      <c r="I1" s="210"/>
      <c r="J1" s="210"/>
      <c r="K1" s="22"/>
    </row>
    <row r="2" spans="1:11" ht="72" customHeight="1">
      <c r="A2" s="208" t="s">
        <v>18</v>
      </c>
      <c r="B2" s="209" t="s">
        <v>28</v>
      </c>
      <c r="C2" s="209" t="s">
        <v>27</v>
      </c>
      <c r="D2" s="209"/>
      <c r="E2" s="226"/>
      <c r="F2" s="226"/>
      <c r="G2" s="209"/>
      <c r="H2" s="209"/>
      <c r="I2" s="209"/>
      <c r="J2" s="209"/>
      <c r="K2" s="225" t="s">
        <v>21</v>
      </c>
    </row>
    <row r="3" spans="1:11" ht="39" customHeight="1">
      <c r="A3" s="208"/>
      <c r="B3" s="209"/>
      <c r="C3" s="212" t="s">
        <v>25</v>
      </c>
      <c r="D3" s="213"/>
      <c r="E3" s="214"/>
      <c r="F3" s="215"/>
      <c r="G3" s="216" t="s">
        <v>26</v>
      </c>
      <c r="H3" s="217"/>
      <c r="I3" s="217"/>
      <c r="J3" s="218"/>
      <c r="K3" s="225"/>
    </row>
    <row r="4" spans="1:11" ht="91.2" customHeight="1">
      <c r="A4" s="208"/>
      <c r="B4" s="209"/>
      <c r="C4" s="141" t="s">
        <v>22</v>
      </c>
      <c r="D4" s="141" t="s">
        <v>19</v>
      </c>
      <c r="E4" s="142" t="s">
        <v>20</v>
      </c>
      <c r="F4" s="142" t="s">
        <v>24</v>
      </c>
      <c r="G4" s="141" t="s">
        <v>23</v>
      </c>
      <c r="H4" s="141" t="s">
        <v>19</v>
      </c>
      <c r="I4" s="142" t="s">
        <v>20</v>
      </c>
      <c r="J4" s="141" t="s">
        <v>24</v>
      </c>
      <c r="K4" s="225"/>
    </row>
    <row r="5" spans="1:11" s="100" customFormat="1" ht="15.6">
      <c r="A5" s="143"/>
      <c r="B5" s="144" t="s">
        <v>29</v>
      </c>
      <c r="C5" s="230" t="s">
        <v>33</v>
      </c>
      <c r="D5" s="231">
        <v>1</v>
      </c>
      <c r="E5" s="232">
        <v>2656.8</v>
      </c>
      <c r="F5" s="233">
        <v>43622</v>
      </c>
      <c r="G5" s="204" t="s">
        <v>30</v>
      </c>
      <c r="H5" s="205">
        <v>1</v>
      </c>
      <c r="I5" s="206">
        <v>18900</v>
      </c>
      <c r="J5" s="207">
        <v>44001</v>
      </c>
      <c r="K5" s="148"/>
    </row>
    <row r="6" spans="1:11" s="100" customFormat="1" ht="15.6">
      <c r="A6" s="143"/>
      <c r="B6" s="149"/>
      <c r="C6" s="234" t="s">
        <v>34</v>
      </c>
      <c r="D6" s="231">
        <v>1</v>
      </c>
      <c r="E6" s="232">
        <v>1650</v>
      </c>
      <c r="F6" s="233">
        <v>44181</v>
      </c>
      <c r="G6" s="258" t="s">
        <v>31</v>
      </c>
      <c r="H6" s="259">
        <v>1</v>
      </c>
      <c r="I6" s="260">
        <v>3200</v>
      </c>
      <c r="J6" s="261">
        <v>44130</v>
      </c>
      <c r="K6" s="262"/>
    </row>
    <row r="7" spans="1:11" s="100" customFormat="1" ht="15.6">
      <c r="A7" s="143"/>
      <c r="B7" s="149"/>
      <c r="C7" s="235" t="s">
        <v>35</v>
      </c>
      <c r="D7" s="236">
        <v>1</v>
      </c>
      <c r="E7" s="237">
        <v>6666.6</v>
      </c>
      <c r="F7" s="238">
        <v>43622</v>
      </c>
      <c r="G7" s="258" t="s">
        <v>32</v>
      </c>
      <c r="H7" s="259">
        <v>2</v>
      </c>
      <c r="I7" s="263">
        <v>6253.12</v>
      </c>
      <c r="J7" s="264">
        <v>43622</v>
      </c>
      <c r="K7" s="265"/>
    </row>
    <row r="8" spans="1:11" s="100" customFormat="1" ht="15.6">
      <c r="A8" s="143"/>
      <c r="B8" s="149"/>
      <c r="C8" s="234" t="s">
        <v>51</v>
      </c>
      <c r="D8" s="231">
        <v>1</v>
      </c>
      <c r="E8" s="232">
        <v>1799</v>
      </c>
      <c r="F8" s="233">
        <v>44746</v>
      </c>
      <c r="G8" s="258" t="s">
        <v>36</v>
      </c>
      <c r="H8" s="259">
        <v>25</v>
      </c>
      <c r="I8" s="260">
        <v>24261.75</v>
      </c>
      <c r="J8" s="261">
        <v>44152</v>
      </c>
      <c r="K8" s="262"/>
    </row>
    <row r="9" spans="1:11" s="100" customFormat="1" ht="15.6">
      <c r="A9" s="143"/>
      <c r="B9" s="149"/>
      <c r="C9" s="234" t="s">
        <v>54</v>
      </c>
      <c r="D9" s="231">
        <v>1</v>
      </c>
      <c r="E9" s="232">
        <v>1946.36</v>
      </c>
      <c r="F9" s="233">
        <v>44480</v>
      </c>
      <c r="G9" s="258" t="s">
        <v>37</v>
      </c>
      <c r="H9" s="266">
        <v>2</v>
      </c>
      <c r="I9" s="260">
        <v>5362.8</v>
      </c>
      <c r="J9" s="261">
        <v>43622</v>
      </c>
      <c r="K9" s="265"/>
    </row>
    <row r="10" spans="1:11" s="100" customFormat="1" ht="15.6">
      <c r="A10" s="143"/>
      <c r="B10" s="149"/>
      <c r="C10" s="239" t="s">
        <v>51</v>
      </c>
      <c r="D10" s="240">
        <v>1</v>
      </c>
      <c r="E10" s="241">
        <v>3500</v>
      </c>
      <c r="F10" s="242">
        <v>44491</v>
      </c>
      <c r="G10" s="258" t="s">
        <v>38</v>
      </c>
      <c r="H10" s="266">
        <v>24</v>
      </c>
      <c r="I10" s="260">
        <v>64353.599999999999</v>
      </c>
      <c r="J10" s="261">
        <v>43622</v>
      </c>
      <c r="K10" s="265"/>
    </row>
    <row r="11" spans="1:11" s="100" customFormat="1" ht="15.6">
      <c r="A11" s="143"/>
      <c r="B11" s="149"/>
      <c r="C11" s="239" t="s">
        <v>55</v>
      </c>
      <c r="D11" s="240">
        <v>1</v>
      </c>
      <c r="E11" s="241">
        <v>9618</v>
      </c>
      <c r="F11" s="242">
        <v>44530</v>
      </c>
      <c r="G11" s="258" t="s">
        <v>39</v>
      </c>
      <c r="H11" s="266">
        <v>9</v>
      </c>
      <c r="I11" s="260">
        <v>27690.21</v>
      </c>
      <c r="J11" s="261">
        <v>44082</v>
      </c>
      <c r="K11" s="262"/>
    </row>
    <row r="12" spans="1:11" s="100" customFormat="1" ht="15.6">
      <c r="A12" s="143"/>
      <c r="B12" s="151"/>
      <c r="C12" s="243" t="s">
        <v>51</v>
      </c>
      <c r="D12" s="244">
        <v>1</v>
      </c>
      <c r="E12" s="245">
        <v>2800</v>
      </c>
      <c r="F12" s="246">
        <v>44540</v>
      </c>
      <c r="G12" s="258" t="s">
        <v>40</v>
      </c>
      <c r="H12" s="266">
        <v>1</v>
      </c>
      <c r="I12" s="260">
        <v>2700</v>
      </c>
      <c r="J12" s="261">
        <v>44321</v>
      </c>
      <c r="K12" s="262"/>
    </row>
    <row r="13" spans="1:11" s="100" customFormat="1" ht="15.6">
      <c r="A13" s="143"/>
      <c r="B13" s="151"/>
      <c r="C13" s="150"/>
      <c r="D13" s="228" t="s">
        <v>53</v>
      </c>
      <c r="E13" s="229">
        <f>SUM(E5:E12)</f>
        <v>30636.760000000002</v>
      </c>
      <c r="F13" s="197"/>
      <c r="G13" s="267" t="s">
        <v>41</v>
      </c>
      <c r="H13" s="266">
        <v>1</v>
      </c>
      <c r="I13" s="268">
        <v>3780</v>
      </c>
      <c r="J13" s="261">
        <v>44183</v>
      </c>
      <c r="K13" s="262"/>
    </row>
    <row r="14" spans="1:11" s="100" customFormat="1" ht="15.6">
      <c r="A14" s="143"/>
      <c r="B14" s="151"/>
      <c r="C14" s="155"/>
      <c r="D14" s="153"/>
      <c r="E14" s="154"/>
      <c r="F14" s="198"/>
      <c r="G14" s="269" t="s">
        <v>43</v>
      </c>
      <c r="H14" s="270">
        <v>1</v>
      </c>
      <c r="I14" s="268">
        <v>922</v>
      </c>
      <c r="J14" s="261">
        <v>44177</v>
      </c>
      <c r="K14" s="262"/>
    </row>
    <row r="15" spans="1:11" s="100" customFormat="1" ht="15.6">
      <c r="A15" s="143"/>
      <c r="B15" s="151"/>
      <c r="C15" s="147"/>
      <c r="D15" s="145"/>
      <c r="E15" s="146"/>
      <c r="F15" s="197"/>
      <c r="G15" s="269" t="s">
        <v>44</v>
      </c>
      <c r="H15" s="270">
        <v>1</v>
      </c>
      <c r="I15" s="268">
        <v>1810</v>
      </c>
      <c r="J15" s="261">
        <v>44183</v>
      </c>
      <c r="K15" s="252"/>
    </row>
    <row r="16" spans="1:11" s="100" customFormat="1" ht="15.6">
      <c r="A16" s="143"/>
      <c r="B16" s="151"/>
      <c r="C16" s="152"/>
      <c r="D16" s="145"/>
      <c r="E16" s="146"/>
      <c r="F16" s="197"/>
      <c r="G16" s="269" t="s">
        <v>45</v>
      </c>
      <c r="H16" s="270">
        <v>1</v>
      </c>
      <c r="I16" s="268">
        <v>780</v>
      </c>
      <c r="J16" s="261">
        <v>44183</v>
      </c>
      <c r="K16" s="262"/>
    </row>
    <row r="17" spans="1:11" s="100" customFormat="1" ht="15.6">
      <c r="A17" s="33"/>
      <c r="B17" s="131"/>
      <c r="C17" s="152"/>
      <c r="D17" s="145"/>
      <c r="E17" s="133"/>
      <c r="F17" s="197"/>
      <c r="G17" s="269" t="s">
        <v>46</v>
      </c>
      <c r="H17" s="270">
        <v>1</v>
      </c>
      <c r="I17" s="268">
        <v>2115.6</v>
      </c>
      <c r="J17" s="261">
        <v>43622</v>
      </c>
      <c r="K17" s="265"/>
    </row>
    <row r="18" spans="1:11" s="100" customFormat="1" ht="15.6">
      <c r="A18" s="33"/>
      <c r="B18" s="131"/>
      <c r="C18" s="152"/>
      <c r="D18" s="145"/>
      <c r="E18" s="133"/>
      <c r="F18" s="203"/>
      <c r="G18" s="269" t="s">
        <v>47</v>
      </c>
      <c r="H18" s="269">
        <v>1</v>
      </c>
      <c r="I18" s="268">
        <v>1660.5</v>
      </c>
      <c r="J18" s="261">
        <v>44644</v>
      </c>
      <c r="K18" s="252"/>
    </row>
    <row r="19" spans="1:11" s="100" customFormat="1" ht="15.6">
      <c r="A19" s="33"/>
      <c r="B19" s="131"/>
      <c r="C19" s="152"/>
      <c r="D19" s="145"/>
      <c r="E19" s="146"/>
      <c r="F19" s="203"/>
      <c r="G19" s="269" t="s">
        <v>48</v>
      </c>
      <c r="H19" s="269">
        <v>1</v>
      </c>
      <c r="I19" s="268">
        <v>3999.9</v>
      </c>
      <c r="J19" s="261">
        <v>44676</v>
      </c>
      <c r="K19" s="252"/>
    </row>
    <row r="20" spans="1:11" s="100" customFormat="1" ht="15.6">
      <c r="A20" s="33"/>
      <c r="B20" s="131"/>
      <c r="C20" s="152"/>
      <c r="D20" s="145"/>
      <c r="E20" s="146"/>
      <c r="F20" s="203"/>
      <c r="G20" s="269" t="s">
        <v>49</v>
      </c>
      <c r="H20" s="269">
        <v>1</v>
      </c>
      <c r="I20" s="268">
        <v>2800</v>
      </c>
      <c r="J20" s="261">
        <v>44721</v>
      </c>
      <c r="K20" s="252"/>
    </row>
    <row r="21" spans="1:11" s="100" customFormat="1" ht="15.6">
      <c r="A21" s="33"/>
      <c r="B21" s="131"/>
      <c r="C21" s="152"/>
      <c r="D21" s="145"/>
      <c r="E21" s="146"/>
      <c r="F21" s="200"/>
      <c r="G21" s="269" t="s">
        <v>50</v>
      </c>
      <c r="H21" s="269">
        <v>1</v>
      </c>
      <c r="I21" s="268">
        <v>1998.99</v>
      </c>
      <c r="J21" s="261">
        <v>44720</v>
      </c>
      <c r="K21" s="252"/>
    </row>
    <row r="22" spans="1:11" s="100" customFormat="1" ht="15.6">
      <c r="A22" s="33"/>
      <c r="B22" s="131"/>
      <c r="C22" s="152"/>
      <c r="D22" s="145"/>
      <c r="E22" s="146"/>
      <c r="F22" s="200"/>
      <c r="G22" s="269" t="s">
        <v>52</v>
      </c>
      <c r="H22" s="269">
        <v>1</v>
      </c>
      <c r="I22" s="268">
        <v>5450</v>
      </c>
      <c r="J22" s="261">
        <v>44796</v>
      </c>
      <c r="K22" s="252"/>
    </row>
    <row r="23" spans="1:11" s="100" customFormat="1" ht="15.6">
      <c r="A23" s="33"/>
      <c r="B23" s="131"/>
      <c r="C23" s="152"/>
      <c r="D23" s="145"/>
      <c r="E23" s="146"/>
      <c r="F23" s="200"/>
      <c r="G23" s="271"/>
      <c r="H23" s="271"/>
      <c r="I23" s="255">
        <f>SUM(I5:I6,I8,I11:I16,I18:I22)</f>
        <v>99953.349999999991</v>
      </c>
      <c r="J23" s="229" t="s">
        <v>53</v>
      </c>
      <c r="K23" s="272">
        <f>SUM(E13,E30,I23)</f>
        <v>131672.34</v>
      </c>
    </row>
    <row r="24" spans="1:11" s="100" customFormat="1" ht="15.6">
      <c r="A24" s="33"/>
      <c r="B24" s="131"/>
      <c r="C24" s="152"/>
      <c r="D24" s="145"/>
      <c r="E24" s="133"/>
      <c r="F24" s="199"/>
      <c r="G24" s="258" t="s">
        <v>32</v>
      </c>
      <c r="H24" s="259">
        <v>2</v>
      </c>
      <c r="I24" s="263">
        <v>6253.12</v>
      </c>
      <c r="J24" s="264">
        <v>43622</v>
      </c>
      <c r="K24" s="133"/>
    </row>
    <row r="25" spans="1:11" s="100" customFormat="1" ht="15.6">
      <c r="A25" s="33"/>
      <c r="B25" s="131"/>
      <c r="C25" s="219"/>
      <c r="D25" s="220"/>
      <c r="E25" s="220"/>
      <c r="F25" s="221"/>
      <c r="G25" s="258" t="s">
        <v>37</v>
      </c>
      <c r="H25" s="266">
        <v>2</v>
      </c>
      <c r="I25" s="260">
        <v>5362.8</v>
      </c>
      <c r="J25" s="261">
        <v>43622</v>
      </c>
      <c r="K25" s="133"/>
    </row>
    <row r="26" spans="1:11" s="100" customFormat="1" ht="15.6">
      <c r="A26" s="33"/>
      <c r="B26" s="131"/>
      <c r="C26" s="222"/>
      <c r="D26" s="223"/>
      <c r="E26" s="223"/>
      <c r="F26" s="224"/>
      <c r="G26" s="258" t="s">
        <v>38</v>
      </c>
      <c r="H26" s="266">
        <v>24</v>
      </c>
      <c r="I26" s="260">
        <v>64353.599999999999</v>
      </c>
      <c r="J26" s="261">
        <v>43622</v>
      </c>
      <c r="K26" s="133"/>
    </row>
    <row r="27" spans="1:11" s="100" customFormat="1" ht="15.6">
      <c r="A27" s="33"/>
      <c r="B27" s="131"/>
      <c r="C27" s="247"/>
      <c r="D27" s="248"/>
      <c r="E27" s="249"/>
      <c r="F27" s="250"/>
      <c r="G27" s="269" t="s">
        <v>46</v>
      </c>
      <c r="H27" s="270">
        <v>1</v>
      </c>
      <c r="I27" s="268">
        <v>2115.6</v>
      </c>
      <c r="J27" s="261">
        <v>43622</v>
      </c>
      <c r="K27" s="133"/>
    </row>
    <row r="28" spans="1:11" s="100" customFormat="1" ht="15.75" customHeight="1">
      <c r="A28" s="33"/>
      <c r="B28" s="131"/>
      <c r="C28" s="251"/>
      <c r="D28" s="244"/>
      <c r="E28" s="252"/>
      <c r="F28" s="253"/>
      <c r="G28" s="34"/>
      <c r="H28" s="34"/>
      <c r="I28" s="273">
        <f>SUM(I24:I27)</f>
        <v>78085.12000000001</v>
      </c>
      <c r="J28" s="146"/>
      <c r="K28" s="133"/>
    </row>
    <row r="29" spans="1:11" s="100" customFormat="1" ht="37.5" customHeight="1">
      <c r="A29" s="33"/>
      <c r="B29" s="131"/>
      <c r="C29" s="243" t="s">
        <v>42</v>
      </c>
      <c r="D29" s="254">
        <v>1</v>
      </c>
      <c r="E29" s="252">
        <v>1082.23</v>
      </c>
      <c r="F29" s="253">
        <v>2020</v>
      </c>
      <c r="G29" s="23"/>
      <c r="H29" s="36"/>
      <c r="I29" s="53"/>
      <c r="J29" s="157"/>
      <c r="K29" s="133"/>
    </row>
    <row r="30" spans="1:11" s="100" customFormat="1" ht="15.75" customHeight="1">
      <c r="A30" s="33"/>
      <c r="B30" s="131"/>
      <c r="C30" s="152"/>
      <c r="D30" s="254" t="s">
        <v>53</v>
      </c>
      <c r="E30" s="255">
        <f>SUM(E29)</f>
        <v>1082.23</v>
      </c>
      <c r="F30" s="199"/>
      <c r="G30" s="23"/>
      <c r="H30" s="36"/>
      <c r="I30" s="53">
        <f>I23+I28</f>
        <v>178038.47</v>
      </c>
      <c r="J30" s="157"/>
      <c r="K30" s="136"/>
    </row>
    <row r="31" spans="1:11" s="100" customFormat="1" ht="15.75" customHeight="1">
      <c r="A31" s="33"/>
      <c r="B31" s="131"/>
      <c r="C31" s="152"/>
      <c r="D31" s="132"/>
      <c r="E31" s="133">
        <f>SUM(E13,E30)</f>
        <v>31718.99</v>
      </c>
      <c r="F31" s="199"/>
      <c r="G31" s="274" t="s">
        <v>56</v>
      </c>
      <c r="H31" s="36"/>
      <c r="I31" s="276">
        <v>-21039.119999999999</v>
      </c>
      <c r="K31" s="136"/>
    </row>
    <row r="32" spans="1:11" s="100" customFormat="1" ht="15.6">
      <c r="A32" s="33"/>
      <c r="B32" s="131"/>
      <c r="C32" s="256" t="s">
        <v>56</v>
      </c>
      <c r="D32" s="132"/>
      <c r="E32" s="257">
        <v>-1148.21</v>
      </c>
      <c r="G32" s="64"/>
      <c r="H32" s="36"/>
      <c r="I32" s="53"/>
      <c r="J32" s="157"/>
      <c r="K32" s="136"/>
    </row>
    <row r="33" spans="1:12" s="121" customFormat="1" ht="15.6">
      <c r="A33" s="26"/>
      <c r="B33" s="101"/>
      <c r="C33" s="134"/>
      <c r="D33" s="135"/>
      <c r="E33" s="227">
        <v>30570.78</v>
      </c>
      <c r="F33" s="201"/>
      <c r="G33" s="136"/>
      <c r="H33" s="137"/>
      <c r="I33" s="275">
        <f>SUM(I30:I31)</f>
        <v>156999.35</v>
      </c>
      <c r="J33" s="179"/>
      <c r="K33" s="136"/>
    </row>
    <row r="34" spans="1:12" s="100" customFormat="1" ht="15" customHeight="1">
      <c r="A34" s="33"/>
      <c r="B34" s="34"/>
      <c r="C34" s="138"/>
      <c r="D34" s="139"/>
      <c r="E34" s="140"/>
      <c r="F34" s="202"/>
      <c r="G34" s="23"/>
      <c r="H34" s="36"/>
      <c r="I34" s="53"/>
      <c r="J34" s="157"/>
      <c r="K34" s="136"/>
    </row>
    <row r="35" spans="1:12" s="100" customFormat="1" ht="15.6">
      <c r="A35" s="33"/>
      <c r="B35" s="26"/>
      <c r="C35" s="134"/>
      <c r="D35" s="135"/>
      <c r="E35" s="136"/>
      <c r="F35" s="156"/>
      <c r="G35" s="23"/>
      <c r="H35" s="36"/>
      <c r="I35" s="53"/>
      <c r="J35" s="157"/>
      <c r="K35" s="136"/>
    </row>
    <row r="36" spans="1:12" s="100" customFormat="1" ht="15.6">
      <c r="A36" s="23"/>
      <c r="B36" s="27"/>
      <c r="C36" s="134"/>
      <c r="D36" s="135"/>
      <c r="E36" s="136"/>
      <c r="F36" s="156"/>
      <c r="G36" s="23"/>
      <c r="H36" s="36"/>
      <c r="I36" s="53"/>
      <c r="J36" s="157"/>
      <c r="K36" s="136"/>
    </row>
    <row r="37" spans="1:12" s="100" customFormat="1" ht="15.6">
      <c r="A37" s="23"/>
      <c r="B37" s="27"/>
      <c r="C37" s="134"/>
      <c r="D37" s="135"/>
      <c r="E37" s="136"/>
      <c r="F37" s="156"/>
      <c r="G37" s="23"/>
      <c r="H37" s="36"/>
      <c r="I37" s="53"/>
      <c r="J37" s="157"/>
      <c r="K37" s="35"/>
    </row>
    <row r="38" spans="1:12" s="100" customFormat="1" ht="15.6">
      <c r="A38" s="23"/>
      <c r="B38" s="27"/>
      <c r="C38" s="134"/>
      <c r="D38" s="137"/>
      <c r="E38" s="136"/>
      <c r="F38" s="156"/>
      <c r="G38" s="23"/>
      <c r="H38" s="36"/>
      <c r="I38" s="53"/>
      <c r="J38" s="157"/>
      <c r="K38" s="35"/>
    </row>
    <row r="39" spans="1:12" s="100" customFormat="1" ht="15.6">
      <c r="A39" s="23"/>
      <c r="B39" s="27"/>
      <c r="C39" s="134"/>
      <c r="D39" s="137"/>
      <c r="E39" s="136"/>
      <c r="F39" s="156"/>
      <c r="G39" s="23"/>
      <c r="H39" s="36"/>
      <c r="I39" s="53"/>
      <c r="J39" s="157"/>
      <c r="K39" s="35"/>
    </row>
    <row r="40" spans="1:12" s="100" customFormat="1" ht="15.6">
      <c r="A40" s="23"/>
      <c r="B40" s="27"/>
      <c r="C40" s="134"/>
      <c r="D40" s="137"/>
      <c r="E40" s="136"/>
      <c r="F40" s="156"/>
      <c r="G40" s="23"/>
      <c r="H40" s="36"/>
      <c r="I40" s="53"/>
      <c r="J40" s="157"/>
      <c r="K40" s="35"/>
      <c r="L40" s="133"/>
    </row>
    <row r="41" spans="1:12" s="100" customFormat="1" ht="15.6">
      <c r="A41" s="23"/>
      <c r="B41" s="27"/>
      <c r="C41" s="134"/>
      <c r="D41" s="137"/>
      <c r="E41" s="136"/>
      <c r="F41" s="156"/>
      <c r="G41" s="51"/>
      <c r="H41" s="36"/>
      <c r="I41" s="53"/>
      <c r="J41" s="157"/>
      <c r="K41" s="35"/>
      <c r="L41" s="133"/>
    </row>
    <row r="42" spans="1:12" s="100" customFormat="1" ht="15.6">
      <c r="A42" s="23"/>
      <c r="B42" s="27"/>
      <c r="C42" s="134"/>
      <c r="D42" s="137"/>
      <c r="E42" s="136"/>
      <c r="F42" s="156"/>
      <c r="G42" s="23"/>
      <c r="H42" s="36"/>
      <c r="I42" s="53"/>
      <c r="J42" s="157"/>
      <c r="K42" s="35"/>
    </row>
    <row r="43" spans="1:12" s="100" customFormat="1" ht="15.6">
      <c r="A43" s="23"/>
      <c r="B43" s="27"/>
      <c r="C43" s="134"/>
      <c r="D43" s="137"/>
      <c r="E43" s="136"/>
      <c r="F43" s="156"/>
      <c r="G43" s="23"/>
      <c r="H43" s="36"/>
      <c r="I43" s="53"/>
      <c r="J43" s="157"/>
      <c r="K43" s="35"/>
    </row>
    <row r="44" spans="1:12" s="100" customFormat="1" ht="15.6">
      <c r="A44" s="23"/>
      <c r="B44" s="27"/>
      <c r="C44" s="134"/>
      <c r="D44" s="36"/>
      <c r="E44" s="136"/>
      <c r="F44" s="156"/>
      <c r="G44" s="23"/>
      <c r="H44" s="36"/>
      <c r="I44" s="53"/>
      <c r="J44" s="157"/>
      <c r="K44" s="35"/>
    </row>
    <row r="45" spans="1:12" s="100" customFormat="1" ht="15.6">
      <c r="A45" s="23"/>
      <c r="B45" s="27"/>
      <c r="C45" s="134"/>
      <c r="D45" s="36"/>
      <c r="E45" s="136"/>
      <c r="F45" s="156"/>
      <c r="G45" s="23"/>
      <c r="H45" s="36"/>
      <c r="I45" s="53"/>
      <c r="J45" s="157"/>
      <c r="K45" s="35"/>
    </row>
    <row r="46" spans="1:12" s="100" customFormat="1" ht="15.6">
      <c r="A46" s="23"/>
      <c r="B46" s="27"/>
      <c r="C46" s="134"/>
      <c r="D46" s="36"/>
      <c r="E46" s="136"/>
      <c r="F46" s="156"/>
      <c r="G46" s="23"/>
      <c r="H46" s="36"/>
      <c r="I46" s="53"/>
      <c r="J46" s="157"/>
      <c r="K46" s="35"/>
    </row>
    <row r="47" spans="1:12" s="100" customFormat="1" ht="15.6">
      <c r="A47" s="23"/>
      <c r="B47" s="27"/>
      <c r="C47" s="131"/>
      <c r="D47" s="137"/>
      <c r="E47" s="136"/>
      <c r="F47" s="156"/>
      <c r="G47" s="23"/>
      <c r="H47" s="36"/>
      <c r="I47" s="53"/>
      <c r="J47" s="157"/>
      <c r="K47" s="35"/>
    </row>
    <row r="48" spans="1:12" s="100" customFormat="1" ht="15.6">
      <c r="A48" s="23"/>
      <c r="B48" s="27"/>
      <c r="C48" s="131"/>
      <c r="D48" s="36"/>
      <c r="E48" s="136"/>
      <c r="F48" s="156"/>
      <c r="G48" s="54"/>
      <c r="H48" s="65"/>
      <c r="I48" s="67"/>
      <c r="J48" s="180"/>
      <c r="K48" s="35"/>
    </row>
    <row r="49" spans="1:11" s="100" customFormat="1" ht="15.6">
      <c r="A49" s="23"/>
      <c r="B49" s="27"/>
      <c r="C49" s="131"/>
      <c r="D49" s="36"/>
      <c r="E49" s="136"/>
      <c r="F49" s="156"/>
      <c r="G49" s="123"/>
      <c r="H49" s="124"/>
      <c r="I49" s="126"/>
      <c r="J49" s="181"/>
      <c r="K49" s="120"/>
    </row>
    <row r="50" spans="1:11" s="100" customFormat="1" ht="15.6">
      <c r="A50" s="23"/>
      <c r="B50" s="27"/>
      <c r="C50" s="131"/>
      <c r="D50" s="36"/>
      <c r="E50" s="136"/>
      <c r="F50" s="156"/>
      <c r="G50" s="127"/>
      <c r="H50" s="128"/>
      <c r="I50" s="130"/>
      <c r="J50" s="182"/>
      <c r="K50" s="120"/>
    </row>
    <row r="51" spans="1:11" s="100" customFormat="1" ht="15.6">
      <c r="A51" s="23"/>
      <c r="B51" s="27"/>
      <c r="C51" s="131"/>
      <c r="D51" s="36"/>
      <c r="E51" s="136"/>
      <c r="F51" s="156"/>
      <c r="G51" s="23"/>
      <c r="H51" s="36"/>
      <c r="I51" s="53"/>
      <c r="J51" s="157"/>
      <c r="K51" s="35"/>
    </row>
    <row r="52" spans="1:11" s="100" customFormat="1" ht="15">
      <c r="A52" s="23"/>
      <c r="B52" s="27"/>
      <c r="C52" s="131"/>
      <c r="D52" s="36"/>
      <c r="E52" s="53"/>
      <c r="F52" s="157"/>
      <c r="G52" s="55"/>
      <c r="H52" s="56"/>
      <c r="I52" s="58"/>
      <c r="J52" s="80"/>
      <c r="K52" s="35"/>
    </row>
    <row r="53" spans="1:11" s="100" customFormat="1" ht="15">
      <c r="A53" s="23"/>
      <c r="B53" s="27"/>
      <c r="C53" s="131"/>
      <c r="D53" s="36"/>
      <c r="E53" s="53"/>
      <c r="F53" s="157"/>
      <c r="G53" s="59"/>
      <c r="H53" s="59"/>
      <c r="I53" s="70"/>
      <c r="J53" s="183"/>
      <c r="K53" s="35"/>
    </row>
    <row r="54" spans="1:11" s="100" customFormat="1" ht="15">
      <c r="A54" s="23"/>
      <c r="B54" s="27"/>
      <c r="C54" s="131"/>
      <c r="D54" s="36"/>
      <c r="E54" s="53"/>
      <c r="F54" s="157"/>
      <c r="G54" s="56"/>
      <c r="H54" s="56"/>
      <c r="I54" s="56"/>
      <c r="J54" s="78"/>
      <c r="K54" s="35"/>
    </row>
    <row r="55" spans="1:11" s="100" customFormat="1" ht="15">
      <c r="A55" s="23"/>
      <c r="B55" s="27"/>
      <c r="C55" s="131"/>
      <c r="D55" s="36"/>
      <c r="E55" s="53"/>
      <c r="F55" s="157"/>
      <c r="G55" s="55"/>
      <c r="H55" s="56"/>
      <c r="I55" s="58"/>
      <c r="J55" s="80"/>
      <c r="K55" s="35"/>
    </row>
    <row r="56" spans="1:11" s="121" customFormat="1" ht="15">
      <c r="A56" s="122"/>
      <c r="B56" s="119"/>
      <c r="C56" s="131"/>
      <c r="D56" s="36"/>
      <c r="E56" s="53"/>
      <c r="F56" s="157"/>
      <c r="G56" s="55"/>
      <c r="H56" s="56"/>
      <c r="I56" s="72"/>
      <c r="J56" s="184"/>
      <c r="K56" s="35"/>
    </row>
    <row r="57" spans="1:11" s="121" customFormat="1" ht="15">
      <c r="A57" s="122"/>
      <c r="B57" s="119"/>
      <c r="C57" s="131"/>
      <c r="D57" s="36"/>
      <c r="E57" s="53"/>
      <c r="F57" s="157"/>
      <c r="G57" s="55"/>
      <c r="H57" s="56"/>
      <c r="I57" s="58"/>
      <c r="J57" s="80"/>
      <c r="K57" s="35"/>
    </row>
    <row r="58" spans="1:11" s="100" customFormat="1" ht="15">
      <c r="A58" s="23"/>
      <c r="B58" s="27"/>
      <c r="C58" s="131"/>
      <c r="D58" s="36"/>
      <c r="E58" s="53"/>
      <c r="F58" s="157"/>
      <c r="G58" s="55"/>
      <c r="H58" s="55"/>
      <c r="I58" s="55"/>
      <c r="J58" s="77"/>
      <c r="K58" s="35"/>
    </row>
    <row r="59" spans="1:11" s="100" customFormat="1">
      <c r="A59" s="23"/>
      <c r="B59" s="27"/>
      <c r="C59" s="76"/>
      <c r="D59" s="36"/>
      <c r="E59" s="53"/>
      <c r="F59" s="157"/>
      <c r="G59" s="55"/>
      <c r="H59" s="56"/>
      <c r="I59" s="58"/>
      <c r="J59" s="80"/>
      <c r="K59" s="35"/>
    </row>
    <row r="60" spans="1:11" s="100" customFormat="1">
      <c r="A60" s="23"/>
      <c r="B60" s="27"/>
      <c r="C60" s="76"/>
      <c r="D60" s="36"/>
      <c r="E60" s="53"/>
      <c r="F60" s="157"/>
      <c r="G60" s="49"/>
      <c r="H60" s="47"/>
      <c r="I60" s="75"/>
      <c r="J60" s="185"/>
      <c r="K60" s="35"/>
    </row>
    <row r="61" spans="1:11" s="100" customFormat="1">
      <c r="A61" s="23"/>
      <c r="B61" s="27"/>
      <c r="C61" s="76"/>
      <c r="D61" s="36"/>
      <c r="E61" s="53"/>
      <c r="F61" s="157"/>
      <c r="G61" s="23"/>
      <c r="H61" s="36"/>
      <c r="I61" s="53"/>
      <c r="J61" s="157"/>
      <c r="K61" s="35"/>
    </row>
    <row r="62" spans="1:11" s="100" customFormat="1">
      <c r="A62" s="23"/>
      <c r="B62" s="27"/>
      <c r="C62" s="54"/>
      <c r="D62" s="65"/>
      <c r="E62" s="66"/>
      <c r="F62" s="66"/>
      <c r="G62" s="23"/>
      <c r="H62" s="36"/>
      <c r="I62" s="53"/>
      <c r="J62" s="157"/>
      <c r="K62" s="35"/>
    </row>
    <row r="63" spans="1:11" s="100" customFormat="1">
      <c r="A63" s="23"/>
      <c r="B63" s="27"/>
      <c r="C63" s="123"/>
      <c r="D63" s="124"/>
      <c r="E63" s="125"/>
      <c r="F63" s="158"/>
      <c r="G63" s="51"/>
      <c r="H63" s="36"/>
      <c r="I63" s="53"/>
      <c r="J63" s="157"/>
      <c r="K63" s="35"/>
    </row>
    <row r="64" spans="1:11" s="100" customFormat="1">
      <c r="A64" s="23"/>
      <c r="B64" s="27"/>
      <c r="C64" s="127"/>
      <c r="D64" s="128"/>
      <c r="E64" s="129"/>
      <c r="F64" s="159"/>
      <c r="G64" s="23"/>
      <c r="H64" s="36"/>
      <c r="I64" s="53"/>
      <c r="J64" s="157"/>
      <c r="K64" s="35"/>
    </row>
    <row r="65" spans="1:11" s="100" customFormat="1">
      <c r="A65" s="23"/>
      <c r="B65" s="27"/>
      <c r="C65" s="76"/>
      <c r="D65" s="36"/>
      <c r="E65" s="53"/>
      <c r="F65" s="157"/>
      <c r="G65" s="23"/>
      <c r="H65" s="36"/>
      <c r="I65" s="53"/>
      <c r="J65" s="157"/>
      <c r="K65" s="35"/>
    </row>
    <row r="66" spans="1:11" s="100" customFormat="1">
      <c r="A66" s="23"/>
      <c r="B66" s="27"/>
      <c r="C66" s="73"/>
      <c r="D66" s="56"/>
      <c r="E66" s="57"/>
      <c r="F66" s="160"/>
      <c r="G66" s="23"/>
      <c r="H66" s="36"/>
      <c r="I66" s="53"/>
      <c r="J66" s="157"/>
      <c r="K66" s="35"/>
    </row>
    <row r="67" spans="1:11" s="100" customFormat="1">
      <c r="A67" s="23"/>
      <c r="B67" s="27"/>
      <c r="C67" s="62"/>
      <c r="D67" s="60"/>
      <c r="E67" s="61"/>
      <c r="F67" s="161"/>
      <c r="G67" s="23"/>
      <c r="H67" s="36"/>
      <c r="I67" s="53"/>
      <c r="J67" s="157"/>
      <c r="K67" s="35"/>
    </row>
    <row r="68" spans="1:11" s="100" customFormat="1">
      <c r="A68" s="23"/>
      <c r="B68" s="27"/>
      <c r="C68" s="73"/>
      <c r="D68" s="56"/>
      <c r="E68" s="57"/>
      <c r="F68" s="160"/>
      <c r="G68" s="51"/>
      <c r="H68" s="36"/>
      <c r="I68" s="53"/>
      <c r="J68" s="157"/>
      <c r="K68" s="35"/>
    </row>
    <row r="69" spans="1:11" s="100" customFormat="1">
      <c r="A69" s="23"/>
      <c r="B69" s="27"/>
      <c r="C69" s="73"/>
      <c r="D69" s="56"/>
      <c r="E69" s="57"/>
      <c r="F69" s="160"/>
      <c r="G69" s="23"/>
      <c r="H69" s="36"/>
      <c r="I69" s="53"/>
      <c r="J69" s="157"/>
      <c r="K69" s="35"/>
    </row>
    <row r="70" spans="1:11" s="100" customFormat="1" ht="189.75" customHeight="1">
      <c r="A70" s="23"/>
      <c r="B70" s="27"/>
      <c r="C70" s="102"/>
      <c r="D70" s="71"/>
      <c r="E70" s="57"/>
      <c r="F70" s="160"/>
      <c r="G70" s="77"/>
      <c r="H70" s="78"/>
      <c r="I70" s="80"/>
      <c r="J70" s="80"/>
      <c r="K70" s="35"/>
    </row>
    <row r="71" spans="1:11" s="100" customFormat="1" ht="15.6">
      <c r="A71" s="23"/>
      <c r="B71" s="27"/>
      <c r="C71" s="73"/>
      <c r="D71" s="56"/>
      <c r="E71" s="57"/>
      <c r="F71" s="160"/>
      <c r="G71" s="106"/>
      <c r="H71" s="107"/>
      <c r="I71" s="109"/>
      <c r="J71" s="186"/>
      <c r="K71" s="111"/>
    </row>
    <row r="72" spans="1:11" s="100" customFormat="1" ht="15.6">
      <c r="A72" s="23"/>
      <c r="B72" s="27"/>
      <c r="C72" s="73"/>
      <c r="D72" s="56"/>
      <c r="E72" s="57"/>
      <c r="F72" s="160"/>
      <c r="G72" s="112"/>
      <c r="H72" s="115"/>
      <c r="I72" s="116"/>
      <c r="J72" s="187"/>
      <c r="K72" s="111"/>
    </row>
    <row r="73" spans="1:11" s="100" customFormat="1" ht="15.6">
      <c r="A73" s="23"/>
      <c r="B73" s="27"/>
      <c r="C73" s="73"/>
      <c r="D73" s="55"/>
      <c r="E73" s="74"/>
      <c r="F73" s="162"/>
      <c r="G73" s="117"/>
      <c r="H73" s="107"/>
      <c r="I73" s="118"/>
      <c r="J73" s="188"/>
      <c r="K73" s="111"/>
    </row>
    <row r="74" spans="1:11" s="100" customFormat="1" ht="15.6">
      <c r="A74" s="23"/>
      <c r="B74" s="27"/>
      <c r="C74" s="94"/>
      <c r="D74" s="47"/>
      <c r="E74" s="50"/>
      <c r="F74" s="163"/>
      <c r="G74" s="106"/>
      <c r="H74" s="107"/>
      <c r="I74" s="110"/>
      <c r="J74" s="189"/>
      <c r="K74" s="111"/>
    </row>
    <row r="75" spans="1:11" s="100" customFormat="1">
      <c r="A75" s="23"/>
      <c r="B75" s="27"/>
      <c r="C75" s="76"/>
      <c r="D75" s="36"/>
      <c r="E75" s="53"/>
      <c r="F75" s="157"/>
      <c r="G75" s="23"/>
      <c r="H75" s="36"/>
      <c r="I75" s="53"/>
      <c r="J75" s="157"/>
      <c r="K75" s="35"/>
    </row>
    <row r="76" spans="1:11" s="100" customFormat="1">
      <c r="A76" s="23"/>
      <c r="B76" s="27"/>
      <c r="C76" s="76"/>
      <c r="D76" s="36"/>
      <c r="E76" s="53"/>
      <c r="F76" s="157"/>
      <c r="G76" s="23"/>
      <c r="H76" s="36"/>
      <c r="I76" s="53"/>
      <c r="J76" s="157"/>
      <c r="K76" s="35"/>
    </row>
    <row r="77" spans="1:11" s="100" customFormat="1">
      <c r="A77" s="23"/>
      <c r="B77" s="27"/>
      <c r="C77" s="76"/>
      <c r="D77" s="36"/>
      <c r="E77" s="53"/>
      <c r="F77" s="157"/>
      <c r="G77" s="23"/>
      <c r="H77" s="36"/>
      <c r="I77" s="53"/>
      <c r="J77" s="157"/>
      <c r="K77" s="35"/>
    </row>
    <row r="78" spans="1:11" s="100" customFormat="1" ht="14.25" customHeight="1">
      <c r="A78" s="23"/>
      <c r="B78" s="27"/>
      <c r="C78" s="76"/>
      <c r="D78" s="36"/>
      <c r="E78" s="53"/>
      <c r="F78" s="157"/>
      <c r="G78" s="23"/>
      <c r="H78" s="36"/>
      <c r="I78" s="53"/>
      <c r="J78" s="157"/>
      <c r="K78" s="35"/>
    </row>
    <row r="79" spans="1:11" s="100" customFormat="1" ht="22.5" customHeight="1">
      <c r="A79" s="23"/>
      <c r="B79" s="27"/>
      <c r="C79" s="76"/>
      <c r="D79" s="36"/>
      <c r="E79" s="53"/>
      <c r="F79" s="157"/>
      <c r="G79" s="23"/>
      <c r="H79" s="36"/>
      <c r="I79" s="53"/>
      <c r="J79" s="157"/>
      <c r="K79" s="35"/>
    </row>
    <row r="80" spans="1:11" s="100" customFormat="1">
      <c r="A80" s="23"/>
      <c r="B80" s="27"/>
      <c r="C80" s="76"/>
      <c r="D80" s="36"/>
      <c r="E80" s="53"/>
      <c r="F80" s="157"/>
      <c r="G80" s="23"/>
      <c r="H80" s="36"/>
      <c r="I80" s="53"/>
      <c r="J80" s="157"/>
      <c r="K80" s="35"/>
    </row>
    <row r="81" spans="1:11" s="100" customFormat="1">
      <c r="A81" s="23"/>
      <c r="B81" s="27"/>
      <c r="C81" s="76"/>
      <c r="D81" s="36"/>
      <c r="E81" s="53"/>
      <c r="F81" s="157"/>
      <c r="G81" s="23"/>
      <c r="H81" s="36"/>
      <c r="I81" s="53"/>
      <c r="J81" s="157"/>
      <c r="K81" s="35"/>
    </row>
    <row r="82" spans="1:11" s="100" customFormat="1">
      <c r="A82" s="23"/>
      <c r="B82" s="27"/>
      <c r="C82" s="76"/>
      <c r="D82" s="36"/>
      <c r="E82" s="53"/>
      <c r="F82" s="157"/>
      <c r="G82" s="23"/>
      <c r="H82" s="36"/>
      <c r="I82" s="53"/>
      <c r="J82" s="157"/>
      <c r="K82" s="35"/>
    </row>
    <row r="83" spans="1:11" s="100" customFormat="1">
      <c r="A83" s="23"/>
      <c r="B83" s="27"/>
      <c r="C83" s="76"/>
      <c r="D83" s="36"/>
      <c r="E83" s="53"/>
      <c r="F83" s="157"/>
      <c r="G83" s="23"/>
      <c r="H83" s="36"/>
      <c r="I83" s="53"/>
      <c r="J83" s="157"/>
      <c r="K83" s="35"/>
    </row>
    <row r="84" spans="1:11" s="100" customFormat="1">
      <c r="A84" s="23"/>
      <c r="B84" s="27"/>
      <c r="C84" s="103"/>
      <c r="D84" s="78"/>
      <c r="E84" s="79"/>
      <c r="F84" s="79"/>
      <c r="G84" s="23"/>
      <c r="H84" s="36"/>
      <c r="I84" s="53"/>
      <c r="J84" s="157"/>
      <c r="K84" s="35"/>
    </row>
    <row r="85" spans="1:11" s="100" customFormat="1" ht="15.6">
      <c r="A85" s="23"/>
      <c r="B85" s="27"/>
      <c r="C85" s="106"/>
      <c r="D85" s="107"/>
      <c r="E85" s="108"/>
      <c r="F85" s="164"/>
      <c r="G85" s="23"/>
      <c r="H85" s="36"/>
      <c r="I85" s="64"/>
      <c r="J85" s="166"/>
      <c r="K85" s="35"/>
    </row>
    <row r="86" spans="1:11" s="100" customFormat="1" ht="15.6">
      <c r="A86" s="23"/>
      <c r="B86" s="27"/>
      <c r="C86" s="112"/>
      <c r="D86" s="113"/>
      <c r="E86" s="114"/>
      <c r="F86" s="165"/>
      <c r="G86" s="23"/>
      <c r="H86" s="36"/>
      <c r="I86" s="64"/>
      <c r="J86" s="166"/>
      <c r="K86" s="35"/>
    </row>
    <row r="87" spans="1:11" s="100" customFormat="1" ht="15.6">
      <c r="A87" s="23"/>
      <c r="B87" s="27"/>
      <c r="C87" s="106"/>
      <c r="D87" s="107"/>
      <c r="E87" s="108"/>
      <c r="F87" s="164"/>
      <c r="G87" s="52"/>
      <c r="H87" s="36"/>
      <c r="I87" s="64"/>
      <c r="J87" s="166"/>
      <c r="K87" s="35"/>
    </row>
    <row r="88" spans="1:11" s="100" customFormat="1" ht="15.6">
      <c r="A88" s="23"/>
      <c r="B88" s="27"/>
      <c r="C88" s="106"/>
      <c r="D88" s="107"/>
      <c r="E88" s="108"/>
      <c r="F88" s="164"/>
      <c r="G88" s="44"/>
      <c r="H88" s="38"/>
      <c r="I88" s="68"/>
      <c r="J88" s="167"/>
      <c r="K88" s="35"/>
    </row>
    <row r="89" spans="1:11" s="100" customFormat="1" ht="31.5" customHeight="1">
      <c r="A89" s="23"/>
      <c r="B89" s="27"/>
      <c r="C89" s="76"/>
      <c r="D89" s="36"/>
      <c r="E89" s="53"/>
      <c r="F89" s="157"/>
      <c r="G89" s="42"/>
      <c r="H89" s="38"/>
      <c r="I89" s="69"/>
      <c r="J89" s="190"/>
      <c r="K89" s="35"/>
    </row>
    <row r="90" spans="1:11" s="100" customFormat="1">
      <c r="A90" s="23"/>
      <c r="B90" s="27"/>
      <c r="C90" s="76"/>
      <c r="D90" s="36"/>
      <c r="E90" s="53"/>
      <c r="F90" s="157"/>
      <c r="G90" s="40"/>
      <c r="H90" s="38"/>
      <c r="I90" s="69"/>
      <c r="J90" s="190"/>
      <c r="K90" s="35"/>
    </row>
    <row r="91" spans="1:11" s="100" customFormat="1">
      <c r="A91" s="23"/>
      <c r="B91" s="27"/>
      <c r="C91" s="76"/>
      <c r="D91" s="36"/>
      <c r="E91" s="53"/>
      <c r="F91" s="157"/>
      <c r="G91" s="44"/>
      <c r="H91" s="38"/>
      <c r="I91" s="69"/>
      <c r="J91" s="190"/>
      <c r="K91" s="35"/>
    </row>
    <row r="92" spans="1:11" s="100" customFormat="1">
      <c r="A92" s="23"/>
      <c r="B92" s="27"/>
      <c r="C92" s="76"/>
      <c r="D92" s="36"/>
      <c r="E92" s="53"/>
      <c r="F92" s="157"/>
      <c r="G92" s="44"/>
      <c r="H92" s="38"/>
      <c r="I92" s="69"/>
      <c r="J92" s="190"/>
      <c r="K92" s="35"/>
    </row>
    <row r="93" spans="1:11" s="100" customFormat="1" ht="33.75" customHeight="1">
      <c r="A93" s="23"/>
      <c r="B93" s="27"/>
      <c r="C93" s="76"/>
      <c r="D93" s="36"/>
      <c r="E93" s="53"/>
      <c r="F93" s="157"/>
      <c r="G93" s="44"/>
      <c r="H93" s="38"/>
      <c r="I93" s="69"/>
      <c r="J93" s="190"/>
      <c r="K93" s="35"/>
    </row>
    <row r="94" spans="1:11" s="100" customFormat="1">
      <c r="A94" s="23"/>
      <c r="B94" s="27"/>
      <c r="C94" s="76"/>
      <c r="D94" s="36"/>
      <c r="E94" s="53"/>
      <c r="F94" s="157"/>
      <c r="G94" s="44"/>
      <c r="H94" s="38"/>
      <c r="I94" s="69"/>
      <c r="J94" s="190"/>
      <c r="K94" s="35"/>
    </row>
    <row r="95" spans="1:11" s="100" customFormat="1">
      <c r="A95" s="23"/>
      <c r="B95" s="27"/>
      <c r="C95" s="76"/>
      <c r="D95" s="36"/>
      <c r="E95" s="53"/>
      <c r="F95" s="157"/>
      <c r="G95" s="37"/>
      <c r="H95" s="38"/>
      <c r="I95" s="82"/>
      <c r="J95" s="191"/>
      <c r="K95" s="35"/>
    </row>
    <row r="96" spans="1:11" s="100" customFormat="1">
      <c r="A96" s="23"/>
      <c r="B96" s="27"/>
      <c r="C96" s="76"/>
      <c r="D96" s="36"/>
      <c r="E96" s="53"/>
      <c r="F96" s="157"/>
      <c r="G96" s="86"/>
      <c r="H96" s="38"/>
      <c r="I96" s="82"/>
      <c r="J96" s="191"/>
      <c r="K96" s="35"/>
    </row>
    <row r="97" spans="1:11" s="100" customFormat="1">
      <c r="A97" s="23"/>
      <c r="B97" s="27"/>
      <c r="C97" s="76"/>
      <c r="D97" s="36"/>
      <c r="E97" s="53"/>
      <c r="F97" s="157"/>
      <c r="G97" s="38"/>
      <c r="H97" s="38"/>
      <c r="I97" s="39"/>
      <c r="J97" s="170"/>
      <c r="K97" s="35"/>
    </row>
    <row r="98" spans="1:11" s="100" customFormat="1" ht="28.5" customHeight="1">
      <c r="A98" s="23"/>
      <c r="B98" s="27"/>
      <c r="C98" s="76"/>
      <c r="D98" s="36"/>
      <c r="E98" s="53"/>
      <c r="F98" s="157"/>
      <c r="G98" s="23"/>
      <c r="H98" s="36"/>
      <c r="I98" s="53"/>
      <c r="J98" s="157"/>
      <c r="K98" s="35"/>
    </row>
    <row r="99" spans="1:11" s="100" customFormat="1">
      <c r="A99" s="23"/>
      <c r="B99" s="27"/>
      <c r="C99" s="76"/>
      <c r="D99" s="36"/>
      <c r="E99" s="64"/>
      <c r="F99" s="166"/>
      <c r="G99" s="23"/>
      <c r="H99" s="36"/>
      <c r="I99" s="53"/>
      <c r="J99" s="157"/>
      <c r="K99" s="35"/>
    </row>
    <row r="100" spans="1:11" s="100" customFormat="1">
      <c r="A100" s="23"/>
      <c r="B100" s="27"/>
      <c r="C100" s="76"/>
      <c r="D100" s="36"/>
      <c r="E100" s="64"/>
      <c r="F100" s="166"/>
      <c r="G100" s="40"/>
      <c r="H100" s="41"/>
      <c r="I100" s="35"/>
      <c r="J100" s="172"/>
      <c r="K100" s="35"/>
    </row>
    <row r="101" spans="1:11" s="100" customFormat="1">
      <c r="A101" s="23"/>
      <c r="B101" s="27"/>
      <c r="C101" s="76"/>
      <c r="D101" s="36"/>
      <c r="E101" s="64"/>
      <c r="F101" s="166"/>
      <c r="G101" s="44"/>
      <c r="H101" s="38"/>
      <c r="I101" s="39"/>
      <c r="J101" s="170"/>
      <c r="K101" s="35"/>
    </row>
    <row r="102" spans="1:11" s="100" customFormat="1">
      <c r="A102" s="23"/>
      <c r="B102" s="27"/>
      <c r="C102" s="44"/>
      <c r="D102" s="38"/>
      <c r="E102" s="68"/>
      <c r="F102" s="167"/>
      <c r="G102" s="87"/>
      <c r="H102" s="88"/>
      <c r="I102" s="63"/>
      <c r="J102" s="171"/>
      <c r="K102" s="35"/>
    </row>
    <row r="103" spans="1:11" s="100" customFormat="1">
      <c r="A103" s="23"/>
      <c r="B103" s="27"/>
      <c r="C103" s="42"/>
      <c r="D103" s="43"/>
      <c r="E103" s="81"/>
      <c r="F103" s="168"/>
      <c r="G103" s="45"/>
      <c r="H103" s="34"/>
      <c r="I103" s="35"/>
      <c r="J103" s="172"/>
      <c r="K103" s="35"/>
    </row>
    <row r="104" spans="1:11" s="100" customFormat="1">
      <c r="A104" s="23"/>
      <c r="B104" s="27"/>
      <c r="C104" s="44"/>
      <c r="D104" s="38"/>
      <c r="E104" s="68"/>
      <c r="F104" s="167"/>
      <c r="G104" s="44"/>
      <c r="H104" s="38"/>
      <c r="I104" s="39"/>
      <c r="J104" s="170"/>
      <c r="K104" s="35"/>
    </row>
    <row r="105" spans="1:11" s="100" customFormat="1">
      <c r="A105" s="23"/>
      <c r="B105" s="27"/>
      <c r="C105" s="44"/>
      <c r="D105" s="38"/>
      <c r="E105" s="68"/>
      <c r="F105" s="167"/>
      <c r="G105" s="94"/>
      <c r="H105" s="47"/>
      <c r="I105" s="48"/>
      <c r="J105" s="174"/>
      <c r="K105" s="35"/>
    </row>
    <row r="106" spans="1:11" s="100" customFormat="1">
      <c r="A106" s="23"/>
      <c r="B106" s="27"/>
      <c r="C106" s="44"/>
      <c r="D106" s="38"/>
      <c r="E106" s="68"/>
      <c r="F106" s="167"/>
      <c r="G106" s="90"/>
      <c r="H106" s="34"/>
      <c r="I106" s="35"/>
      <c r="J106" s="172"/>
      <c r="K106" s="35"/>
    </row>
    <row r="107" spans="1:11" s="100" customFormat="1">
      <c r="A107" s="23"/>
      <c r="B107" s="27"/>
      <c r="C107" s="44"/>
      <c r="D107" s="38"/>
      <c r="E107" s="68"/>
      <c r="F107" s="167"/>
      <c r="G107" s="90"/>
      <c r="H107" s="33"/>
      <c r="I107" s="95"/>
      <c r="J107" s="175"/>
      <c r="K107" s="35"/>
    </row>
    <row r="108" spans="1:11" s="100" customFormat="1" ht="16.5" customHeight="1">
      <c r="A108" s="23"/>
      <c r="B108" s="27"/>
      <c r="C108" s="44"/>
      <c r="D108" s="37"/>
      <c r="E108" s="68"/>
      <c r="F108" s="167"/>
      <c r="G108" s="90"/>
      <c r="H108" s="34"/>
      <c r="I108" s="35"/>
      <c r="J108" s="172"/>
      <c r="K108" s="35"/>
    </row>
    <row r="109" spans="1:11" s="100" customFormat="1" ht="16.5" customHeight="1">
      <c r="A109" s="23"/>
      <c r="B109" s="27"/>
      <c r="C109" s="44"/>
      <c r="D109" s="38"/>
      <c r="E109" s="68"/>
      <c r="F109" s="167"/>
      <c r="G109" s="91"/>
      <c r="H109" s="92"/>
      <c r="I109" s="93"/>
      <c r="J109" s="173"/>
      <c r="K109" s="35"/>
    </row>
    <row r="110" spans="1:11" s="100" customFormat="1" ht="16.5" customHeight="1">
      <c r="A110" s="23"/>
      <c r="B110" s="27"/>
      <c r="C110" s="83"/>
      <c r="D110" s="84"/>
      <c r="E110" s="85"/>
      <c r="F110" s="169"/>
      <c r="G110" s="91"/>
      <c r="H110" s="92"/>
      <c r="I110" s="93"/>
      <c r="J110" s="173"/>
      <c r="K110" s="35"/>
    </row>
    <row r="111" spans="1:11" s="100" customFormat="1" ht="16.5" customHeight="1">
      <c r="A111" s="23"/>
      <c r="B111" s="27"/>
      <c r="C111" s="40"/>
      <c r="D111" s="38"/>
      <c r="E111" s="68"/>
      <c r="F111" s="167"/>
      <c r="G111" s="45"/>
      <c r="H111" s="34"/>
      <c r="I111" s="35"/>
      <c r="J111" s="172"/>
      <c r="K111" s="35"/>
    </row>
    <row r="112" spans="1:11" s="100" customFormat="1" ht="16.5" customHeight="1">
      <c r="A112" s="23"/>
      <c r="B112" s="27"/>
      <c r="C112" s="76"/>
      <c r="D112" s="36"/>
      <c r="E112" s="53"/>
      <c r="F112" s="157"/>
      <c r="G112" s="52"/>
      <c r="H112" s="36"/>
      <c r="I112" s="53"/>
      <c r="J112" s="157"/>
      <c r="K112" s="35"/>
    </row>
    <row r="113" spans="1:11" s="100" customFormat="1" ht="16.5" customHeight="1">
      <c r="A113" s="23"/>
      <c r="B113" s="27"/>
      <c r="C113" s="76"/>
      <c r="D113" s="36"/>
      <c r="E113" s="53"/>
      <c r="F113" s="157"/>
      <c r="G113" s="52"/>
      <c r="H113" s="36"/>
      <c r="I113" s="53"/>
      <c r="J113" s="157"/>
      <c r="K113" s="35"/>
    </row>
    <row r="114" spans="1:11" s="100" customFormat="1" ht="16.5" customHeight="1">
      <c r="A114" s="23"/>
      <c r="B114" s="27"/>
      <c r="C114" s="44"/>
      <c r="D114" s="38"/>
      <c r="E114" s="39"/>
      <c r="F114" s="170"/>
      <c r="G114" s="23"/>
      <c r="H114" s="36"/>
      <c r="I114" s="53"/>
      <c r="J114" s="157"/>
      <c r="K114" s="35"/>
    </row>
    <row r="115" spans="1:11" s="100" customFormat="1" ht="16.5" customHeight="1">
      <c r="A115" s="23"/>
      <c r="B115" s="27"/>
      <c r="C115" s="44"/>
      <c r="D115" s="38"/>
      <c r="E115" s="39"/>
      <c r="F115" s="170"/>
      <c r="G115" s="23"/>
      <c r="H115" s="36"/>
      <c r="I115" s="53"/>
      <c r="J115" s="157"/>
      <c r="K115" s="35"/>
    </row>
    <row r="116" spans="1:11" s="100" customFormat="1" ht="16.5" customHeight="1">
      <c r="A116" s="23"/>
      <c r="B116" s="27"/>
      <c r="C116" s="87"/>
      <c r="D116" s="88"/>
      <c r="E116" s="63"/>
      <c r="F116" s="171"/>
      <c r="G116" s="23"/>
      <c r="H116" s="36"/>
      <c r="I116" s="53"/>
      <c r="J116" s="157"/>
      <c r="K116" s="35"/>
    </row>
    <row r="117" spans="1:11" s="100" customFormat="1">
      <c r="A117" s="23"/>
      <c r="B117" s="27"/>
      <c r="C117" s="90"/>
      <c r="D117" s="34"/>
      <c r="E117" s="35"/>
      <c r="F117" s="172"/>
      <c r="G117" s="23"/>
      <c r="H117" s="36"/>
      <c r="I117" s="53"/>
      <c r="J117" s="157"/>
      <c r="K117" s="35"/>
    </row>
    <row r="118" spans="1:11" s="100" customFormat="1">
      <c r="A118" s="23"/>
      <c r="B118" s="27"/>
      <c r="C118" s="91"/>
      <c r="D118" s="92"/>
      <c r="E118" s="93"/>
      <c r="F118" s="173"/>
      <c r="G118" s="44"/>
      <c r="H118" s="38"/>
      <c r="I118" s="39"/>
      <c r="J118" s="170"/>
      <c r="K118" s="35"/>
    </row>
    <row r="119" spans="1:11" s="100" customFormat="1">
      <c r="A119" s="23"/>
      <c r="B119" s="27"/>
      <c r="C119" s="94"/>
      <c r="D119" s="47"/>
      <c r="E119" s="48"/>
      <c r="F119" s="174"/>
      <c r="G119" s="89"/>
      <c r="H119" s="89"/>
      <c r="I119" s="97"/>
      <c r="J119" s="192"/>
      <c r="K119" s="35"/>
    </row>
    <row r="120" spans="1:11" s="100" customFormat="1">
      <c r="A120" s="23"/>
      <c r="B120" s="27"/>
      <c r="C120" s="90"/>
      <c r="D120" s="34"/>
      <c r="E120" s="35"/>
      <c r="F120" s="172"/>
      <c r="G120" s="34"/>
      <c r="H120" s="34"/>
      <c r="I120" s="34"/>
      <c r="J120" s="193"/>
      <c r="K120" s="35"/>
    </row>
    <row r="121" spans="1:11" s="100" customFormat="1">
      <c r="A121" s="23"/>
      <c r="B121" s="27"/>
      <c r="C121" s="90"/>
      <c r="D121" s="33"/>
      <c r="E121" s="95"/>
      <c r="F121" s="175"/>
      <c r="G121" s="37"/>
      <c r="H121" s="38"/>
      <c r="I121" s="41"/>
      <c r="J121" s="194"/>
      <c r="K121" s="35"/>
    </row>
    <row r="122" spans="1:11" s="100" customFormat="1">
      <c r="A122" s="23"/>
      <c r="B122" s="27"/>
      <c r="C122" s="90"/>
      <c r="D122" s="34"/>
      <c r="E122" s="35"/>
      <c r="F122" s="172"/>
      <c r="G122" s="49"/>
      <c r="H122" s="47"/>
      <c r="I122" s="98"/>
      <c r="J122" s="195"/>
      <c r="K122" s="35"/>
    </row>
    <row r="123" spans="1:11" s="100" customFormat="1">
      <c r="A123" s="23"/>
      <c r="B123" s="27"/>
      <c r="C123" s="91"/>
      <c r="D123" s="92"/>
      <c r="E123" s="93"/>
      <c r="F123" s="173"/>
      <c r="G123" s="33"/>
      <c r="H123" s="34"/>
      <c r="I123" s="46"/>
      <c r="J123" s="196"/>
      <c r="K123" s="35"/>
    </row>
    <row r="124" spans="1:11" s="100" customFormat="1">
      <c r="A124" s="23"/>
      <c r="B124" s="27"/>
      <c r="C124" s="91"/>
      <c r="D124" s="92"/>
      <c r="E124" s="93"/>
      <c r="F124" s="173"/>
      <c r="G124" s="33"/>
      <c r="H124" s="33"/>
      <c r="I124" s="33"/>
      <c r="J124" s="143"/>
      <c r="K124" s="35"/>
    </row>
    <row r="125" spans="1:11" s="100" customFormat="1">
      <c r="A125" s="23"/>
      <c r="B125" s="27"/>
      <c r="C125" s="91"/>
      <c r="D125" s="92"/>
      <c r="E125" s="96"/>
      <c r="F125" s="176"/>
      <c r="G125" s="33"/>
      <c r="H125" s="34"/>
      <c r="I125" s="46"/>
      <c r="J125" s="196"/>
      <c r="K125" s="35"/>
    </row>
    <row r="126" spans="1:11" s="100" customFormat="1">
      <c r="A126" s="23"/>
      <c r="B126" s="27"/>
      <c r="C126" s="76"/>
      <c r="D126" s="36"/>
      <c r="E126" s="53"/>
      <c r="F126" s="157"/>
      <c r="G126" s="90"/>
      <c r="H126" s="33"/>
      <c r="I126" s="95"/>
      <c r="J126" s="175"/>
      <c r="K126" s="35"/>
    </row>
    <row r="127" spans="1:11" s="100" customFormat="1" ht="15.6">
      <c r="A127" s="23"/>
      <c r="B127" s="27"/>
      <c r="C127" s="76"/>
      <c r="D127" s="36"/>
      <c r="E127" s="53"/>
      <c r="F127" s="157"/>
      <c r="G127" s="32"/>
      <c r="H127" s="30"/>
      <c r="I127" s="31"/>
      <c r="J127" s="178"/>
      <c r="K127" s="31"/>
    </row>
    <row r="128" spans="1:11" s="100" customFormat="1">
      <c r="A128" s="23"/>
      <c r="B128" s="27"/>
      <c r="C128" s="76"/>
      <c r="D128" s="36"/>
      <c r="E128" s="53"/>
      <c r="F128" s="157"/>
      <c r="G128"/>
      <c r="H128" s="20"/>
      <c r="I128" s="21"/>
      <c r="J128" s="21"/>
      <c r="K128" s="19"/>
    </row>
    <row r="129" spans="1:13" s="100" customFormat="1">
      <c r="A129" s="23"/>
      <c r="B129" s="27"/>
      <c r="C129" s="76"/>
      <c r="D129" s="36"/>
      <c r="E129" s="53"/>
      <c r="F129" s="157"/>
      <c r="G129"/>
      <c r="H129" s="20"/>
      <c r="I129" s="21"/>
      <c r="J129" s="21"/>
      <c r="K129" s="19"/>
    </row>
    <row r="130" spans="1:13" s="100" customFormat="1">
      <c r="A130" s="23"/>
      <c r="B130" s="27"/>
      <c r="C130" s="76"/>
      <c r="D130" s="36"/>
      <c r="E130" s="53"/>
      <c r="F130" s="157"/>
      <c r="G130"/>
      <c r="H130" s="20"/>
      <c r="I130" s="21"/>
      <c r="J130" s="21"/>
      <c r="K130" s="19"/>
    </row>
    <row r="131" spans="1:13" s="100" customFormat="1">
      <c r="A131" s="23"/>
      <c r="B131" s="27"/>
      <c r="C131" s="76"/>
      <c r="D131" s="36"/>
      <c r="E131" s="53"/>
      <c r="F131" s="157"/>
      <c r="G131"/>
      <c r="H131" s="20"/>
      <c r="I131" s="21"/>
      <c r="J131" s="21"/>
      <c r="K131" s="19"/>
    </row>
    <row r="132" spans="1:13" s="100" customFormat="1">
      <c r="A132" s="23"/>
      <c r="B132" s="27"/>
      <c r="C132" s="44"/>
      <c r="D132" s="38"/>
      <c r="E132" s="39"/>
      <c r="F132" s="170"/>
      <c r="G132"/>
      <c r="H132" s="20"/>
      <c r="I132" s="21"/>
      <c r="J132" s="21"/>
      <c r="K132" s="19"/>
    </row>
    <row r="133" spans="1:13" s="100" customFormat="1" ht="51" customHeight="1">
      <c r="A133" s="23"/>
      <c r="B133" s="27"/>
      <c r="C133" s="87"/>
      <c r="D133" s="88"/>
      <c r="E133" s="63"/>
      <c r="F133" s="171"/>
      <c r="G133"/>
      <c r="H133" s="20"/>
      <c r="I133" s="21"/>
      <c r="J133" s="21"/>
      <c r="K133" s="19"/>
    </row>
    <row r="134" spans="1:13" ht="30.75" customHeight="1">
      <c r="A134" s="24"/>
      <c r="B134" s="28"/>
      <c r="C134" s="90"/>
      <c r="D134" s="34"/>
      <c r="E134" s="35"/>
      <c r="F134" s="172"/>
      <c r="M134" s="21"/>
    </row>
    <row r="135" spans="1:13">
      <c r="C135" s="44"/>
      <c r="D135" s="38"/>
      <c r="E135" s="35"/>
      <c r="F135" s="172"/>
    </row>
    <row r="136" spans="1:13">
      <c r="C136" s="94"/>
      <c r="D136" s="47"/>
      <c r="E136" s="48"/>
      <c r="F136" s="174"/>
    </row>
    <row r="137" spans="1:13">
      <c r="C137" s="90"/>
      <c r="D137" s="34"/>
      <c r="E137" s="35"/>
      <c r="F137" s="172"/>
    </row>
    <row r="138" spans="1:13">
      <c r="C138" s="90"/>
      <c r="D138" s="33"/>
      <c r="E138" s="95"/>
      <c r="F138" s="175"/>
    </row>
    <row r="139" spans="1:13">
      <c r="C139" s="90"/>
      <c r="D139" s="34"/>
      <c r="E139" s="35"/>
      <c r="F139" s="172"/>
    </row>
    <row r="140" spans="1:13">
      <c r="C140" s="90"/>
      <c r="D140" s="33"/>
      <c r="E140" s="99"/>
      <c r="F140" s="177"/>
    </row>
    <row r="141" spans="1:13" ht="15.6">
      <c r="C141" s="104"/>
      <c r="D141" s="30"/>
      <c r="E141" s="31"/>
      <c r="F141" s="178"/>
    </row>
  </sheetData>
  <autoFilter ref="A4:K134" xr:uid="{00000000-0009-0000-0000-000001000000}"/>
  <mergeCells count="8">
    <mergeCell ref="C25:F26"/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2021-05-19T08:20:16Z</cp:lastPrinted>
  <dcterms:created xsi:type="dcterms:W3CDTF">2014-11-26T14:07:49Z</dcterms:created>
  <dcterms:modified xsi:type="dcterms:W3CDTF">2024-06-10T12:15:22Z</dcterms:modified>
</cp:coreProperties>
</file>