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RADOSŁAW KONIECZEK_DOKUMENTY\KONSERWACJA\przetarg 2021\OPZ + załączniki\"/>
    </mc:Choice>
  </mc:AlternateContent>
  <xr:revisionPtr revIDLastSave="0" documentId="13_ncr:1_{F8F6F28D-B3AE-4EDE-827C-34972F194B66}" xr6:coauthVersionLast="45" xr6:coauthVersionMax="45" xr10:uidLastSave="{00000000-0000-0000-0000-000000000000}"/>
  <bookViews>
    <workbookView xWindow="25080" yWindow="-120" windowWidth="29040" windowHeight="17640" firstSheet="3" activeTab="14" xr2:uid="{00000000-000D-0000-FFFF-FFFF00000000}"/>
  </bookViews>
  <sheets>
    <sheet name="bud 2" sheetId="16" r:id="rId1"/>
    <sheet name="bud 3" sheetId="8" r:id="rId2"/>
    <sheet name="Hala Sportowa" sheetId="17" r:id="rId3"/>
    <sheet name="bud 5a" sheetId="7" r:id="rId4"/>
    <sheet name="bud 12" sheetId="9" r:id="rId5"/>
    <sheet name="bud 14" sheetId="10" r:id="rId6"/>
    <sheet name="bud 15" sheetId="11" r:id="rId7"/>
    <sheet name="bud 17" sheetId="12" r:id="rId8"/>
    <sheet name="bud 19" sheetId="13" r:id="rId9"/>
    <sheet name="bud 20" sheetId="14" r:id="rId10"/>
    <sheet name="bud 21" sheetId="1" r:id="rId11"/>
    <sheet name="bud 23" sheetId="2" r:id="rId12"/>
    <sheet name="bud 24" sheetId="3" r:id="rId13"/>
    <sheet name="bud 25" sheetId="5" r:id="rId14"/>
    <sheet name="KAMPUS DEWAJTIS" sheetId="6" r:id="rId15"/>
    <sheet name="wykaz systemów" sheetId="15" r:id="rId16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6" l="1"/>
  <c r="D55" i="3"/>
  <c r="D54" i="3"/>
  <c r="D29" i="2"/>
</calcChain>
</file>

<file path=xl/sharedStrings.xml><?xml version="1.0" encoding="utf-8"?>
<sst xmlns="http://schemas.openxmlformats.org/spreadsheetml/2006/main" count="1184" uniqueCount="623">
  <si>
    <t>GŁÓWNE URZĄDZENIA - WENTYLACJA</t>
  </si>
  <si>
    <t>CENTRALE, WENTYLATORY</t>
  </si>
  <si>
    <t xml:space="preserve">15900 / 16000 </t>
  </si>
  <si>
    <t>WYDAJNOŚĆ m3 / h</t>
  </si>
  <si>
    <t>26240 / 26240</t>
  </si>
  <si>
    <t>11350 / 11350</t>
  </si>
  <si>
    <t>23880 / 23390</t>
  </si>
  <si>
    <t>11320 / 4350</t>
  </si>
  <si>
    <t>21635 / 15405</t>
  </si>
  <si>
    <t>7400 / 5400 / 1850</t>
  </si>
  <si>
    <t>5500 / 3900</t>
  </si>
  <si>
    <t>7100 / 7100</t>
  </si>
  <si>
    <t>4930 / 4930</t>
  </si>
  <si>
    <t>WENT. OSIOWY - szt. 1-stacja trafo</t>
  </si>
  <si>
    <t>KLIMAKONWEKTORY FCX 62U</t>
  </si>
  <si>
    <t>ILOŚĆ</t>
  </si>
  <si>
    <t xml:space="preserve">KLIMTYZATOR TYPU SPLIT </t>
  </si>
  <si>
    <t xml:space="preserve">NAWILŻACZ PAROWY </t>
  </si>
  <si>
    <t>moc el. 69kW i 98kW</t>
  </si>
  <si>
    <t>WODNE KURTYNY POWIETRZNE</t>
  </si>
  <si>
    <t>MOC 24kW i 48kW</t>
  </si>
  <si>
    <t>REGULATOR VAV, f-my TROX</t>
  </si>
  <si>
    <t>INSTALACJE GRZEWCZE</t>
  </si>
  <si>
    <t>WĘZEŁ CIEPLNY</t>
  </si>
  <si>
    <t>PODWÓJNE</t>
  </si>
  <si>
    <t>PODRZEWACZ C.W.U.</t>
  </si>
  <si>
    <t>poj. 1500 l</t>
  </si>
  <si>
    <t>INSTALACJA CHŁODU</t>
  </si>
  <si>
    <t xml:space="preserve">AGREGAT WODY LODOWEJ AERMEC RV102E
dwuobiegowy </t>
  </si>
  <si>
    <t>moc chłodnicza - 391 kW</t>
  </si>
  <si>
    <t xml:space="preserve">POMPY OBIEGU C.O. </t>
  </si>
  <si>
    <t xml:space="preserve">POMPY OBIEGU FANCOIL. </t>
  </si>
  <si>
    <t xml:space="preserve">POMPY OBIEGU C.C.W. </t>
  </si>
  <si>
    <t xml:space="preserve">POMPY OBIEGU C.T. </t>
  </si>
  <si>
    <t>1300kW</t>
  </si>
  <si>
    <t>PARAMETRY TECHNICZNE</t>
  </si>
  <si>
    <t>GŁÓWNE URZĄDZENIA - CHŁÓD</t>
  </si>
  <si>
    <t>GRZEJNIKI WODNE</t>
  </si>
  <si>
    <t>GŁÓWE URZĄDZENIA -INST. GRZEWCZE</t>
  </si>
  <si>
    <t>węzeł chłodu: m.in. moduł hydrauliczny AERMEC SAP 1500RZ ze zbiornikiem buforowym, pompy cyrk., naczynia wzbiorcze, zintegrowaną automatyką</t>
  </si>
  <si>
    <t>GŁÓWNE URZĄDZENIA - INST.-WOD.-KAN.</t>
  </si>
  <si>
    <t>N1W1 - VTS - 180</t>
  </si>
  <si>
    <t>N2W2 - VTS - 300</t>
  </si>
  <si>
    <t>N3W3 - VTS - 100</t>
  </si>
  <si>
    <t>N4W4 - VTS - 180</t>
  </si>
  <si>
    <t>N5W5 - VTS - 100</t>
  </si>
  <si>
    <t>N6W6 - VTS - 150</t>
  </si>
  <si>
    <t>N7 / W7A W7B - VTS - 55</t>
  </si>
  <si>
    <t>N8W8 (GARAŻ) - VTS - 40</t>
  </si>
  <si>
    <t>N9W9 (GARAŻ) - VTS - 55</t>
  </si>
  <si>
    <t>N10W10 (GARAŻ) - VTS - 40</t>
  </si>
  <si>
    <t xml:space="preserve">KLIMTYZATOR </t>
  </si>
  <si>
    <t>W11 - WENT. DACHOWY</t>
  </si>
  <si>
    <t>W12- WENT. DACHOWY</t>
  </si>
  <si>
    <t>W13- WENT. DACHOWY</t>
  </si>
  <si>
    <t>W14- WENT. DACHOWY</t>
  </si>
  <si>
    <t>W15- WENT. DACHOWY</t>
  </si>
  <si>
    <t>W16- WENT. DACHOWY</t>
  </si>
  <si>
    <t>WENT. KANAŁOWY - szt. 2</t>
  </si>
  <si>
    <t>11200/11200</t>
  </si>
  <si>
    <t>6000/4900</t>
  </si>
  <si>
    <t>5000 /5000</t>
  </si>
  <si>
    <t>4400 / 4400</t>
  </si>
  <si>
    <r>
      <rPr>
        <sz val="11"/>
        <color theme="1"/>
        <rFont val="Calibri"/>
        <family val="2"/>
        <charset val="238"/>
        <scheme val="minor"/>
      </rPr>
      <t>2600 / 2600</t>
    </r>
  </si>
  <si>
    <r>
      <rPr>
        <sz val="11"/>
        <color theme="1"/>
        <rFont val="Calibri"/>
        <family val="2"/>
        <charset val="238"/>
        <scheme val="minor"/>
      </rPr>
      <t>8400 / 8400</t>
    </r>
  </si>
  <si>
    <r>
      <rPr>
        <sz val="11"/>
        <color theme="1"/>
        <rFont val="Calibri"/>
        <family val="2"/>
        <charset val="238"/>
        <scheme val="minor"/>
      </rPr>
      <t>4800 / 4800</t>
    </r>
  </si>
  <si>
    <r>
      <rPr>
        <sz val="11"/>
        <color theme="1"/>
        <rFont val="Calibri"/>
        <family val="2"/>
        <charset val="238"/>
        <scheme val="minor"/>
      </rPr>
      <t>11200 / 11200</t>
    </r>
  </si>
  <si>
    <r>
      <rPr>
        <sz val="11"/>
        <color theme="1"/>
        <rFont val="Calibri"/>
        <family val="2"/>
        <charset val="238"/>
        <scheme val="minor"/>
      </rPr>
      <t>10600 / 10600</t>
    </r>
  </si>
  <si>
    <t>8000 /8000</t>
  </si>
  <si>
    <t>14400 /14400</t>
  </si>
  <si>
    <t>OD 80 - 160 m3/h</t>
  </si>
  <si>
    <t>400 / 400</t>
  </si>
  <si>
    <t>Nt9 / Wt9- ZAPLECZE SOCJALNE</t>
  </si>
  <si>
    <t>N9W9 LENNOX KLM06</t>
  </si>
  <si>
    <t>NP - RE 60 APB-PRZEDSIONKI GARAŻOWE (napow.)</t>
  </si>
  <si>
    <t>N5W5 LENNOX KLM 06</t>
  </si>
  <si>
    <t>N6W6 LENNOX KLM 04</t>
  </si>
  <si>
    <t>N7 / W7 LENNOX KLM 12</t>
  </si>
  <si>
    <t>N1W1 LENNOX KLM 12</t>
  </si>
  <si>
    <t>N2W2 LENNOX KLM 12</t>
  </si>
  <si>
    <t>N3W3 LENNOX KLM 06</t>
  </si>
  <si>
    <t>N4W4 LENNOX KLM 10</t>
  </si>
  <si>
    <t>W10 / N10 LENNOX KLM 10</t>
  </si>
  <si>
    <t>W11 / N11 LENNOX KLM 16</t>
  </si>
  <si>
    <t>WG1 LENNOX KLME 04 - GARAŻ</t>
  </si>
  <si>
    <t>WG2  LENNOX KLME 06 - GARAŻ</t>
  </si>
  <si>
    <t>N12  LENNOX KLME 06 - GARAŻ</t>
  </si>
  <si>
    <t>Wwc1 SYSTEMAIR  KT 70-40-6</t>
  </si>
  <si>
    <t>Wwc2 SYSTEMAIR  KT 70-40-6</t>
  </si>
  <si>
    <t>Wwc3 SYSTEMAIR  KT 70-50-6</t>
  </si>
  <si>
    <t>Wp SYSTEMAIR  KM200</t>
  </si>
  <si>
    <t>Wp2 SYSTEMAIR  K 160M</t>
  </si>
  <si>
    <t>Wt 1- 8 SYSTEMAIR</t>
  </si>
  <si>
    <t>WG3 LENNOX KLME 06 - GARAŻ</t>
  </si>
  <si>
    <t>ZESTAW HYDROFOROWY-gosp.
INSTAL COMPACT ZH-ICL-M</t>
  </si>
  <si>
    <t>ZESTAW HYDROFOROWY-hydr.
INSTAL COMPACT ZH-ICL-S</t>
  </si>
  <si>
    <t xml:space="preserve">ZESTAW HYDROFOROWY WILO CORr-3MVIE 803-2G/VR-P </t>
  </si>
  <si>
    <t>POMPY GRUNDFOSS K-150 w studzienkach na poziomie kond. -1</t>
  </si>
  <si>
    <t>AGREGAT WODY LODOWEJ CARRIER 30HXC 200</t>
  </si>
  <si>
    <t>moc chłodnicza - 602 kW</t>
  </si>
  <si>
    <t>WYDAJNOŚĆ -  385kW</t>
  </si>
  <si>
    <t>WENTYLATOROWA CHŁODNICA POWIETRZA GFWN090.1N(S)-F4/03/2P</t>
  </si>
  <si>
    <t>POMPA OBIEGOWA KSBATALINE Z 100-00/2202GN11</t>
  </si>
  <si>
    <t>PODWÓJNA</t>
  </si>
  <si>
    <t>38l/s, 31m słwody</t>
  </si>
  <si>
    <t>INSTALACJA CHŁODU - WĘZEŁ CHŁODU</t>
  </si>
  <si>
    <t>POMPA OBIEGU BELEK CHŁODZĄCYCH</t>
  </si>
  <si>
    <t>POMPA OBIEGU CENTRAL WENTYLACYJNCYH</t>
  </si>
  <si>
    <t>40kW</t>
  </si>
  <si>
    <t>węzeł chłodu: m.in. , naczynia wzbiorcze, rozdzielacze,zawory regulacyjne wraz zezintegrowaną automatyką</t>
  </si>
  <si>
    <t>kpl.1</t>
  </si>
  <si>
    <t>KSB ETALINE 65-160/752.2 GN11</t>
  </si>
  <si>
    <t>KSB ETALINE HYA DRIVE 50-160/224 HDX GN11</t>
  </si>
  <si>
    <t>wyd. od 800 - 1300kW</t>
  </si>
  <si>
    <t>BELKI WENTYLACYJNE HALTON typ CBC- chłodzące</t>
  </si>
  <si>
    <t>GRZEJNIKI WODNE- sysem rozdzielaczowy</t>
  </si>
  <si>
    <t>N8W8A LENNOX KLM 04 z nawilżaczem parowym</t>
  </si>
  <si>
    <t>N8W8 LENNOX KLM 08 z nawilżaczem parowym</t>
  </si>
  <si>
    <t>1500 kW</t>
  </si>
  <si>
    <t>8000 / 8500</t>
  </si>
  <si>
    <t>14400 / 14400</t>
  </si>
  <si>
    <t>16900 /11000</t>
  </si>
  <si>
    <t>16900 / 11000</t>
  </si>
  <si>
    <t>14250/ 11000</t>
  </si>
  <si>
    <t>obieg o mocy grzewczej 800 kW</t>
  </si>
  <si>
    <t xml:space="preserve"> obieg o mocy grzewczej 625 kW</t>
  </si>
  <si>
    <t>NW1 - Clima Product Golem 3/3 CP</t>
  </si>
  <si>
    <t>NW2 - Clima Product Golem 5/4 CP</t>
  </si>
  <si>
    <t>NW3 - Clima Product Golem 6/5 CP</t>
  </si>
  <si>
    <t>NW4 - Clima Product Golem 6/5 CP</t>
  </si>
  <si>
    <t xml:space="preserve">NW5 - Clima Product Golem wykonaniu FENIX 6s/6s </t>
  </si>
  <si>
    <t>NWD1 - Clima Product Golem 1/1 CP</t>
  </si>
  <si>
    <t>1520 / 2300</t>
  </si>
  <si>
    <t>4180/5400</t>
  </si>
  <si>
    <t>11950 / 13125</t>
  </si>
  <si>
    <t>11950/13125</t>
  </si>
  <si>
    <t>NWD2 - Clima Product Golem 2/2 CP</t>
  </si>
  <si>
    <t>NWD3 - Clima Product Golem 4/4 CP</t>
  </si>
  <si>
    <t>NWD4 - Clima Product Golem 4/4 CP</t>
  </si>
  <si>
    <t>wentylator BSH Klima RDS 630/4/5.,5</t>
  </si>
  <si>
    <t>wentylator dachowy DVSI 450E6 Systemair</t>
  </si>
  <si>
    <t>wentylator dachowy DVSI 400DS Systemair</t>
  </si>
  <si>
    <t>moc chłodnicza - 402 kW</t>
  </si>
  <si>
    <t>WENTYLATOROWA CHŁODNICA POWIETRZA TERMOKEY KL2580C</t>
  </si>
  <si>
    <t>WYDAJNOŚĆ -  277kW</t>
  </si>
  <si>
    <t>ZBIORNIK BUFOROWY VITICELL-L 100 VIESSMAN</t>
  </si>
  <si>
    <t>Ppoj. 750 l</t>
  </si>
  <si>
    <t>wyd. od 2300 - 3950kW</t>
  </si>
  <si>
    <t>GRZEJNIKI WODNE TYPU V</t>
  </si>
  <si>
    <t>SPRĘŻARKA BEZOLEJOWA OFMS 8/10-500T</t>
  </si>
  <si>
    <t>WENTYLATOR OSIOWY AW 315E4-K Systemair</t>
  </si>
  <si>
    <t>wydajność 2450m3/h</t>
  </si>
  <si>
    <t>OSUSZACZ ADSORPCYJNY ADS 7 STD MARK</t>
  </si>
  <si>
    <t>poj. 500l, wydatek 40 m3/h,
10bar</t>
  </si>
  <si>
    <t>KLIMATZATORY ASCON TYPU SPLIT</t>
  </si>
  <si>
    <t>REGULATOR VAV, f-my TROX, HIDRIA, SMAY</t>
  </si>
  <si>
    <t>FILTRY HEPA H13</t>
  </si>
  <si>
    <t>wentylator kanałowy AW 315 E4-K Systemair</t>
  </si>
  <si>
    <t>wentylator TD-160/100 Venture Industries</t>
  </si>
  <si>
    <t>wentylator TD-500/160 Venture Industries</t>
  </si>
  <si>
    <t>wentylator Decor 100 Venture Industries</t>
  </si>
  <si>
    <t>Wentylator napowietrzający osiowy mcr MONSUN z klapą nadciśnieniowo-upustową mcr PL1</t>
  </si>
  <si>
    <t>KLIMAKONWEKTOR HIDRIA i  AERMEC FCX - P62, FCX - P50, FCX-P42, chłodzące i grzewczo - chłodzące</t>
  </si>
  <si>
    <t>Zespół nawiewny BSH RDA 630 /4 /5,5</t>
  </si>
  <si>
    <t>wentylator dachowy DVSI 630 DS. Systemair</t>
  </si>
  <si>
    <t>POMPA OBIEGOWA TPE 80-170/4 Grundfoss</t>
  </si>
  <si>
    <t>AGREGAT WODY LODOWEJ AERMEC WSB 1802-E</t>
  </si>
  <si>
    <t>KOTŁOWNIA GAZOWA</t>
  </si>
  <si>
    <t>700 kW</t>
  </si>
  <si>
    <t>ilość</t>
  </si>
  <si>
    <t>AUTOMATYKA</t>
  </si>
  <si>
    <t>Zawór MAG 3 dn65</t>
  </si>
  <si>
    <t>STACJA UZDATNIANIA WODY</t>
  </si>
  <si>
    <t>100kW</t>
  </si>
  <si>
    <t>PODGZEWACZ C.W.U. BUDERUS SU500</t>
  </si>
  <si>
    <t>500l</t>
  </si>
  <si>
    <t>POMPA KOTŁOWA GRUNDFOS MAGNA UPE 25-80</t>
  </si>
  <si>
    <t>Logamatic R4121, Buderus</t>
  </si>
  <si>
    <t>Logamatic R4122, Buderus</t>
  </si>
  <si>
    <t>Moduł funkcyjny FM 457 (kaskada 4 kotłowa)</t>
  </si>
  <si>
    <t>pozostały osprzęt, naczynia wzbiorcze, rozdzielacze,zawory regulacyjne wraz zezintegrowaną automatyką, zawory bezpieczeństwa, zestaw neutralizacyjny kondensatu</t>
  </si>
  <si>
    <t xml:space="preserve">POMPA OBIEGU C.O.-GRUNDFOS MAGNA UPE 50-120F </t>
  </si>
  <si>
    <t>POMPY OBIEGU C.T.-GRUNDFOS MAGNA UPE65-120F</t>
  </si>
  <si>
    <t>POMPY OBIEGU CYRK. C.W.-GRUNDFOS MAGNA  UPE 25-40B</t>
  </si>
  <si>
    <t>POMPY ŁADOWANIA PODGRZEWACZY C.W.U.-GRUNDFOS MAGNA  UPE 50-120B</t>
  </si>
  <si>
    <t>INSTALACJA C.O.</t>
  </si>
  <si>
    <t>KOCIOŁ KONDENSACYJNY GAZOWY BUDERUS GB162 - 100</t>
  </si>
  <si>
    <t>ZAWORY TERMOSTATYCZNE I TERMOELEKTRYCZNE GRZEJNIKOWE</t>
  </si>
  <si>
    <t>N1W1 SYSTEMAIR SAVE VSR 500 z elektryczną nagrzewnicą</t>
  </si>
  <si>
    <t>560 / 410</t>
  </si>
  <si>
    <t xml:space="preserve">WENTYLATOR KANAŁOWY </t>
  </si>
  <si>
    <t>budynek STARY REKTORAT - ADMINISTRACYJNO DDAKTYCZNY</t>
  </si>
  <si>
    <t>3910 / 3540</t>
  </si>
  <si>
    <t>3015 / 2785</t>
  </si>
  <si>
    <t>5000 / 5000</t>
  </si>
  <si>
    <t>3430 / 3280</t>
  </si>
  <si>
    <t>3990 /6990</t>
  </si>
  <si>
    <t>REGULATOR VAV, f-my  SMAY</t>
  </si>
  <si>
    <t>KLIMATYZATOR LG typu SPLIT</t>
  </si>
  <si>
    <t>wentylator wyciągowy AERECO, VAM767, VA4</t>
  </si>
  <si>
    <t>moc chłodnicza 4kW i 5kW</t>
  </si>
  <si>
    <t>od 100 - 500m3/h</t>
  </si>
  <si>
    <t xml:space="preserve">GRZEJNIKI WODNE </t>
  </si>
  <si>
    <t xml:space="preserve">N1.1W1.1 SWEGON GOLD RX 14 ze sprężrkowym agregatem chłodu i wbudowanym odkraplaczem </t>
  </si>
  <si>
    <t xml:space="preserve">N1.2W1.2 SWEGON GOLD RX 11 ze sprężrkowym agregatem chłodu i wbudowanym odkraplaczem </t>
  </si>
  <si>
    <t xml:space="preserve">N1.3W1.3 SWEGON GOLD RX 14 ze sprężrkowym agregatem chłodu i wbudowanym odkraplaczem </t>
  </si>
  <si>
    <t xml:space="preserve">N2.1W2.1 SWEGON GOLD RX 11 ze sprężrkowym agregatem chłodu i wbudowanym odkraplaczem </t>
  </si>
  <si>
    <t xml:space="preserve">N2.2W2.2 SWEGON GOLD RX 25 ze sprężrkowym agregatem chłodu i wbudowanym odkraplaczem </t>
  </si>
  <si>
    <t>POMPA WILO YONOS MAXO D</t>
  </si>
  <si>
    <t>POMPY GRUNDFOS ALFA 2 - obiegowe dla central</t>
  </si>
  <si>
    <t>kpl.5</t>
  </si>
  <si>
    <t>KAMPUS DEWAJTIS 5</t>
  </si>
  <si>
    <t xml:space="preserve"> </t>
  </si>
  <si>
    <t>BUDYNEK NOWY i BUDYNEK ŁĄCZNIK - ADMINISTRACYJNO DDAKTYCZNY</t>
  </si>
  <si>
    <t xml:space="preserve">WENTYLATOR KANAŁOWY WKV - 6, VTS CLIMA </t>
  </si>
  <si>
    <r>
      <t xml:space="preserve">WĘZEŁ CIEPLNY - </t>
    </r>
    <r>
      <rPr>
        <b/>
        <sz val="11"/>
        <color theme="1"/>
        <rFont val="Calibri"/>
        <family val="2"/>
        <charset val="238"/>
        <scheme val="minor"/>
      </rPr>
      <t xml:space="preserve">MOC 1,8 MW </t>
    </r>
    <r>
      <rPr>
        <sz val="11"/>
        <color theme="1"/>
        <rFont val="Calibri"/>
        <family val="2"/>
        <charset val="238"/>
        <scheme val="minor"/>
      </rPr>
      <t>- GŁÓWNE URZĄDZENIA</t>
    </r>
  </si>
  <si>
    <t>POMPY OBIEGOWE GRUNDFOS MAGNA  65 - 120</t>
  </si>
  <si>
    <t>POMPY OBIEGOWE GRUNDFOS MAGNA 80 - 120</t>
  </si>
  <si>
    <t>POMPY CYRKULACYJNO - ŁADUJĄCE UPS 32-80</t>
  </si>
  <si>
    <t>1000 l</t>
  </si>
  <si>
    <t>MAGNETOODMULACZ OIS m</t>
  </si>
  <si>
    <t xml:space="preserve">AUTOMATYKA </t>
  </si>
  <si>
    <t>LICZNIK CIEPŁA, f-my LANDIS</t>
  </si>
  <si>
    <t>LICZNIK CIEPŁA, f-my ACTARIS</t>
  </si>
  <si>
    <t>LICZNIK CIEPŁA GŁÓWNY, f-my APATOR</t>
  </si>
  <si>
    <t>ZESTAW REGULACJI POGODOWEJ, f-my SAMSON</t>
  </si>
  <si>
    <t>ZESTAW REGULACJI POGODOWEJ, f-my DANFOSS</t>
  </si>
  <si>
    <t>REGULATOR RÓNICY CIŚNIEŃ, dn 65, f-my SAMSON</t>
  </si>
  <si>
    <t>GŁÓWNE URZĄDZENIA - KLIMAYZACJA</t>
  </si>
  <si>
    <t>KLIMATYZATORY f-my: FUJITSU, UNICO, MITSUBISHI, LENNOX, ACSON, SAMSUNG</t>
  </si>
  <si>
    <t>WYMIENNIKI CIEPŁA C.O. I C.T. JADX 9/88</t>
  </si>
  <si>
    <t>WYMIENNIKI CIEPŁA C.W.  JADX 6/50</t>
  </si>
  <si>
    <t>ZASOBNIK CIEPŁEJ WODY</t>
  </si>
  <si>
    <t>BUDYNEK EREM nr 2</t>
  </si>
  <si>
    <t>moc chłodnicza od 1,2-14kW</t>
  </si>
  <si>
    <t xml:space="preserve">grzejniki wodne </t>
  </si>
  <si>
    <t>kpl. 1</t>
  </si>
  <si>
    <t>BUDYNEK EREM nr 8</t>
  </si>
  <si>
    <t>BUDYNEK EREM nr 3</t>
  </si>
  <si>
    <t>węzeł przyłączeniowy cieplny</t>
  </si>
  <si>
    <t>PODGRZEACZ POJEMNOŚCIOWY C.W. o mocy 24kW</t>
  </si>
  <si>
    <t xml:space="preserve">60 l </t>
  </si>
  <si>
    <t>7,5kW</t>
  </si>
  <si>
    <t xml:space="preserve">grzeniki wodne </t>
  </si>
  <si>
    <t>KURYNA POWIETRZNA f-my Ferono z  nagrzewnicą el., moc grzewcza 3,3 / 6,7kW</t>
  </si>
  <si>
    <t>KLIMATZATOR FUIJTSU ABYG54LRTA / AOYG54LATT</t>
  </si>
  <si>
    <t>moc chł./grz. - 14 / 16 kW</t>
  </si>
  <si>
    <t>KLIMATZATOR FUIJTSU ASY18FCA / AOYG18LFC</t>
  </si>
  <si>
    <t>moc chł./grz. - 6 / 9 kW</t>
  </si>
  <si>
    <t>obieg o wydaj. 187kW</t>
  </si>
  <si>
    <t>obieg  o wydaj. 834kW</t>
  </si>
  <si>
    <t>obieg o wydaj. 25,6kW</t>
  </si>
  <si>
    <t>obieg o wydaj. 240kW</t>
  </si>
  <si>
    <t>CENTRALA WENTYLACYJNA NAWIEWNA VTS CLIMA typ SV-1-P 26/7, rok prod. 1998</t>
  </si>
  <si>
    <t>CENTRALA WENTYLACYJNA NAWIEWNA VTS CLIMA typ SV-1</t>
  </si>
  <si>
    <t>CENTRALA WENTYLACYJNA NAWIEWNA VTS CLIMA typ SV-4-114/7</t>
  </si>
  <si>
    <t>CENTRALA WENTYLACYJNA NAWIEWNA VTS CLIMA typ SV-3</t>
  </si>
  <si>
    <t xml:space="preserve">CENTRALA WENTYLACYJNA NAWIEWNO - WYWIEWNA  VTS CLIMA </t>
  </si>
  <si>
    <t>6000 / 6000</t>
  </si>
  <si>
    <t>3000 / 3000</t>
  </si>
  <si>
    <t>CENTRALA WENTYLACYJNA NAWIEWNO - WYWIEWNA VTS CLIMA typ SV-3</t>
  </si>
  <si>
    <t>POMPOWNIA WODY P.POŻ
POMPY CR-4, f-my GRUBDFOS</t>
  </si>
  <si>
    <t>KOCIOŁ GAZOWY dwufunkcyjny, f-my VAILLANT, ATMO TEC PRO, wiszący</t>
  </si>
  <si>
    <t>24kW</t>
  </si>
  <si>
    <t>18kW</t>
  </si>
  <si>
    <t>KOCIOŁ GAZOWY dwufunkcyjny, f-my VAILLANT, URBO TEC PRO, wiszący</t>
  </si>
  <si>
    <t>7400 / 5100</t>
  </si>
  <si>
    <t>AGREGAT TOSHIBA model RAV-SM2804AT8-E</t>
  </si>
  <si>
    <t>moc chłodnicza - 23 kW</t>
  </si>
  <si>
    <t>od 100 - 600m3/h</t>
  </si>
  <si>
    <t>WENTYLATOR SYSTEMAIR, dachowy, typ TFSK 125M</t>
  </si>
  <si>
    <t>WENTYLATOR SYSTEMAIR, dachowy, typ TFSK 125XL</t>
  </si>
  <si>
    <t>WENTYLATOR SYSTEMAIR, dachowy,  typ KBT225EC</t>
  </si>
  <si>
    <t>WENTYLATOR SYSTEMAIR, kanałowy, typ K100EC</t>
  </si>
  <si>
    <t>WENTYLATOR SYSTEMAIR, kanałowy,  typ KVO100EC</t>
  </si>
  <si>
    <t>WENTYLATOR SYSTEMAIR, podtynkowy, typ Bravo VE</t>
  </si>
  <si>
    <t>KLIMATYZATOR typu SPLIT, f-my TOSCHIBA RAS-10BKV- E/RAS</t>
  </si>
  <si>
    <t>do 4 kW</t>
  </si>
  <si>
    <t>1 kpl.</t>
  </si>
  <si>
    <t>KLIMATYZATOR typu SPLIT, f-my TOSCHIBA RAS-07BKV- E/RAS</t>
  </si>
  <si>
    <t>4 kpl.</t>
  </si>
  <si>
    <t>KURTYNA POWIERZNA FRICO PA2210CE05</t>
  </si>
  <si>
    <t>140 kW</t>
  </si>
  <si>
    <t>70kW</t>
  </si>
  <si>
    <t xml:space="preserve">PODGZEWACZ C.W.U. </t>
  </si>
  <si>
    <t>ZMIĘKCZACZ WODY SOLTER</t>
  </si>
  <si>
    <t>kpl..1</t>
  </si>
  <si>
    <t>N1W1 - CENTRALA WENTYLACYJNA xp17,  f-my Remak, z wbudowaną chłodnicą freonową i zewnętrzną jednostką skraplającą wraz ze zintegrowaną automatyką</t>
  </si>
  <si>
    <t>KOCIOŁ KONDENSACYJNY GAZOWY DE DIETRICH MCA wraz z  regulatorem</t>
  </si>
  <si>
    <t>POMPA WILO YONOS MAXO/ -D YONOS PICO, obieg c.o., c.t., c.c.w.</t>
  </si>
  <si>
    <t>POMPA WILO YONOS PICO, obieg kotłowy</t>
  </si>
  <si>
    <t>POMPA WILO STAR Z NOVA, obieg cyrkulacji c.w.</t>
  </si>
  <si>
    <t>SPRZĘGŁO HYDRAULICZNE Flamco Eco plus</t>
  </si>
  <si>
    <t>2400m3/h</t>
  </si>
  <si>
    <t>2400 / 2400</t>
  </si>
  <si>
    <t>NAWILŻACZ ELEKTRODOWY SWEGON CONDAIR CP3 PRO 11o wydajnosci 11kg/h</t>
  </si>
  <si>
    <t>AGREGAT ZEWNĘTRZNY SKRAPLAJĄCY FUJITSU AOYD-45 LATT</t>
  </si>
  <si>
    <t>moc chłodnicza - 14 kW</t>
  </si>
  <si>
    <t>N1W1 - CENTRALA WENTYLACYJNA f-my SWEGON GOLD 08DRX z chłodnicą freonową TCKC 108 o mocy 12kWi zewnętrznym skraplaczem, nagrzewnica wodna wraz z automatyką</t>
  </si>
  <si>
    <t>W1 - CENTRALA WENTYLACYJNA WYWIEWNA VTS CLIMA typ CV-A-1-P/WL-OA wraz z automatyką</t>
  </si>
  <si>
    <t>N1 - CENTRALA WENTYLACYJNA NAWIEWNA VTS CLIMA typ CV-A-1-L/NL-10A wraz z automatyką</t>
  </si>
  <si>
    <t>W2 - WENTYLATOR WYWIEWNY Das-200N, f-my UNIWESAL</t>
  </si>
  <si>
    <t>N2 - CENTRALA WENTYLACYJNA NAWIEWNA VTS CLIMA typ CV-A-1-P/NL-42A z chłodnicą freonową o mocy 2,6kW, wraz z automatyką</t>
  </si>
  <si>
    <t>AGREGAT ZEWNĘTRZNY SKRAPLAJĄCY DAIKIN RP 71L EKRPER</t>
  </si>
  <si>
    <t>moc chłodnicza -7 kW</t>
  </si>
  <si>
    <t>KLIMATYZATORY TYPU SPLIT DAIKIN RSK 25B  z jedn. wewn. FLKS 25 B o mocy 2,6kW</t>
  </si>
  <si>
    <t>2,6 kW</t>
  </si>
  <si>
    <t>N3 - CENTRALA WENTYLACYJNA NAWIEWNA VTS CLIMA typ CV-P-1-L/NS-10A wraz z automatyką</t>
  </si>
  <si>
    <t>W3 - WENTYLATOR WYWIEWNY Das-200N, f-my UNIWESAL</t>
  </si>
  <si>
    <t xml:space="preserve"> WENTYLATOR KANAŁOWY WYWIEWNY EBB175-200N, f-my UNIWESAL</t>
  </si>
  <si>
    <t>125kW</t>
  </si>
  <si>
    <t>GRZEJNIKI WODNE TYPU C</t>
  </si>
  <si>
    <t>PODGRZEWACZE ELEKTRYCZNE WODY OW-N50, OW-N80</t>
  </si>
  <si>
    <t>3 kpl</t>
  </si>
  <si>
    <t>węzeł przyłączeniowy cieplny dla c.o. i c.t. (rozdzielacze,zawory regulacyjne, pompy) wraz zezintegrowaną automatyką</t>
  </si>
  <si>
    <t xml:space="preserve"> WENTYLATOR WYWIEWNY Das-315, f-my UNIWESAL</t>
  </si>
  <si>
    <t>WENTYLATOR WYWIEWNY Das-200, f-my UNIWESAL</t>
  </si>
  <si>
    <t>WENTYLATOR WYWIEWNY Das-250, f-my UNIWESAL</t>
  </si>
  <si>
    <t>KLIMATYZATORTYPU SPLIT CARRIER 51AKB008 o mocy 2,6kW</t>
  </si>
  <si>
    <t>WENTYLATOR WYWIEWNY RF/2-160, f-my VENTURE INDUSTRIES</t>
  </si>
  <si>
    <t>7700 / 5300</t>
  </si>
  <si>
    <t>N6 - CENTRALA WENTYLACYJNA NAWIEWNA VTS CLIMA typ CV-A-1 wraz z automatyką</t>
  </si>
  <si>
    <t xml:space="preserve">GŁÓWNE URZĄDZENIA - INST. KLIMATYZACJI </t>
  </si>
  <si>
    <t>INSTALACJA KLIMATYZACJI</t>
  </si>
  <si>
    <t>250kW</t>
  </si>
  <si>
    <t>PODGRZEWACZE ELEKTRYCZNE WODY STIEBEL ELTRON SH120S</t>
  </si>
  <si>
    <t>PODGRZEWACZE ELEKTRYCZNE WODY STIEBEL ELTRON SH10SI</t>
  </si>
  <si>
    <t>120l</t>
  </si>
  <si>
    <t xml:space="preserve">10l </t>
  </si>
  <si>
    <t>1kpl</t>
  </si>
  <si>
    <t>4 kpl</t>
  </si>
  <si>
    <t>N1W1 - CENTRALA WENTYLACYJNA NAWIEWNO-WYCIAGOWA, SYSTEMAIR typ TOPVEX SR03HW wraz z akcesoriami i automatyką</t>
  </si>
  <si>
    <t>650 /650</t>
  </si>
  <si>
    <t>300 /300</t>
  </si>
  <si>
    <t>2520 / 2520</t>
  </si>
  <si>
    <t>N2W2 - CENTRALA WENTYLACYJNA NAWIEWNO-WYCIAGOWA, SYSTEMAIR typ TOPVEX SR03HW wraz z akcesoriami i automatyką</t>
  </si>
  <si>
    <t>N3W3 i N4W4 - CENTRALA WENTYLACYJNA NAWIEWNO-WYCIAGOWA, SYSTEMAIR typ TOPVEX SR06HW wraz z akcesoriami i automatyką</t>
  </si>
  <si>
    <t>N5W5- CENTRALA WENTYLACYJNA NAWIEWNO-WYCIAGOWA, SYSTEMAIR typ TOPVEX SR06HW wraz z akcesoriami i automatyką</t>
  </si>
  <si>
    <t>2180 / 2180</t>
  </si>
  <si>
    <t>N6W6 - CENTRALA WENTYLACYJNA NAWIEWNO-WYCIAGOWA, SYSTEMAIR typ TOPVEX SR04HW wraz z akcesoriami i automatyką</t>
  </si>
  <si>
    <t>1680 / 1680</t>
  </si>
  <si>
    <t>1600 / 1600</t>
  </si>
  <si>
    <t>N7W7 i N9W9 - CENTRALA WENTYLACYJNA NAWIEWNO-WYCIAGOWA, SYSTEMAIR typ TOPVEX SR06HW wraz z akcesoriami i automatyką</t>
  </si>
  <si>
    <t>N8W8 - CENTRALA WENTYLACYJNA NAWIEWNO-WYCIAGOWA, SYSTEMAIR typ TOPVEX SR03HW wraz z akcesoriami i automatyką</t>
  </si>
  <si>
    <t>960 / 960</t>
  </si>
  <si>
    <t>N10W10 - CENTRALA WENTYLACYJNA NAWIEWNO-WYCIAGOWA, SYSTEMAIR typ TOPVEX SR08HW wraz z akcesoriami i automatyką</t>
  </si>
  <si>
    <t>270-500</t>
  </si>
  <si>
    <t xml:space="preserve"> WENTYLATOR WYWIEWNY VEKITA +450, 700 I 2000</t>
  </si>
  <si>
    <t>300-850</t>
  </si>
  <si>
    <t>WENTYLATOR WYWIEWNY QUADRO MICRO100T</t>
  </si>
  <si>
    <t>CHŁODNICA KANAŁOWA DXRE 70-40-3-2,5,f-my SYSTEMAIR</t>
  </si>
  <si>
    <t>AGREGAT SKRAPLAJĄCY DO CHŁODNICY FREONOWEJ MRA 21, f-my KLIMA - THERM</t>
  </si>
  <si>
    <t>CHŁODNICA KANAŁOWA DXRE 50-30-3-2,5,f-my SYSTEMAIR</t>
  </si>
  <si>
    <t>AGREGAT SKRAPLAJĄCY DO CHŁODNICY FREONOWEJ MRA 18, f-my KLIMA - THERM</t>
  </si>
  <si>
    <t>CHŁODNICA KANAŁOWA DXRE 100-50-3-2,5,f-my SYSTEMAIR</t>
  </si>
  <si>
    <t>WENTYLATOR WYWIEWNY f-my AERECO VAM 767</t>
  </si>
  <si>
    <t>5 kpl</t>
  </si>
  <si>
    <t>240kW</t>
  </si>
  <si>
    <t xml:space="preserve">WENTYLATOR WYWIEWNY </t>
  </si>
  <si>
    <t>150kW</t>
  </si>
  <si>
    <t>KLIMATYZATORY TYPU SPLIT  o mocy od 1,2 - 2,6kW</t>
  </si>
  <si>
    <t xml:space="preserve">PODGRZEWACZE ELEKTRYCZNE WODY </t>
  </si>
  <si>
    <t>10 - 120 l</t>
  </si>
  <si>
    <t>10 kpl</t>
  </si>
  <si>
    <t>WENTYLATOR WYWIEWNY WC</t>
  </si>
  <si>
    <t>GRZEJNIKI WODNE TYPU C i KANAŁOWE</t>
  </si>
  <si>
    <t>1 kpl</t>
  </si>
  <si>
    <t>do 120 l</t>
  </si>
  <si>
    <t>obieg o wydajnościj 240 kW</t>
  </si>
  <si>
    <t>GŁÓWNE URZĄDZENIA
INSTALACJA SPRĘŻONEGO POWIETRZA</t>
  </si>
  <si>
    <t>GŁÓWNE URZĄDZENIA - KOTŁOWNIA GAZOWA</t>
  </si>
  <si>
    <t>GŁÓWNE URZĄDZENIA -KLIMATYZACJA</t>
  </si>
  <si>
    <t>GŁÓWNE URZĄDZENIA - KLIMATYZACJA</t>
  </si>
  <si>
    <t>* KOLOREM NIEBIESKIM OPISANO URZĄDZENIA POZOSTAJĄCE NA GWARANCJI. WYJAŚNIENIE PO CZYJEJ STRONIE JEST SERWIS GWARANCYJNY - ZAŁACZNIK NR 1B</t>
  </si>
  <si>
    <t xml:space="preserve">Wykaz zawiera jedynie główne urządzenia. W celu uzyskania informacji dla poprawnego i kompletnego przygotowania oferty zaleca się dokonanie (we własnym zakresie i na własny koszt) wizji lokalnej obiektów i terenów objętych realizacją przedmiotu zamówienia </t>
  </si>
  <si>
    <t>budynek nr 3 - ARCHIWUM (Kampus Wóycickiego 1/3)</t>
  </si>
  <si>
    <t>budynek nr 12 - DYDAKTYCZNO-ADMINISTRACYJNY (Kampus Wóycickiego 1/3)</t>
  </si>
  <si>
    <t>budynek nr 14 - DYDAKTYCZNO-ADMINISTRACYJNY (Kampus Wóycickiego 1/3)</t>
  </si>
  <si>
    <t>budynek nr 15 - DYDAKTYCZNO-ADMINISTRACYJNY (Kampus Wóycickiego 1/3)</t>
  </si>
  <si>
    <t>budynek nr 17- DYDAKTYCZNO-ADMINISTRACYJNY (Kampus Wóycickiego 1/3)</t>
  </si>
  <si>
    <t>budynek nr 20 - KAPLICA (Kampus Wóycickiego 1/3)</t>
  </si>
  <si>
    <t>budynek nr 21  DYDAKTYCZNO - ADMINISTRACYJNY (Kampus Wóycickiego 1/3)</t>
  </si>
  <si>
    <t>budynek nr 23 - DYDAKTYCZNO - ADMINISTRACYJNY (Kampus Wóycickiego 1/3)</t>
  </si>
  <si>
    <t>budynek nr 24 - DYDAKTYCZNO - LABORATORYJNY (Kampus Wóycickiego 1/3)</t>
  </si>
  <si>
    <t>budynek nr 25 - LABORATORYJNY (Kampus Wóycickiego 1/3)</t>
  </si>
  <si>
    <t>Poglądowy wykaz systemów w poszczególnych budynkach</t>
  </si>
  <si>
    <r>
      <t>Lp</t>
    </r>
    <r>
      <rPr>
        <i/>
        <sz val="11"/>
        <rFont val="Arial"/>
        <family val="2"/>
        <charset val="238"/>
      </rPr>
      <t>.</t>
    </r>
  </si>
  <si>
    <t xml:space="preserve">Nr. Budynku </t>
  </si>
  <si>
    <r>
      <t>Kubatura [m</t>
    </r>
    <r>
      <rPr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]</t>
    </r>
  </si>
  <si>
    <r>
      <t>P. użytkowa [m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]</t>
    </r>
  </si>
  <si>
    <t>Instalacja CO</t>
  </si>
  <si>
    <t>Instalacja CT</t>
  </si>
  <si>
    <t xml:space="preserve">Instalacja CWU </t>
  </si>
  <si>
    <t>Instalacja ZW</t>
  </si>
  <si>
    <t>Kanalizacja Sanitarna</t>
  </si>
  <si>
    <t xml:space="preserve">Kanalizacja deszczowa </t>
  </si>
  <si>
    <t xml:space="preserve">Instalacja hydrantowa P.Poż </t>
  </si>
  <si>
    <t>Wentylacja mechaniczna Centrale wentylacyjne</t>
  </si>
  <si>
    <t xml:space="preserve">Klimatyzacja freonowa </t>
  </si>
  <si>
    <t>Wentylacja mechaniczna</t>
  </si>
  <si>
    <t xml:space="preserve">Instalacja wody lodowej </t>
  </si>
  <si>
    <t xml:space="preserve">Instalacja Gazowa </t>
  </si>
  <si>
    <t xml:space="preserve">Kotłowania lub wezeł </t>
  </si>
  <si>
    <t xml:space="preserve">Instalacja sprężonego powietrza </t>
  </si>
  <si>
    <t>1</t>
  </si>
  <si>
    <t>Budynek nr. 3</t>
  </si>
  <si>
    <t>218,20</t>
  </si>
  <si>
    <t>+</t>
  </si>
  <si>
    <t>-</t>
  </si>
  <si>
    <t xml:space="preserve">węzeł  </t>
  </si>
  <si>
    <t>2</t>
  </si>
  <si>
    <t>Budynek nr. 4</t>
  </si>
  <si>
    <t>-------</t>
  </si>
  <si>
    <t>246,74</t>
  </si>
  <si>
    <t xml:space="preserve">termy elektryczne </t>
  </si>
  <si>
    <t>3</t>
  </si>
  <si>
    <t>Budynek nr. 5a</t>
  </si>
  <si>
    <t>6385,05</t>
  </si>
  <si>
    <t>627,17</t>
  </si>
  <si>
    <t>kotłownia</t>
  </si>
  <si>
    <t>Budynek nr. 9</t>
  </si>
  <si>
    <t>74,10</t>
  </si>
  <si>
    <t>terma elektryczna</t>
  </si>
  <si>
    <t>5</t>
  </si>
  <si>
    <t>Budynek nr. 12</t>
  </si>
  <si>
    <t>4958</t>
  </si>
  <si>
    <t>1241,32</t>
  </si>
  <si>
    <t>6</t>
  </si>
  <si>
    <t>Budynek nr.14</t>
  </si>
  <si>
    <t>7616</t>
  </si>
  <si>
    <t>2155,70</t>
  </si>
  <si>
    <t>7</t>
  </si>
  <si>
    <t>Budynek nr.15</t>
  </si>
  <si>
    <t>7731</t>
  </si>
  <si>
    <t>2656,86</t>
  </si>
  <si>
    <t>8</t>
  </si>
  <si>
    <t>Budynek nr.17</t>
  </si>
  <si>
    <t>2132,80</t>
  </si>
  <si>
    <t>9</t>
  </si>
  <si>
    <t>Budynek nr.19</t>
  </si>
  <si>
    <t>5579</t>
  </si>
  <si>
    <t>1326,74</t>
  </si>
  <si>
    <t>10</t>
  </si>
  <si>
    <t>Budynek nr.20</t>
  </si>
  <si>
    <t>1414,30</t>
  </si>
  <si>
    <t>171,20</t>
  </si>
  <si>
    <t>11</t>
  </si>
  <si>
    <t>Budynek nr.21</t>
  </si>
  <si>
    <t>50255,02</t>
  </si>
  <si>
    <t>11570,79</t>
  </si>
  <si>
    <t>12</t>
  </si>
  <si>
    <t>Budynek nr.23</t>
  </si>
  <si>
    <t>60500</t>
  </si>
  <si>
    <t>14800</t>
  </si>
  <si>
    <t>13</t>
  </si>
  <si>
    <t>Budynek nr.24</t>
  </si>
  <si>
    <t>29207,74</t>
  </si>
  <si>
    <t>3027,2</t>
  </si>
  <si>
    <t>14</t>
  </si>
  <si>
    <t>Budynek nr.25</t>
  </si>
  <si>
    <t>694,5</t>
  </si>
  <si>
    <t>106,34</t>
  </si>
  <si>
    <t>15</t>
  </si>
  <si>
    <t>Budynek Rektorat</t>
  </si>
  <si>
    <t>21361,5</t>
  </si>
  <si>
    <t>3600</t>
  </si>
  <si>
    <t>16</t>
  </si>
  <si>
    <t>Budynek Łącznik</t>
  </si>
  <si>
    <t>13856,0</t>
  </si>
  <si>
    <t>3274</t>
  </si>
  <si>
    <t>17</t>
  </si>
  <si>
    <t>Budynek Nowy Gmach</t>
  </si>
  <si>
    <t>17400</t>
  </si>
  <si>
    <t>18</t>
  </si>
  <si>
    <t>Budynek EREM 2</t>
  </si>
  <si>
    <t>410</t>
  </si>
  <si>
    <t>55</t>
  </si>
  <si>
    <t>19</t>
  </si>
  <si>
    <t>Budynek EREM 3</t>
  </si>
  <si>
    <t>20</t>
  </si>
  <si>
    <t>Budynek EREM 8</t>
  </si>
  <si>
    <t>69</t>
  </si>
  <si>
    <t>Załącznik 1 A - Wykaz głównych urządzeń i systemów podlegających serwisowi i konserwacji</t>
  </si>
  <si>
    <t>budynek nr2 - sklepik</t>
  </si>
  <si>
    <t>Budynek nr. 2</t>
  </si>
  <si>
    <t>118</t>
  </si>
  <si>
    <t>29,07</t>
  </si>
  <si>
    <t xml:space="preserve">terma elektryczne </t>
  </si>
  <si>
    <t>4</t>
  </si>
  <si>
    <t>21</t>
  </si>
  <si>
    <t>przyłącze wod - kan. do jednego węzła sanitarnego</t>
  </si>
  <si>
    <t>1,00 m3/h = 16,6 l/min</t>
  </si>
  <si>
    <t>IWR-100-MB</t>
  </si>
  <si>
    <t>KOCIOŁ GAZOWY dwufunkcyjny, f-my VAILLANT, VCW ECoPure wiszący</t>
  </si>
  <si>
    <t>Centrala wentylacyjna VTS VVS0-R-FRHCVS/VVS030-L-SFVR nr SA10193V03000215</t>
  </si>
  <si>
    <t xml:space="preserve">AGREGAT CHŁODNICZY FUJITSU AOYG-72LRLA nr 10810033030097 </t>
  </si>
  <si>
    <t>moc chłodnicza 20kW</t>
  </si>
  <si>
    <t>22</t>
  </si>
  <si>
    <t>Budynek nr. 5</t>
  </si>
  <si>
    <t>20100</t>
  </si>
  <si>
    <t>1309,82</t>
  </si>
  <si>
    <r>
      <t>N1W1 - CENTRALA WENTYLACYJNA NAWIEWNO-WYCIAGOWA, VTS CLIMA typ CV-A-3 wraz z automatyką</t>
    </r>
    <r>
      <rPr>
        <b/>
        <u/>
        <sz val="11"/>
        <color theme="1"/>
        <rFont val="Calibri"/>
        <family val="2"/>
        <charset val="238"/>
        <scheme val="minor"/>
      </rPr>
      <t xml:space="preserve"> - wyłączone z eksploatacji</t>
    </r>
  </si>
  <si>
    <r>
      <t>N2W2 - N5W5 - CENTRALA WENTYLACYJNA NAWIEWNO- WYCIAGOWA, VTS CLIMA typ CV-A-3 wraz z automatyką</t>
    </r>
    <r>
      <rPr>
        <b/>
        <u/>
        <sz val="11"/>
        <color theme="1"/>
        <rFont val="Calibri"/>
        <family val="2"/>
        <charset val="238"/>
        <scheme val="minor"/>
      </rPr>
      <t xml:space="preserve"> - wyłączone z eksploatacji</t>
    </r>
  </si>
  <si>
    <t>budynek nr 5a - PRZEDSZKOLE (Kampus Wóycickiego 1/3)</t>
  </si>
  <si>
    <t>* KOLOREM NIEBIESKIM OPISANO URZĄDZENIA POZOSTAJĄCE NA GWARANCJI.  WYJAŚNIENIE PO CZYJEJ STRONIE JEST SERWIS GWARANCYJNY - ZAŁACZNIK NR 1B</t>
  </si>
  <si>
    <t>gwarancja - wrzesien 2021</t>
  </si>
  <si>
    <t>Budynek nr 19 (w budowie)</t>
  </si>
  <si>
    <t>Gwarancja do października 2028</t>
  </si>
  <si>
    <t>CENTRALE, WENTYLATORY, AGREGATY</t>
  </si>
  <si>
    <t>C-1 - CENTRALA WENTYLACYJNA nawiewno – wywiewna FRAPOLL AF 39 P50 z wbudowaną chłodnicą i nagrzewnicą wodną i wraz ze zintegrowaną automatyką</t>
  </si>
  <si>
    <t>19580 / 11100</t>
  </si>
  <si>
    <t>C-2 - CENTRALA WENTYLACYJNA nawiewno wywiewna FRAPOLL AF 25 P40 z wbudowaną chłodnicą i nagrzewnicą wodną i wraz ze zintegrowaną automatyką</t>
  </si>
  <si>
    <t>7450/ 6790</t>
  </si>
  <si>
    <t>C-3- CENTRALA WENTYLACYJNA  wywiewna FRAPOLL AF 07 P40 z wbudowaną  nagrzewnicą wodną  do odzysku ciepła i wraz ze zintegrowaną automatyką</t>
  </si>
  <si>
    <t>Agregat wody lodowej chłodzony wodą AERMEC NXW0804, Czujnik przepływu po stronie parownika AERMEC FL, Karta RS485 z protoko³em Modbus RTU AERMEC AER485P1, Wentylatorowa chłodnica glikolu (zawierająca 1 rozdzielnicę, 1 regulator obrotów, 1 czujnik, podstawy antywibracyjne, wy³łczniki serwisowe, elementy grzewcze)  AERMEC WTR8053BTD_5</t>
  </si>
  <si>
    <t>220kW</t>
  </si>
  <si>
    <t>Jednostka klimatyzacyjna zewnętrzna Standard Plus 6.6kW/7.5kW PC24SQ.U24 LG</t>
  </si>
  <si>
    <t>6,6 kW</t>
  </si>
  <si>
    <t>Jednostka klimatyzacyjna zewnętrzna Standard Plus 5.0kW/5.8kW PC18SQ.UL2 LG</t>
  </si>
  <si>
    <t>5,0 kW</t>
  </si>
  <si>
    <t xml:space="preserve">Jednostka klimatyzacyjna wewnętrzna Standard Plus 6.6kW/7.5kW PC24SQ.NSK LG 2x na parterze w serwerowni wraz z zestawem pracy naprzemiennej </t>
  </si>
  <si>
    <t>6,0 kW</t>
  </si>
  <si>
    <t xml:space="preserve">Jednostka klimatyzacyjna wewnętrzna Standard Plus 5.0kW/5.8kW PC18SQ.NSK LG w pomieszczeniu nr 2.32 Pokój zamrażarkowy, 2.46 Pokój zamrażarkowy </t>
  </si>
  <si>
    <t>4,0kW</t>
  </si>
  <si>
    <t>Wentylator wyciagowy chemoodporny promieniowy W3 MINILAB 2-150/110S</t>
  </si>
  <si>
    <t>100m3/h</t>
  </si>
  <si>
    <t>Wentylator wyciagowy chemoodporny promieniowy W3-1 STILO 4-160</t>
  </si>
  <si>
    <t>200m3/h</t>
  </si>
  <si>
    <t>Wentylator wyciagowy chemoodporny promieniowy WD1-1WD9 CHEMAC.B 4-280</t>
  </si>
  <si>
    <t>500m3/h</t>
  </si>
  <si>
    <t>Wentylator wyciagowy kanałowy WG MBC 590/13400T</t>
  </si>
  <si>
    <t>10 000m3/h</t>
  </si>
  <si>
    <t>Wentylator wyciagowy kanałowy WG1, WG2 JETTEC 315/2300S</t>
  </si>
  <si>
    <t>15003/h</t>
  </si>
  <si>
    <t>Wentylator nawiewny kanałowy WT3 RM 160/450</t>
  </si>
  <si>
    <t>350m3/h</t>
  </si>
  <si>
    <t>Wentylator nawiewny kanałowy WT, WT1, WT4 RM 100/240</t>
  </si>
  <si>
    <t>290 kW</t>
  </si>
  <si>
    <t>Wymienniki ciepła typ B16Hx80</t>
  </si>
  <si>
    <t>140kW</t>
  </si>
  <si>
    <t>Wymienniki ciepła typ B16HHx40</t>
  </si>
  <si>
    <t>Naczynie wzbiorcze przeponowe NG-50, 3 bar</t>
  </si>
  <si>
    <t>50l</t>
  </si>
  <si>
    <t>Pompy cyrkulacyjne typ Magna3 32-100F</t>
  </si>
  <si>
    <t>Naczynie wzbiorcze przeponowe N-200, 3 bar</t>
  </si>
  <si>
    <t>200l</t>
  </si>
  <si>
    <t>Zmiękczacz EURO25 BNT</t>
  </si>
  <si>
    <t>Układ dozowania inhibitora korozji</t>
  </si>
  <si>
    <t>pozostały osprzęt, rozdzielacze,zawory regulacyjne wraz zezintegrowaną automatyką, zawory bezpieczeństwa, zawory regulacyjne, regulator różnicy ciśnień, filtroodmulacz</t>
  </si>
  <si>
    <t>Węzeł przyłączeniowy (odmulacz, licznika ciepła, manometry termometry, armatura )</t>
  </si>
  <si>
    <t>AUTOMATYKA Trovis  Samson</t>
  </si>
  <si>
    <t>INSTALACJA C.O./C.T</t>
  </si>
  <si>
    <t>Higieniczne</t>
  </si>
  <si>
    <t>Klimakonwektory czterorurowe Aermec FCZ</t>
  </si>
  <si>
    <t>400-1800W</t>
  </si>
  <si>
    <t>NAGRZEWNICA POWIETRZA VOLCANO</t>
  </si>
  <si>
    <t>GŁÓWNE URZĄDZENIA - WOD KAN</t>
  </si>
  <si>
    <t>Zestaw hydroforowy pompowy Xylem. Lovara</t>
  </si>
  <si>
    <t>2,8dm/s</t>
  </si>
  <si>
    <t>Przpompownia wód deszczowych Flight</t>
  </si>
  <si>
    <t>2 l/s</t>
  </si>
  <si>
    <t xml:space="preserve">Zbiornika wody do cleów przeciwpożarowych, podziemny </t>
  </si>
  <si>
    <t>100m3</t>
  </si>
  <si>
    <t>Budynek nr 5 - HALA SPORTOWA</t>
  </si>
  <si>
    <t>Gwarancja do  marca 2025</t>
  </si>
  <si>
    <t>NW-1 - CENTRALA WENTYLACYJNA Clima Produkt G-Golem -O-04-SE z wbudowaną chłodnicą freonową i zewnętrzną jednostką skraplającą wraz ze zintegrowaną automatyką</t>
  </si>
  <si>
    <t>8000 / 8000</t>
  </si>
  <si>
    <t>NW-2 - CENTRALA WENTYLACYJNA Clima Produkt G-Golem -O-03-SE z wbudowaną chłodnicą freonową i zewnętrzną jednostką skraplającą wraz ze zintegrowaną automatyką</t>
  </si>
  <si>
    <t>6000 / 5850</t>
  </si>
  <si>
    <t>NW-3 - CENTRALA WENTYLACYJNA Clima Produkt G-Golem -I-01-SE z wbudowaną chłodnicą freonową i zewnętrzną jednostką skraplającą wraz ze zintegrowaną automatyką</t>
  </si>
  <si>
    <t>1790/1330</t>
  </si>
  <si>
    <t>NW-4 - CENTRALA WENTYLACYJNA Clima Produkt G-Golem -I-01-SE z wbudowaną chłodnicą freonową i zewnętrzną jednostką skraplającą wraz ze zintegrowaną automatyką</t>
  </si>
  <si>
    <t>1620 / 1150</t>
  </si>
  <si>
    <t>NW-5 - CENTRALA WENTYLACYJNA Clima Produkt G-Golem -I-01-SE z wbudowaną chłodnicą freonową i zewnętrzną jednostką skraplającą wraz ze zintegrowaną automatyką</t>
  </si>
  <si>
    <t>1610 / 640</t>
  </si>
  <si>
    <t>NW-6 - CENTRALA WENTYLACYJNA Clima Produkt G-Golem -I-01-SE z wbudowaną chłodnicą freonową i zewnętrzną jednostką skraplającą wraz ze zintegrowaną automatyką</t>
  </si>
  <si>
    <t>1000/1000</t>
  </si>
  <si>
    <t>NW-7 - CENTRALA WENTYLACYJNA Clima Produkt G-Golem -I-01-SE z wbudowaną chłodnicą freonową i zewnętrzną jednostką skraplającą wraz ze zintegrowaną automatyką</t>
  </si>
  <si>
    <t>1370 / 700</t>
  </si>
  <si>
    <t>Agregat skraplający LG ARUN 100LSS0</t>
  </si>
  <si>
    <t>28kW</t>
  </si>
  <si>
    <t>Agregat skraplający LG UU24WR</t>
  </si>
  <si>
    <t>6,5kW</t>
  </si>
  <si>
    <t>Agregat skraplający LG MU3R19</t>
  </si>
  <si>
    <t>5,3kW</t>
  </si>
  <si>
    <t>Agregat skraplający LG UU18WR</t>
  </si>
  <si>
    <t>3,5kW</t>
  </si>
  <si>
    <t>Agregat skraplający LG ARUN040LSS0</t>
  </si>
  <si>
    <t>12,1kW</t>
  </si>
  <si>
    <t>Agregat skraplający LG DC18RQ</t>
  </si>
  <si>
    <t>5,0kW</t>
  </si>
  <si>
    <t>Agregat skraplający LG UU37WR</t>
  </si>
  <si>
    <t>7,8kW</t>
  </si>
  <si>
    <t>Klimatyzator wewnętrzny kasetonowy LG ARNU 18GTQC4</t>
  </si>
  <si>
    <t>5,8kW</t>
  </si>
  <si>
    <t>Klimatyzator wewnętrzny kasetonowy LG CT09R</t>
  </si>
  <si>
    <t>2,5kW</t>
  </si>
  <si>
    <t>Klimatyzator wewnętrzny podsufitowy LG DC18RQ</t>
  </si>
  <si>
    <t>Wentylator wyciagowy dachowy TH 500</t>
  </si>
  <si>
    <t>90 - 170m3/h</t>
  </si>
  <si>
    <t>Wentylator wyciagowy dachowy TH 800</t>
  </si>
  <si>
    <t>350- 680m3/h</t>
  </si>
  <si>
    <t>Wentylator wyciagowy dachowy TH 1300</t>
  </si>
  <si>
    <t>600m3/h</t>
  </si>
  <si>
    <t>Wentylator wyciagowy kanałowy TD-800/200</t>
  </si>
  <si>
    <t>150- 310m3/h</t>
  </si>
  <si>
    <t>Wentylatornawiewny kanałowy CAB-200+RMB-1,5</t>
  </si>
  <si>
    <t>200-350m3/h</t>
  </si>
  <si>
    <t>186 kW</t>
  </si>
  <si>
    <t>wymiennik płytowy lutowany na cele  C.T. XB59M-1-36</t>
  </si>
  <si>
    <t>129kW</t>
  </si>
  <si>
    <t>wymiennik płytowy lutowany na cele  C.O. XB37M-1-26G1</t>
  </si>
  <si>
    <t>27kW</t>
  </si>
  <si>
    <t>wymiennik płytowy lutowany na cele  C.W.U. XB12L-1-50 G5/4</t>
  </si>
  <si>
    <t>71kW</t>
  </si>
  <si>
    <t>POMPA GRUNDFOS Alpha2 c.o., 20-80 130</t>
  </si>
  <si>
    <t xml:space="preserve">POMPA GRINDFOS Magna c.t. 3 25-120 </t>
  </si>
  <si>
    <t>POMPA GRUNDFOS Alpha 2 c.w.u. 25-60 N130</t>
  </si>
  <si>
    <t>pozostały osprzęt, naczynia wzbiorcze, rozdzielacze,zawory regulacyjne wraz zezintegrowaną automatyką, zawory bezpieczeństwa, zawory regulacyjne, regulator różnicy ciśnień, filtroodmulacz</t>
  </si>
  <si>
    <t>GRZEJNIKI WODNE KANAŁOWE</t>
  </si>
  <si>
    <t>20kW</t>
  </si>
  <si>
    <t xml:space="preserve">Zestaw hydroforowy pompowy </t>
  </si>
  <si>
    <t>2,3dm3/s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</si>
</sst>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rebuchet MS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Times New Roman"/>
      <family val="1"/>
      <charset val="238"/>
    </font>
    <font>
      <i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Trebuchet MS"/>
      <family val="2"/>
      <charset val="238"/>
    </font>
    <font>
      <sz val="11"/>
      <name val="Calibri"/>
      <family val="2"/>
      <charset val="238"/>
      <scheme val="minor"/>
    </font>
    <font>
      <sz val="12"/>
      <name val="Trebuchet MS"/>
      <family val="2"/>
      <charset val="238"/>
    </font>
    <font>
      <sz val="11"/>
      <color theme="4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rgb="FF0070C0"/>
      <name val="Trebuchet MS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10"/>
      <name val="Times New Roman"/>
      <family val="1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color indexed="30"/>
      <name val="Calibri"/>
      <family val="2"/>
      <charset val="238"/>
    </font>
    <font>
      <sz val="10"/>
      <color rgb="FF0070C0"/>
      <name val="Arial"/>
      <family val="2"/>
      <charset val="238"/>
    </font>
    <font>
      <sz val="10"/>
      <color indexed="30"/>
      <name val="Arial"/>
      <family val="2"/>
      <charset val="238"/>
    </font>
    <font>
      <sz val="10"/>
      <color indexed="30"/>
      <name val="Trebuchet MS"/>
      <family val="2"/>
      <charset val="238"/>
    </font>
    <font>
      <sz val="11"/>
      <color indexed="10"/>
      <name val="Calibri"/>
      <family val="2"/>
      <charset val="238"/>
    </font>
    <font>
      <sz val="10"/>
      <color indexed="8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2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9" fillId="0" borderId="0"/>
  </cellStyleXfs>
  <cellXfs count="259">
    <xf numFmtId="0" fontId="0" fillId="0" borderId="0" xfId="0"/>
    <xf numFmtId="0" fontId="0" fillId="0" borderId="1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Fill="1" applyBorder="1"/>
    <xf numFmtId="0" fontId="0" fillId="0" borderId="3" xfId="0" applyFill="1" applyBorder="1"/>
    <xf numFmtId="0" fontId="3" fillId="0" borderId="2" xfId="0" applyFont="1" applyBorder="1" applyAlignment="1">
      <alignment vertical="center"/>
    </xf>
    <xf numFmtId="0" fontId="0" fillId="0" borderId="20" xfId="0" applyFill="1" applyBorder="1"/>
    <xf numFmtId="0" fontId="1" fillId="0" borderId="1" xfId="0" applyFont="1" applyBorder="1"/>
    <xf numFmtId="0" fontId="1" fillId="0" borderId="3" xfId="0" applyFont="1" applyBorder="1"/>
    <xf numFmtId="0" fontId="1" fillId="0" borderId="1" xfId="0" applyFont="1" applyFill="1" applyBorder="1" applyAlignment="1">
      <alignment horizontal="center"/>
    </xf>
    <xf numFmtId="0" fontId="1" fillId="0" borderId="16" xfId="0" applyFont="1" applyBorder="1"/>
    <xf numFmtId="0" fontId="1" fillId="0" borderId="15" xfId="0" applyFont="1" applyFill="1" applyBorder="1" applyAlignment="1">
      <alignment horizontal="center"/>
    </xf>
    <xf numFmtId="0" fontId="1" fillId="0" borderId="5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8" xfId="0" applyFont="1" applyBorder="1"/>
    <xf numFmtId="0" fontId="0" fillId="0" borderId="1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1" fillId="0" borderId="8" xfId="0" applyFont="1" applyBorder="1"/>
    <xf numFmtId="0" fontId="0" fillId="0" borderId="20" xfId="0" applyFont="1" applyFill="1" applyBorder="1"/>
    <xf numFmtId="0" fontId="1" fillId="0" borderId="12" xfId="0" applyFont="1" applyBorder="1"/>
    <xf numFmtId="0" fontId="1" fillId="0" borderId="2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4" xfId="0" applyFont="1" applyFill="1" applyBorder="1"/>
    <xf numFmtId="0" fontId="0" fillId="2" borderId="4" xfId="0" applyFill="1" applyBorder="1" applyAlignment="1">
      <alignment wrapText="1"/>
    </xf>
    <xf numFmtId="0" fontId="0" fillId="0" borderId="3" xfId="0" applyFont="1" applyFill="1" applyBorder="1"/>
    <xf numFmtId="0" fontId="0" fillId="0" borderId="16" xfId="0" applyFont="1" applyBorder="1"/>
    <xf numFmtId="0" fontId="0" fillId="0" borderId="15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top" wrapText="1"/>
    </xf>
    <xf numFmtId="0" fontId="0" fillId="0" borderId="3" xfId="0" applyFont="1" applyFill="1" applyBorder="1" applyAlignment="1">
      <alignment wrapText="1"/>
    </xf>
    <xf numFmtId="0" fontId="1" fillId="0" borderId="0" xfId="0" applyFont="1"/>
    <xf numFmtId="0" fontId="1" fillId="0" borderId="18" xfId="0" applyFont="1" applyBorder="1"/>
    <xf numFmtId="0" fontId="1" fillId="0" borderId="19" xfId="0" applyFont="1" applyBorder="1"/>
    <xf numFmtId="0" fontId="1" fillId="0" borderId="24" xfId="0" applyFont="1" applyBorder="1"/>
    <xf numFmtId="0" fontId="1" fillId="0" borderId="25" xfId="0" applyFont="1" applyBorder="1"/>
    <xf numFmtId="0" fontId="0" fillId="0" borderId="8" xfId="0" applyFont="1" applyFill="1" applyBorder="1"/>
    <xf numFmtId="0" fontId="4" fillId="0" borderId="28" xfId="0" applyFont="1" applyBorder="1" applyAlignment="1">
      <alignment vertical="center" wrapText="1"/>
    </xf>
    <xf numFmtId="0" fontId="0" fillId="0" borderId="6" xfId="0" applyFont="1" applyFill="1" applyBorder="1" applyAlignment="1">
      <alignment horizontal="center"/>
    </xf>
    <xf numFmtId="0" fontId="4" fillId="2" borderId="29" xfId="0" applyFont="1" applyFill="1" applyBorder="1" applyAlignment="1">
      <alignment vertical="center" wrapText="1"/>
    </xf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27" xfId="0" applyFont="1" applyFill="1" applyBorder="1"/>
    <xf numFmtId="0" fontId="2" fillId="2" borderId="15" xfId="0" applyFont="1" applyFill="1" applyBorder="1"/>
    <xf numFmtId="0" fontId="0" fillId="2" borderId="17" xfId="0" applyFont="1" applyFill="1" applyBorder="1"/>
    <xf numFmtId="0" fontId="0" fillId="0" borderId="8" xfId="0" applyFont="1" applyFill="1" applyBorder="1" applyAlignment="1">
      <alignment horizontal="center"/>
    </xf>
    <xf numFmtId="0" fontId="0" fillId="2" borderId="13" xfId="0" applyFont="1" applyFill="1" applyBorder="1"/>
    <xf numFmtId="0" fontId="3" fillId="2" borderId="2" xfId="0" applyFont="1" applyFill="1" applyBorder="1" applyAlignment="1">
      <alignment vertical="center"/>
    </xf>
    <xf numFmtId="0" fontId="0" fillId="2" borderId="24" xfId="0" applyFill="1" applyBorder="1"/>
    <xf numFmtId="0" fontId="0" fillId="2" borderId="25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2" fillId="2" borderId="4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0" fillId="2" borderId="16" xfId="0" applyFont="1" applyFill="1" applyBorder="1"/>
    <xf numFmtId="0" fontId="0" fillId="2" borderId="15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0" fillId="2" borderId="6" xfId="0" applyFont="1" applyFill="1" applyBorder="1"/>
    <xf numFmtId="0" fontId="0" fillId="2" borderId="16" xfId="0" applyFill="1" applyBorder="1"/>
    <xf numFmtId="0" fontId="0" fillId="2" borderId="15" xfId="0" applyFill="1" applyBorder="1" applyAlignment="1">
      <alignment horizontal="center"/>
    </xf>
    <xf numFmtId="0" fontId="0" fillId="2" borderId="2" xfId="0" applyFill="1" applyBorder="1"/>
    <xf numFmtId="0" fontId="0" fillId="2" borderId="14" xfId="0" applyFill="1" applyBorder="1"/>
    <xf numFmtId="0" fontId="0" fillId="2" borderId="22" xfId="0" applyFill="1" applyBorder="1"/>
    <xf numFmtId="0" fontId="0" fillId="2" borderId="7" xfId="0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1" xfId="0" applyFont="1" applyBorder="1"/>
    <xf numFmtId="0" fontId="0" fillId="0" borderId="0" xfId="0" applyFont="1"/>
    <xf numFmtId="0" fontId="0" fillId="0" borderId="12" xfId="0" applyFont="1" applyBorder="1"/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" xfId="0" applyFont="1" applyFill="1" applyBorder="1" applyAlignment="1">
      <alignment vertical="top" wrapText="1"/>
    </xf>
    <xf numFmtId="0" fontId="0" fillId="0" borderId="18" xfId="0" applyFont="1" applyBorder="1"/>
    <xf numFmtId="0" fontId="0" fillId="0" borderId="19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30" xfId="0" applyFont="1" applyFill="1" applyBorder="1"/>
    <xf numFmtId="0" fontId="0" fillId="0" borderId="3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2" borderId="26" xfId="0" applyFont="1" applyFill="1" applyBorder="1"/>
    <xf numFmtId="0" fontId="5" fillId="0" borderId="0" xfId="0" applyFont="1"/>
    <xf numFmtId="0" fontId="0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5" borderId="4" xfId="0" applyFont="1" applyFill="1" applyBorder="1"/>
    <xf numFmtId="0" fontId="0" fillId="3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4" borderId="4" xfId="0" applyFont="1" applyFill="1" applyBorder="1"/>
    <xf numFmtId="0" fontId="0" fillId="3" borderId="3" xfId="0" applyFont="1" applyFill="1" applyBorder="1"/>
    <xf numFmtId="0" fontId="5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center"/>
    </xf>
    <xf numFmtId="0" fontId="1" fillId="6" borderId="24" xfId="0" applyFont="1" applyFill="1" applyBorder="1"/>
    <xf numFmtId="0" fontId="1" fillId="6" borderId="25" xfId="0" applyFont="1" applyFill="1" applyBorder="1"/>
    <xf numFmtId="0" fontId="0" fillId="6" borderId="24" xfId="0" applyFont="1" applyFill="1" applyBorder="1"/>
    <xf numFmtId="0" fontId="0" fillId="6" borderId="25" xfId="0" applyFont="1" applyFill="1" applyBorder="1"/>
    <xf numFmtId="0" fontId="2" fillId="6" borderId="2" xfId="0" applyFont="1" applyFill="1" applyBorder="1"/>
    <xf numFmtId="0" fontId="0" fillId="0" borderId="1" xfId="0" applyFont="1" applyBorder="1" applyAlignment="1">
      <alignment horizontal="center" vertical="top"/>
    </xf>
    <xf numFmtId="0" fontId="7" fillId="0" borderId="0" xfId="0" applyFont="1"/>
    <xf numFmtId="0" fontId="8" fillId="0" borderId="0" xfId="0" applyFont="1" applyAlignment="1">
      <alignment vertical="center"/>
    </xf>
    <xf numFmtId="49" fontId="7" fillId="4" borderId="31" xfId="0" applyNumberFormat="1" applyFont="1" applyFill="1" applyBorder="1" applyAlignment="1">
      <alignment horizontal="center" vertical="center" wrapText="1"/>
    </xf>
    <xf numFmtId="49" fontId="7" fillId="4" borderId="32" xfId="0" applyNumberFormat="1" applyFont="1" applyFill="1" applyBorder="1" applyAlignment="1">
      <alignment horizontal="center" vertical="center" wrapText="1"/>
    </xf>
    <xf numFmtId="49" fontId="7" fillId="4" borderId="3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49" fontId="7" fillId="0" borderId="7" xfId="0" quotePrefix="1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quotePrefix="1" applyNumberFormat="1" applyFont="1" applyBorder="1" applyAlignment="1">
      <alignment horizontal="center" vertical="center" wrapText="1"/>
    </xf>
    <xf numFmtId="49" fontId="11" fillId="0" borderId="1" xfId="0" quotePrefix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/>
    <xf numFmtId="0" fontId="0" fillId="0" borderId="0" xfId="0"/>
    <xf numFmtId="0" fontId="3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" fillId="0" borderId="24" xfId="0" applyFont="1" applyBorder="1"/>
    <xf numFmtId="0" fontId="1" fillId="0" borderId="25" xfId="0" applyFont="1" applyBorder="1"/>
    <xf numFmtId="0" fontId="7" fillId="0" borderId="0" xfId="0" applyFont="1"/>
    <xf numFmtId="0" fontId="0" fillId="0" borderId="3" xfId="0" quotePrefix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 wrapText="1"/>
    </xf>
    <xf numFmtId="49" fontId="7" fillId="4" borderId="3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wrapText="1"/>
    </xf>
    <xf numFmtId="0" fontId="13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1" xfId="0" applyFont="1" applyBorder="1" applyAlignment="1">
      <alignment horizontal="center" vertical="center"/>
    </xf>
    <xf numFmtId="0" fontId="15" fillId="0" borderId="0" xfId="0" applyFont="1"/>
    <xf numFmtId="0" fontId="14" fillId="0" borderId="3" xfId="0" applyFont="1" applyFill="1" applyBorder="1" applyAlignment="1">
      <alignment vertical="top" wrapText="1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top"/>
    </xf>
    <xf numFmtId="0" fontId="14" fillId="3" borderId="3" xfId="0" applyFont="1" applyFill="1" applyBorder="1"/>
    <xf numFmtId="0" fontId="16" fillId="0" borderId="3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4" fillId="2" borderId="5" xfId="0" applyFont="1" applyFill="1" applyBorder="1"/>
    <xf numFmtId="0" fontId="14" fillId="2" borderId="6" xfId="0" applyFont="1" applyFill="1" applyBorder="1" applyAlignment="1">
      <alignment horizontal="center"/>
    </xf>
    <xf numFmtId="0" fontId="14" fillId="2" borderId="1" xfId="0" applyFont="1" applyFill="1" applyBorder="1"/>
    <xf numFmtId="0" fontId="13" fillId="2" borderId="29" xfId="0" applyFont="1" applyFill="1" applyBorder="1" applyAlignment="1">
      <alignment vertical="center" wrapText="1"/>
    </xf>
    <xf numFmtId="0" fontId="14" fillId="0" borderId="5" xfId="0" applyFont="1" applyBorder="1"/>
    <xf numFmtId="0" fontId="14" fillId="0" borderId="6" xfId="0" applyFont="1" applyFill="1" applyBorder="1" applyAlignment="1">
      <alignment horizontal="center"/>
    </xf>
    <xf numFmtId="0" fontId="14" fillId="2" borderId="4" xfId="0" applyFont="1" applyFill="1" applyBorder="1"/>
    <xf numFmtId="0" fontId="14" fillId="2" borderId="13" xfId="0" applyFont="1" applyFill="1" applyBorder="1"/>
    <xf numFmtId="0" fontId="14" fillId="0" borderId="12" xfId="0" applyFont="1" applyBorder="1"/>
    <xf numFmtId="0" fontId="14" fillId="0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Fill="1" applyBorder="1"/>
    <xf numFmtId="0" fontId="5" fillId="0" borderId="8" xfId="0" applyFont="1" applyBorder="1"/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wrapText="1"/>
    </xf>
    <xf numFmtId="0" fontId="5" fillId="0" borderId="7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18" fillId="0" borderId="1" xfId="0" applyFont="1" applyBorder="1"/>
    <xf numFmtId="0" fontId="23" fillId="0" borderId="40" xfId="1" applyFont="1" applyBorder="1" applyAlignment="1">
      <alignment wrapText="1"/>
    </xf>
    <xf numFmtId="0" fontId="24" fillId="0" borderId="40" xfId="1" applyFont="1" applyBorder="1" applyAlignment="1">
      <alignment horizontal="center" vertical="center"/>
    </xf>
    <xf numFmtId="0" fontId="25" fillId="0" borderId="40" xfId="1" applyFont="1" applyBorder="1" applyAlignment="1">
      <alignment wrapText="1"/>
    </xf>
    <xf numFmtId="0" fontId="25" fillId="0" borderId="41" xfId="1" applyFont="1" applyBorder="1" applyAlignment="1">
      <alignment wrapText="1"/>
    </xf>
    <xf numFmtId="0" fontId="25" fillId="0" borderId="42" xfId="1" applyFont="1" applyBorder="1" applyAlignment="1">
      <alignment wrapText="1"/>
    </xf>
    <xf numFmtId="0" fontId="26" fillId="0" borderId="40" xfId="1" applyFont="1" applyBorder="1" applyAlignment="1">
      <alignment wrapText="1"/>
    </xf>
    <xf numFmtId="0" fontId="27" fillId="0" borderId="40" xfId="1" applyFont="1" applyBorder="1" applyAlignment="1">
      <alignment wrapText="1"/>
    </xf>
    <xf numFmtId="0" fontId="19" fillId="0" borderId="43" xfId="1" applyBorder="1"/>
    <xf numFmtId="0" fontId="28" fillId="0" borderId="44" xfId="1" applyFont="1" applyBorder="1"/>
    <xf numFmtId="0" fontId="28" fillId="0" borderId="39" xfId="1" applyFont="1" applyBorder="1" applyAlignment="1">
      <alignment horizontal="center"/>
    </xf>
    <xf numFmtId="0" fontId="19" fillId="0" borderId="47" xfId="1" applyBorder="1" applyAlignment="1">
      <alignment horizontal="center" vertical="center"/>
    </xf>
    <xf numFmtId="0" fontId="24" fillId="0" borderId="40" xfId="1" applyFont="1" applyBorder="1" applyAlignment="1">
      <alignment wrapText="1"/>
    </xf>
    <xf numFmtId="0" fontId="24" fillId="0" borderId="40" xfId="1" applyFont="1" applyBorder="1" applyAlignment="1">
      <alignment vertical="top" wrapText="1"/>
    </xf>
    <xf numFmtId="0" fontId="24" fillId="0" borderId="41" xfId="1" applyFont="1" applyBorder="1" applyAlignment="1">
      <alignment wrapText="1"/>
    </xf>
    <xf numFmtId="0" fontId="28" fillId="0" borderId="40" xfId="1" applyFont="1" applyBorder="1" applyAlignment="1">
      <alignment horizontal="center" vertical="center"/>
    </xf>
    <xf numFmtId="0" fontId="24" fillId="0" borderId="40" xfId="1" applyFont="1" applyBorder="1"/>
    <xf numFmtId="0" fontId="24" fillId="0" borderId="49" xfId="1" applyFont="1" applyBorder="1"/>
    <xf numFmtId="0" fontId="24" fillId="0" borderId="49" xfId="1" applyFont="1" applyBorder="1" applyAlignment="1">
      <alignment horizontal="center"/>
    </xf>
    <xf numFmtId="0" fontId="24" fillId="0" borderId="40" xfId="1" applyFont="1" applyBorder="1" applyAlignment="1">
      <alignment horizontal="center"/>
    </xf>
    <xf numFmtId="0" fontId="24" fillId="0" borderId="49" xfId="1" applyFont="1" applyBorder="1" applyAlignment="1">
      <alignment wrapText="1"/>
    </xf>
    <xf numFmtId="0" fontId="24" fillId="0" borderId="49" xfId="1" applyFont="1" applyBorder="1" applyAlignment="1">
      <alignment horizontal="center" vertical="center"/>
    </xf>
    <xf numFmtId="0" fontId="24" fillId="0" borderId="47" xfId="1" applyFont="1" applyBorder="1" applyAlignment="1">
      <alignment wrapText="1"/>
    </xf>
    <xf numFmtId="0" fontId="24" fillId="0" borderId="47" xfId="1" applyFont="1" applyBorder="1" applyAlignment="1">
      <alignment horizontal="center" vertical="center"/>
    </xf>
    <xf numFmtId="0" fontId="19" fillId="7" borderId="36" xfId="1" applyFill="1" applyBorder="1"/>
    <xf numFmtId="0" fontId="22" fillId="7" borderId="37" xfId="1" applyFont="1" applyFill="1" applyBorder="1"/>
    <xf numFmtId="0" fontId="22" fillId="7" borderId="38" xfId="1" applyFont="1" applyFill="1" applyBorder="1"/>
    <xf numFmtId="0" fontId="22" fillId="7" borderId="39" xfId="1" applyFont="1" applyFill="1" applyBorder="1"/>
    <xf numFmtId="0" fontId="19" fillId="7" borderId="43" xfId="1" applyFill="1" applyBorder="1"/>
    <xf numFmtId="0" fontId="19" fillId="7" borderId="47" xfId="1" applyFill="1" applyBorder="1"/>
    <xf numFmtId="0" fontId="19" fillId="7" borderId="45" xfId="1" applyFill="1" applyBorder="1"/>
    <xf numFmtId="0" fontId="19" fillId="7" borderId="46" xfId="1" applyFill="1" applyBorder="1" applyAlignment="1">
      <alignment horizontal="center"/>
    </xf>
    <xf numFmtId="0" fontId="29" fillId="7" borderId="48" xfId="1" applyFont="1" applyFill="1" applyBorder="1" applyAlignment="1">
      <alignment vertical="center" wrapText="1"/>
    </xf>
    <xf numFmtId="0" fontId="19" fillId="7" borderId="35" xfId="1" applyFill="1" applyBorder="1"/>
    <xf numFmtId="0" fontId="6" fillId="0" borderId="29" xfId="0" applyFont="1" applyBorder="1" applyAlignment="1">
      <alignment horizontal="justify" vertical="center"/>
    </xf>
    <xf numFmtId="0" fontId="0" fillId="0" borderId="25" xfId="0" applyBorder="1" applyAlignment="1"/>
    <xf numFmtId="0" fontId="20" fillId="0" borderId="35" xfId="1" applyFont="1" applyBorder="1" applyAlignment="1">
      <alignment horizontal="center" vertical="center"/>
    </xf>
    <xf numFmtId="0" fontId="21" fillId="0" borderId="35" xfId="1" applyFont="1" applyBorder="1" applyAlignment="1">
      <alignment horizontal="center"/>
    </xf>
    <xf numFmtId="0" fontId="0" fillId="0" borderId="29" xfId="0" applyBorder="1" applyAlignment="1">
      <alignment wrapText="1"/>
    </xf>
    <xf numFmtId="0" fontId="6" fillId="0" borderId="0" xfId="0" applyFont="1" applyAlignment="1">
      <alignment horizontal="center" wrapText="1"/>
    </xf>
    <xf numFmtId="0" fontId="14" fillId="2" borderId="30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</cellXfs>
  <cellStyles count="2">
    <cellStyle name="Excel Built-in Normal" xfId="1" xr:uid="{E4F171BC-70D0-4178-8DD9-019534D7E72D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workbookViewId="0">
      <selection activeCell="D21" sqref="D21"/>
    </sheetView>
  </sheetViews>
  <sheetFormatPr defaultRowHeight="15" x14ac:dyDescent="0.25"/>
  <cols>
    <col min="2" max="2" width="47.7109375" customWidth="1"/>
    <col min="3" max="3" width="20.140625" customWidth="1"/>
  </cols>
  <sheetData>
    <row r="1" spans="1:4" ht="15.75" thickBot="1" x14ac:dyDescent="0.3">
      <c r="A1" s="168"/>
      <c r="B1" s="169"/>
      <c r="C1" s="169"/>
      <c r="D1" s="169"/>
    </row>
    <row r="2" spans="1:4" ht="16.5" thickBot="1" x14ac:dyDescent="0.3">
      <c r="A2" s="168"/>
      <c r="B2" s="170" t="s">
        <v>483</v>
      </c>
      <c r="C2" s="172"/>
      <c r="D2" s="173"/>
    </row>
    <row r="3" spans="1:4" x14ac:dyDescent="0.25">
      <c r="A3" s="168"/>
      <c r="B3" s="180" t="s">
        <v>490</v>
      </c>
      <c r="C3" s="175" t="s">
        <v>408</v>
      </c>
      <c r="D3" s="171" t="s">
        <v>236</v>
      </c>
    </row>
    <row r="4" spans="1:4" x14ac:dyDescent="0.25">
      <c r="A4" s="168"/>
      <c r="B4" s="168"/>
      <c r="C4" s="168"/>
      <c r="D4" s="168"/>
    </row>
    <row r="5" spans="1:4" ht="15.75" thickBot="1" x14ac:dyDescent="0.3">
      <c r="A5" s="168"/>
      <c r="B5" s="169"/>
      <c r="C5" s="169"/>
      <c r="D5" s="169"/>
    </row>
    <row r="6" spans="1:4" ht="98.25" customHeight="1" thickBot="1" x14ac:dyDescent="0.3">
      <c r="A6" s="168"/>
      <c r="B6" s="250" t="s">
        <v>374</v>
      </c>
      <c r="C6" s="251"/>
      <c r="D6" s="169"/>
    </row>
  </sheetData>
  <mergeCells count="1">
    <mergeCell ref="B6:C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D14"/>
  <sheetViews>
    <sheetView workbookViewId="0">
      <selection activeCell="D14" sqref="A1:D14"/>
    </sheetView>
  </sheetViews>
  <sheetFormatPr defaultRowHeight="15" x14ac:dyDescent="0.25"/>
  <cols>
    <col min="2" max="2" width="43.28515625" customWidth="1"/>
    <col min="3" max="3" width="22.85546875" customWidth="1"/>
    <col min="4" max="4" width="14" customWidth="1"/>
  </cols>
  <sheetData>
    <row r="1" spans="2:4" ht="15.75" thickBot="1" x14ac:dyDescent="0.3"/>
    <row r="2" spans="2:4" ht="16.5" thickBot="1" x14ac:dyDescent="0.3">
      <c r="B2" s="11" t="s">
        <v>380</v>
      </c>
      <c r="C2" s="44"/>
      <c r="D2" s="45"/>
    </row>
    <row r="3" spans="2:4" ht="15.75" thickBot="1" x14ac:dyDescent="0.3">
      <c r="B3" s="58" t="s">
        <v>0</v>
      </c>
      <c r="C3" s="42"/>
      <c r="D3" s="43"/>
    </row>
    <row r="4" spans="2:4" ht="15.75" thickBot="1" x14ac:dyDescent="0.3">
      <c r="B4" s="55" t="s">
        <v>1</v>
      </c>
      <c r="C4" s="56" t="s">
        <v>3</v>
      </c>
      <c r="D4" s="54" t="s">
        <v>15</v>
      </c>
    </row>
    <row r="5" spans="2:4" s="41" customFormat="1" ht="15.75" thickBot="1" x14ac:dyDescent="0.3">
      <c r="B5" s="26" t="s">
        <v>364</v>
      </c>
      <c r="C5" s="88">
        <v>150</v>
      </c>
      <c r="D5" s="88">
        <v>1</v>
      </c>
    </row>
    <row r="6" spans="2:4" ht="15.75" thickBot="1" x14ac:dyDescent="0.3">
      <c r="B6" s="132" t="s">
        <v>38</v>
      </c>
      <c r="C6" s="16"/>
      <c r="D6" s="17"/>
    </row>
    <row r="7" spans="2:4" s="41" customFormat="1" ht="15.75" thickBot="1" x14ac:dyDescent="0.3">
      <c r="B7" s="52" t="s">
        <v>22</v>
      </c>
      <c r="C7" s="53" t="s">
        <v>35</v>
      </c>
      <c r="D7" s="54" t="s">
        <v>169</v>
      </c>
    </row>
    <row r="8" spans="2:4" s="86" customFormat="1" ht="45" x14ac:dyDescent="0.25">
      <c r="B8" s="133" t="s">
        <v>314</v>
      </c>
      <c r="C8" s="104" t="s">
        <v>283</v>
      </c>
      <c r="D8" s="104" t="s">
        <v>236</v>
      </c>
    </row>
    <row r="9" spans="2:4" s="86" customFormat="1" ht="15.75" thickBot="1" x14ac:dyDescent="0.3">
      <c r="B9" s="46" t="s">
        <v>365</v>
      </c>
      <c r="C9" s="25"/>
      <c r="D9" s="59">
        <v>14</v>
      </c>
    </row>
    <row r="10" spans="2:4" ht="15.75" thickBot="1" x14ac:dyDescent="0.3">
      <c r="B10" s="50" t="s">
        <v>40</v>
      </c>
      <c r="C10" s="53"/>
      <c r="D10" s="76"/>
    </row>
    <row r="11" spans="2:4" x14ac:dyDescent="0.25">
      <c r="B11" s="40" t="s">
        <v>361</v>
      </c>
      <c r="C11" s="88" t="s">
        <v>367</v>
      </c>
      <c r="D11" s="88" t="s">
        <v>366</v>
      </c>
    </row>
    <row r="13" spans="2:4" ht="15.75" thickBot="1" x14ac:dyDescent="0.3"/>
    <row r="14" spans="2:4" ht="90.75" thickBot="1" x14ac:dyDescent="0.3">
      <c r="B14" s="143" t="s">
        <v>374</v>
      </c>
    </row>
  </sheetData>
  <pageMargins left="0.7" right="0.7" top="0.75" bottom="0.75" header="0.3" footer="0.3"/>
  <pageSetup paperSize="9" scale="9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D46"/>
  <sheetViews>
    <sheetView workbookViewId="0">
      <selection activeCell="D46" sqref="B1:D46"/>
    </sheetView>
  </sheetViews>
  <sheetFormatPr defaultRowHeight="15" x14ac:dyDescent="0.25"/>
  <cols>
    <col min="2" max="2" width="38.7109375" customWidth="1"/>
    <col min="3" max="3" width="28.85546875" customWidth="1"/>
    <col min="4" max="4" width="14.140625" customWidth="1"/>
    <col min="5" max="5" width="32.7109375" customWidth="1"/>
    <col min="6" max="6" width="36" customWidth="1"/>
    <col min="7" max="7" width="21.140625" customWidth="1"/>
    <col min="8" max="8" width="20.140625" customWidth="1"/>
    <col min="9" max="9" width="23.140625" customWidth="1"/>
    <col min="10" max="10" width="18" customWidth="1"/>
    <col min="11" max="11" width="13.28515625" customWidth="1"/>
  </cols>
  <sheetData>
    <row r="1" spans="2:4" ht="15.75" thickBot="1" x14ac:dyDescent="0.3"/>
    <row r="2" spans="2:4" ht="16.5" thickBot="1" x14ac:dyDescent="0.3">
      <c r="B2" s="61" t="s">
        <v>381</v>
      </c>
      <c r="C2" s="62"/>
      <c r="D2" s="63"/>
    </row>
    <row r="3" spans="2:4" ht="15.75" thickBot="1" x14ac:dyDescent="0.3">
      <c r="B3" s="64" t="s">
        <v>0</v>
      </c>
      <c r="C3" s="65"/>
      <c r="D3" s="66"/>
    </row>
    <row r="4" spans="2:4" ht="15.75" thickBot="1" x14ac:dyDescent="0.3">
      <c r="B4" s="67" t="s">
        <v>1</v>
      </c>
      <c r="C4" s="68" t="s">
        <v>3</v>
      </c>
      <c r="D4" s="69" t="s">
        <v>15</v>
      </c>
    </row>
    <row r="5" spans="2:4" x14ac:dyDescent="0.25">
      <c r="B5" s="2" t="s">
        <v>41</v>
      </c>
      <c r="C5" s="121" t="s">
        <v>2</v>
      </c>
      <c r="D5" s="122">
        <v>1</v>
      </c>
    </row>
    <row r="6" spans="2:4" x14ac:dyDescent="0.25">
      <c r="B6" s="1" t="s">
        <v>42</v>
      </c>
      <c r="C6" s="123" t="s">
        <v>4</v>
      </c>
      <c r="D6" s="117">
        <v>1</v>
      </c>
    </row>
    <row r="7" spans="2:4" x14ac:dyDescent="0.25">
      <c r="B7" s="1" t="s">
        <v>43</v>
      </c>
      <c r="C7" s="123" t="s">
        <v>5</v>
      </c>
      <c r="D7" s="117">
        <v>1</v>
      </c>
    </row>
    <row r="8" spans="2:4" x14ac:dyDescent="0.25">
      <c r="B8" s="1" t="s">
        <v>44</v>
      </c>
      <c r="C8" s="123" t="s">
        <v>6</v>
      </c>
      <c r="D8" s="117">
        <v>1</v>
      </c>
    </row>
    <row r="9" spans="2:4" x14ac:dyDescent="0.25">
      <c r="B9" s="1" t="s">
        <v>45</v>
      </c>
      <c r="C9" s="123" t="s">
        <v>7</v>
      </c>
      <c r="D9" s="117">
        <v>1</v>
      </c>
    </row>
    <row r="10" spans="2:4" x14ac:dyDescent="0.25">
      <c r="B10" s="1" t="s">
        <v>46</v>
      </c>
      <c r="C10" s="123" t="s">
        <v>8</v>
      </c>
      <c r="D10" s="117">
        <v>1</v>
      </c>
    </row>
    <row r="11" spans="2:4" x14ac:dyDescent="0.25">
      <c r="B11" s="1" t="s">
        <v>47</v>
      </c>
      <c r="C11" s="123" t="s">
        <v>9</v>
      </c>
      <c r="D11" s="117">
        <v>1</v>
      </c>
    </row>
    <row r="12" spans="2:4" x14ac:dyDescent="0.25">
      <c r="B12" s="1" t="s">
        <v>48</v>
      </c>
      <c r="C12" s="123" t="s">
        <v>10</v>
      </c>
      <c r="D12" s="117">
        <v>1</v>
      </c>
    </row>
    <row r="13" spans="2:4" x14ac:dyDescent="0.25">
      <c r="B13" s="1" t="s">
        <v>49</v>
      </c>
      <c r="C13" s="123" t="s">
        <v>11</v>
      </c>
      <c r="D13" s="117">
        <v>1</v>
      </c>
    </row>
    <row r="14" spans="2:4" x14ac:dyDescent="0.25">
      <c r="B14" s="1" t="s">
        <v>50</v>
      </c>
      <c r="C14" s="123" t="s">
        <v>12</v>
      </c>
      <c r="D14" s="117">
        <v>1</v>
      </c>
    </row>
    <row r="15" spans="2:4" x14ac:dyDescent="0.25">
      <c r="B15" s="1" t="s">
        <v>52</v>
      </c>
      <c r="C15" s="123">
        <v>7470</v>
      </c>
      <c r="D15" s="117">
        <v>1</v>
      </c>
    </row>
    <row r="16" spans="2:4" x14ac:dyDescent="0.25">
      <c r="B16" s="1" t="s">
        <v>53</v>
      </c>
      <c r="C16" s="123">
        <v>3690</v>
      </c>
      <c r="D16" s="117">
        <v>1</v>
      </c>
    </row>
    <row r="17" spans="2:4" x14ac:dyDescent="0.25">
      <c r="B17" s="1" t="s">
        <v>54</v>
      </c>
      <c r="C17" s="123">
        <v>2940</v>
      </c>
      <c r="D17" s="117">
        <v>1</v>
      </c>
    </row>
    <row r="18" spans="2:4" x14ac:dyDescent="0.25">
      <c r="B18" s="1" t="s">
        <v>55</v>
      </c>
      <c r="C18" s="123">
        <v>1500</v>
      </c>
      <c r="D18" s="117">
        <v>1</v>
      </c>
    </row>
    <row r="19" spans="2:4" x14ac:dyDescent="0.25">
      <c r="B19" s="1" t="s">
        <v>56</v>
      </c>
      <c r="C19" s="123">
        <v>100</v>
      </c>
      <c r="D19" s="117">
        <v>1</v>
      </c>
    </row>
    <row r="20" spans="2:4" x14ac:dyDescent="0.25">
      <c r="B20" s="1" t="s">
        <v>57</v>
      </c>
      <c r="C20" s="123">
        <v>100</v>
      </c>
      <c r="D20" s="117">
        <v>1</v>
      </c>
    </row>
    <row r="21" spans="2:4" x14ac:dyDescent="0.25">
      <c r="B21" s="6" t="s">
        <v>58</v>
      </c>
      <c r="C21" s="124">
        <v>100</v>
      </c>
      <c r="D21" s="117">
        <v>2</v>
      </c>
    </row>
    <row r="22" spans="2:4" x14ac:dyDescent="0.25">
      <c r="B22" s="6" t="s">
        <v>13</v>
      </c>
      <c r="C22" s="124"/>
      <c r="D22" s="117">
        <v>1</v>
      </c>
    </row>
    <row r="23" spans="2:4" x14ac:dyDescent="0.25">
      <c r="B23" s="6" t="s">
        <v>14</v>
      </c>
      <c r="C23" s="123"/>
      <c r="D23" s="117">
        <v>25</v>
      </c>
    </row>
    <row r="24" spans="2:4" x14ac:dyDescent="0.25">
      <c r="B24" s="6" t="s">
        <v>51</v>
      </c>
      <c r="C24" s="117"/>
      <c r="D24" s="125">
        <v>5</v>
      </c>
    </row>
    <row r="25" spans="2:4" ht="18.75" customHeight="1" x14ac:dyDescent="0.25">
      <c r="B25" s="6" t="s">
        <v>17</v>
      </c>
      <c r="C25" s="117" t="s">
        <v>18</v>
      </c>
      <c r="D25" s="125">
        <v>4</v>
      </c>
    </row>
    <row r="26" spans="2:4" x14ac:dyDescent="0.25">
      <c r="B26" s="6" t="s">
        <v>19</v>
      </c>
      <c r="C26" s="117" t="s">
        <v>20</v>
      </c>
      <c r="D26" s="125">
        <v>3</v>
      </c>
    </row>
    <row r="27" spans="2:4" ht="15.75" thickBot="1" x14ac:dyDescent="0.3">
      <c r="B27" s="9" t="s">
        <v>21</v>
      </c>
      <c r="C27" s="126"/>
      <c r="D27" s="127">
        <v>46</v>
      </c>
    </row>
    <row r="28" spans="2:4" ht="15.75" thickBot="1" x14ac:dyDescent="0.3">
      <c r="B28" s="3" t="s">
        <v>38</v>
      </c>
      <c r="C28" s="77"/>
      <c r="D28" s="78"/>
    </row>
    <row r="29" spans="2:4" ht="15.75" thickBot="1" x14ac:dyDescent="0.3">
      <c r="B29" s="3" t="s">
        <v>22</v>
      </c>
      <c r="C29" s="4" t="s">
        <v>35</v>
      </c>
      <c r="D29" s="69" t="s">
        <v>15</v>
      </c>
    </row>
    <row r="30" spans="2:4" x14ac:dyDescent="0.25">
      <c r="B30" s="10" t="s">
        <v>23</v>
      </c>
      <c r="C30" s="104" t="s">
        <v>34</v>
      </c>
      <c r="D30" s="104"/>
    </row>
    <row r="31" spans="2:4" x14ac:dyDescent="0.25">
      <c r="B31" s="6" t="s">
        <v>30</v>
      </c>
      <c r="C31" s="88" t="s">
        <v>249</v>
      </c>
      <c r="D31" s="88" t="s">
        <v>24</v>
      </c>
    </row>
    <row r="32" spans="2:4" x14ac:dyDescent="0.25">
      <c r="B32" s="6" t="s">
        <v>33</v>
      </c>
      <c r="C32" s="88" t="s">
        <v>250</v>
      </c>
      <c r="D32" s="88" t="s">
        <v>24</v>
      </c>
    </row>
    <row r="33" spans="2:4" x14ac:dyDescent="0.25">
      <c r="B33" s="6" t="s">
        <v>31</v>
      </c>
      <c r="C33" s="88" t="s">
        <v>251</v>
      </c>
      <c r="D33" s="88" t="s">
        <v>24</v>
      </c>
    </row>
    <row r="34" spans="2:4" x14ac:dyDescent="0.25">
      <c r="B34" s="6" t="s">
        <v>32</v>
      </c>
      <c r="C34" s="88" t="s">
        <v>252</v>
      </c>
      <c r="D34" s="88" t="s">
        <v>24</v>
      </c>
    </row>
    <row r="35" spans="2:4" x14ac:dyDescent="0.25">
      <c r="B35" s="6" t="s">
        <v>25</v>
      </c>
      <c r="C35" s="88" t="s">
        <v>26</v>
      </c>
      <c r="D35" s="110">
        <v>2</v>
      </c>
    </row>
    <row r="36" spans="2:4" ht="15.75" thickBot="1" x14ac:dyDescent="0.3">
      <c r="B36" s="12" t="s">
        <v>37</v>
      </c>
      <c r="C36" s="128"/>
      <c r="D36" s="129">
        <v>170</v>
      </c>
    </row>
    <row r="37" spans="2:4" ht="15.75" thickBot="1" x14ac:dyDescent="0.3">
      <c r="B37" s="79" t="s">
        <v>36</v>
      </c>
      <c r="C37" s="80"/>
      <c r="D37" s="78"/>
    </row>
    <row r="38" spans="2:4" ht="15.75" thickBot="1" x14ac:dyDescent="0.3">
      <c r="B38" s="3" t="s">
        <v>27</v>
      </c>
      <c r="C38" s="4"/>
      <c r="D38" s="5"/>
    </row>
    <row r="39" spans="2:4" ht="45" x14ac:dyDescent="0.25">
      <c r="B39" s="135" t="s">
        <v>28</v>
      </c>
      <c r="C39" s="122" t="s">
        <v>29</v>
      </c>
      <c r="D39" s="122">
        <v>1</v>
      </c>
    </row>
    <row r="40" spans="2:4" ht="60.75" thickBot="1" x14ac:dyDescent="0.3">
      <c r="B40" s="7" t="s">
        <v>39</v>
      </c>
      <c r="C40" s="117"/>
      <c r="D40" s="117">
        <v>1</v>
      </c>
    </row>
    <row r="41" spans="2:4" x14ac:dyDescent="0.25">
      <c r="B41" s="81" t="s">
        <v>40</v>
      </c>
      <c r="C41" s="82"/>
      <c r="D41" s="82"/>
    </row>
    <row r="42" spans="2:4" ht="30" x14ac:dyDescent="0.25">
      <c r="B42" s="134" t="s">
        <v>94</v>
      </c>
      <c r="C42" s="88"/>
      <c r="D42" s="88">
        <v>1</v>
      </c>
    </row>
    <row r="43" spans="2:4" ht="30" x14ac:dyDescent="0.25">
      <c r="B43" s="134" t="s">
        <v>95</v>
      </c>
      <c r="C43" s="88"/>
      <c r="D43" s="88">
        <v>2</v>
      </c>
    </row>
    <row r="45" spans="2:4" ht="15.75" thickBot="1" x14ac:dyDescent="0.3"/>
    <row r="46" spans="2:4" ht="88.9" customHeight="1" thickBot="1" x14ac:dyDescent="0.3">
      <c r="B46" s="143" t="s">
        <v>374</v>
      </c>
    </row>
  </sheetData>
  <pageMargins left="0.7" right="0.7" top="0.75" bottom="0.75" header="0.3" footer="0.3"/>
  <pageSetup paperSize="9" scale="9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D53"/>
  <sheetViews>
    <sheetView workbookViewId="0">
      <selection activeCell="D53" sqref="B1:D53"/>
    </sheetView>
  </sheetViews>
  <sheetFormatPr defaultRowHeight="15" x14ac:dyDescent="0.25"/>
  <cols>
    <col min="2" max="2" width="37.140625" customWidth="1"/>
    <col min="3" max="3" width="23.5703125" customWidth="1"/>
    <col min="4" max="4" width="12.5703125" customWidth="1"/>
  </cols>
  <sheetData>
    <row r="1" spans="2:4" ht="15.75" thickBot="1" x14ac:dyDescent="0.3"/>
    <row r="2" spans="2:4" ht="16.5" thickBot="1" x14ac:dyDescent="0.3">
      <c r="B2" s="61" t="s">
        <v>382</v>
      </c>
      <c r="C2" s="62"/>
      <c r="D2" s="63"/>
    </row>
    <row r="3" spans="2:4" ht="15.75" thickBot="1" x14ac:dyDescent="0.3">
      <c r="B3" s="64" t="s">
        <v>0</v>
      </c>
      <c r="C3" s="65"/>
      <c r="D3" s="66"/>
    </row>
    <row r="4" spans="2:4" ht="15.75" thickBot="1" x14ac:dyDescent="0.3">
      <c r="B4" s="67" t="s">
        <v>1</v>
      </c>
      <c r="C4" s="68" t="s">
        <v>3</v>
      </c>
      <c r="D4" s="138" t="s">
        <v>15</v>
      </c>
    </row>
    <row r="5" spans="2:4" x14ac:dyDescent="0.25">
      <c r="B5" s="19" t="s">
        <v>78</v>
      </c>
      <c r="C5" s="120" t="s">
        <v>67</v>
      </c>
      <c r="D5" s="104">
        <v>1</v>
      </c>
    </row>
    <row r="6" spans="2:4" x14ac:dyDescent="0.25">
      <c r="B6" s="20" t="s">
        <v>79</v>
      </c>
      <c r="C6" s="99" t="s">
        <v>66</v>
      </c>
      <c r="D6" s="88">
        <v>1</v>
      </c>
    </row>
    <row r="7" spans="2:4" x14ac:dyDescent="0.25">
      <c r="B7" s="20" t="s">
        <v>80</v>
      </c>
      <c r="C7" s="99" t="s">
        <v>65</v>
      </c>
      <c r="D7" s="88">
        <v>1</v>
      </c>
    </row>
    <row r="8" spans="2:4" x14ac:dyDescent="0.25">
      <c r="B8" s="20" t="s">
        <v>81</v>
      </c>
      <c r="C8" s="99" t="s">
        <v>64</v>
      </c>
      <c r="D8" s="88">
        <v>1</v>
      </c>
    </row>
    <row r="9" spans="2:4" x14ac:dyDescent="0.25">
      <c r="B9" s="20" t="s">
        <v>75</v>
      </c>
      <c r="C9" s="99" t="s">
        <v>62</v>
      </c>
      <c r="D9" s="88">
        <v>1</v>
      </c>
    </row>
    <row r="10" spans="2:4" x14ac:dyDescent="0.25">
      <c r="B10" s="20" t="s">
        <v>76</v>
      </c>
      <c r="C10" s="99" t="s">
        <v>63</v>
      </c>
      <c r="D10" s="88">
        <v>1</v>
      </c>
    </row>
    <row r="11" spans="2:4" x14ac:dyDescent="0.25">
      <c r="B11" s="20" t="s">
        <v>77</v>
      </c>
      <c r="C11" s="99" t="s">
        <v>59</v>
      </c>
      <c r="D11" s="88">
        <v>1</v>
      </c>
    </row>
    <row r="12" spans="2:4" ht="30" x14ac:dyDescent="0.25">
      <c r="B12" s="22" t="s">
        <v>116</v>
      </c>
      <c r="C12" s="99" t="s">
        <v>63</v>
      </c>
      <c r="D12" s="88">
        <v>1</v>
      </c>
    </row>
    <row r="13" spans="2:4" ht="30" x14ac:dyDescent="0.25">
      <c r="B13" s="22" t="s">
        <v>117</v>
      </c>
      <c r="C13" s="99" t="s">
        <v>60</v>
      </c>
      <c r="D13" s="88">
        <v>1</v>
      </c>
    </row>
    <row r="14" spans="2:4" x14ac:dyDescent="0.25">
      <c r="B14" s="20" t="s">
        <v>73</v>
      </c>
      <c r="C14" s="99" t="s">
        <v>61</v>
      </c>
      <c r="D14" s="88">
        <v>1</v>
      </c>
    </row>
    <row r="15" spans="2:4" x14ac:dyDescent="0.25">
      <c r="B15" s="20" t="s">
        <v>82</v>
      </c>
      <c r="C15" s="99" t="s">
        <v>68</v>
      </c>
      <c r="D15" s="88">
        <v>1</v>
      </c>
    </row>
    <row r="16" spans="2:4" x14ac:dyDescent="0.25">
      <c r="B16" s="20" t="s">
        <v>83</v>
      </c>
      <c r="C16" s="99" t="s">
        <v>69</v>
      </c>
      <c r="D16" s="88">
        <v>1</v>
      </c>
    </row>
    <row r="17" spans="2:4" x14ac:dyDescent="0.25">
      <c r="B17" s="20" t="s">
        <v>86</v>
      </c>
      <c r="C17" s="99">
        <v>7200</v>
      </c>
      <c r="D17" s="88"/>
    </row>
    <row r="18" spans="2:4" x14ac:dyDescent="0.25">
      <c r="B18" s="20" t="s">
        <v>87</v>
      </c>
      <c r="C18" s="99">
        <v>1000</v>
      </c>
      <c r="D18" s="88">
        <v>1</v>
      </c>
    </row>
    <row r="19" spans="2:4" x14ac:dyDescent="0.25">
      <c r="B19" s="20" t="s">
        <v>88</v>
      </c>
      <c r="C19" s="99">
        <v>1100</v>
      </c>
      <c r="D19" s="88">
        <v>1</v>
      </c>
    </row>
    <row r="20" spans="2:4" x14ac:dyDescent="0.25">
      <c r="B20" s="20" t="s">
        <v>89</v>
      </c>
      <c r="C20" s="99">
        <v>3000</v>
      </c>
      <c r="D20" s="88">
        <v>1</v>
      </c>
    </row>
    <row r="21" spans="2:4" x14ac:dyDescent="0.25">
      <c r="B21" s="20" t="s">
        <v>90</v>
      </c>
      <c r="C21" s="99">
        <v>300</v>
      </c>
      <c r="D21" s="88">
        <v>1</v>
      </c>
    </row>
    <row r="22" spans="2:4" x14ac:dyDescent="0.25">
      <c r="B22" s="20" t="s">
        <v>91</v>
      </c>
      <c r="C22" s="108">
        <v>150</v>
      </c>
      <c r="D22" s="88">
        <v>2</v>
      </c>
    </row>
    <row r="23" spans="2:4" x14ac:dyDescent="0.25">
      <c r="B23" s="20" t="s">
        <v>84</v>
      </c>
      <c r="C23" s="108">
        <v>6200</v>
      </c>
      <c r="D23" s="88">
        <v>1</v>
      </c>
    </row>
    <row r="24" spans="2:4" x14ac:dyDescent="0.25">
      <c r="B24" s="20" t="s">
        <v>85</v>
      </c>
      <c r="C24" s="108">
        <v>8500</v>
      </c>
      <c r="D24" s="88">
        <v>1</v>
      </c>
    </row>
    <row r="25" spans="2:4" x14ac:dyDescent="0.25">
      <c r="B25" s="20" t="s">
        <v>93</v>
      </c>
      <c r="C25" s="108">
        <v>8800</v>
      </c>
      <c r="D25" s="88">
        <v>1</v>
      </c>
    </row>
    <row r="26" spans="2:4" ht="30" x14ac:dyDescent="0.25">
      <c r="B26" s="22" t="s">
        <v>74</v>
      </c>
      <c r="C26" s="108"/>
      <c r="D26" s="88">
        <v>1</v>
      </c>
    </row>
    <row r="27" spans="2:4" x14ac:dyDescent="0.25">
      <c r="B27" s="20" t="s">
        <v>92</v>
      </c>
      <c r="C27" s="108" t="s">
        <v>70</v>
      </c>
      <c r="D27" s="88">
        <v>8</v>
      </c>
    </row>
    <row r="28" spans="2:4" x14ac:dyDescent="0.25">
      <c r="B28" s="20" t="s">
        <v>72</v>
      </c>
      <c r="C28" s="108" t="s">
        <v>71</v>
      </c>
      <c r="D28" s="88">
        <v>1</v>
      </c>
    </row>
    <row r="29" spans="2:4" x14ac:dyDescent="0.25">
      <c r="B29" s="33" t="s">
        <v>21</v>
      </c>
      <c r="C29" s="111"/>
      <c r="D29" s="112">
        <f>4+4+4+4</f>
        <v>16</v>
      </c>
    </row>
    <row r="30" spans="2:4" ht="15.75" thickBot="1" x14ac:dyDescent="0.3">
      <c r="B30" s="21" t="s">
        <v>16</v>
      </c>
      <c r="C30" s="88"/>
      <c r="D30" s="110">
        <v>4</v>
      </c>
    </row>
    <row r="31" spans="2:4" ht="15.75" thickBot="1" x14ac:dyDescent="0.3">
      <c r="B31" s="52" t="s">
        <v>38</v>
      </c>
      <c r="C31" s="70"/>
      <c r="D31" s="71"/>
    </row>
    <row r="32" spans="2:4" ht="15.75" thickBot="1" x14ac:dyDescent="0.3">
      <c r="B32" s="52" t="s">
        <v>22</v>
      </c>
      <c r="C32" s="53" t="s">
        <v>35</v>
      </c>
      <c r="D32" s="138" t="s">
        <v>15</v>
      </c>
    </row>
    <row r="33" spans="2:4" x14ac:dyDescent="0.25">
      <c r="B33" s="36" t="s">
        <v>23</v>
      </c>
      <c r="C33" s="104" t="s">
        <v>118</v>
      </c>
      <c r="D33" s="119"/>
    </row>
    <row r="34" spans="2:4" ht="30" x14ac:dyDescent="0.25">
      <c r="B34" s="21" t="s">
        <v>30</v>
      </c>
      <c r="C34" s="118" t="s">
        <v>124</v>
      </c>
      <c r="D34" s="88" t="s">
        <v>24</v>
      </c>
    </row>
    <row r="35" spans="2:4" ht="30" x14ac:dyDescent="0.25">
      <c r="B35" s="21" t="s">
        <v>33</v>
      </c>
      <c r="C35" s="118" t="s">
        <v>125</v>
      </c>
      <c r="D35" s="88" t="s">
        <v>24</v>
      </c>
    </row>
    <row r="36" spans="2:4" x14ac:dyDescent="0.25">
      <c r="B36" s="136" t="s">
        <v>32</v>
      </c>
      <c r="C36" s="137" t="s">
        <v>368</v>
      </c>
      <c r="D36" s="137" t="s">
        <v>24</v>
      </c>
    </row>
    <row r="37" spans="2:4" x14ac:dyDescent="0.25">
      <c r="B37" s="136" t="s">
        <v>25</v>
      </c>
      <c r="C37" s="137" t="s">
        <v>26</v>
      </c>
      <c r="D37" s="137">
        <v>2</v>
      </c>
    </row>
    <row r="38" spans="2:4" ht="15.75" thickBot="1" x14ac:dyDescent="0.3">
      <c r="B38" s="29" t="s">
        <v>115</v>
      </c>
      <c r="C38" s="98"/>
      <c r="D38" s="110">
        <v>350</v>
      </c>
    </row>
    <row r="39" spans="2:4" ht="15.75" thickBot="1" x14ac:dyDescent="0.3">
      <c r="B39" s="50" t="s">
        <v>36</v>
      </c>
      <c r="C39" s="72"/>
      <c r="D39" s="73"/>
    </row>
    <row r="40" spans="2:4" ht="15.75" thickBot="1" x14ac:dyDescent="0.3">
      <c r="B40" s="52" t="s">
        <v>105</v>
      </c>
      <c r="C40" s="74"/>
      <c r="D40" s="138" t="s">
        <v>15</v>
      </c>
    </row>
    <row r="41" spans="2:4" ht="30" x14ac:dyDescent="0.25">
      <c r="B41" s="24" t="s">
        <v>98</v>
      </c>
      <c r="C41" s="113" t="s">
        <v>99</v>
      </c>
      <c r="D41" s="104">
        <v>1</v>
      </c>
    </row>
    <row r="42" spans="2:4" ht="30" x14ac:dyDescent="0.25">
      <c r="B42" s="8" t="s">
        <v>101</v>
      </c>
      <c r="C42" s="88" t="s">
        <v>100</v>
      </c>
      <c r="D42" s="104">
        <v>2</v>
      </c>
    </row>
    <row r="43" spans="2:4" ht="30" x14ac:dyDescent="0.25">
      <c r="B43" s="8" t="s">
        <v>102</v>
      </c>
      <c r="C43" s="88" t="s">
        <v>104</v>
      </c>
      <c r="D43" s="104" t="s">
        <v>103</v>
      </c>
    </row>
    <row r="44" spans="2:4" x14ac:dyDescent="0.25">
      <c r="B44" s="8" t="s">
        <v>106</v>
      </c>
      <c r="C44" s="88" t="s">
        <v>108</v>
      </c>
      <c r="D44" s="104">
        <v>1</v>
      </c>
    </row>
    <row r="45" spans="2:4" ht="30" x14ac:dyDescent="0.25">
      <c r="B45" s="8" t="s">
        <v>107</v>
      </c>
      <c r="C45" s="118" t="s">
        <v>111</v>
      </c>
      <c r="D45" s="104">
        <v>1</v>
      </c>
    </row>
    <row r="46" spans="2:4" ht="60" x14ac:dyDescent="0.25">
      <c r="B46" s="26" t="s">
        <v>109</v>
      </c>
      <c r="C46" s="118" t="s">
        <v>112</v>
      </c>
      <c r="D46" s="104" t="s">
        <v>110</v>
      </c>
    </row>
    <row r="47" spans="2:4" ht="30.75" thickBot="1" x14ac:dyDescent="0.3">
      <c r="B47" s="39" t="s">
        <v>114</v>
      </c>
      <c r="C47" s="115" t="s">
        <v>113</v>
      </c>
      <c r="D47" s="115">
        <v>60</v>
      </c>
    </row>
    <row r="48" spans="2:4" ht="15.75" thickBot="1" x14ac:dyDescent="0.3">
      <c r="B48" s="50" t="s">
        <v>40</v>
      </c>
      <c r="C48" s="53"/>
      <c r="D48" s="138" t="s">
        <v>15</v>
      </c>
    </row>
    <row r="49" spans="2:4" ht="30" x14ac:dyDescent="0.25">
      <c r="B49" s="40" t="s">
        <v>96</v>
      </c>
      <c r="C49" s="14"/>
      <c r="D49" s="104">
        <v>1</v>
      </c>
    </row>
    <row r="50" spans="2:4" ht="30" x14ac:dyDescent="0.25">
      <c r="B50" s="8" t="s">
        <v>97</v>
      </c>
      <c r="C50" s="1"/>
      <c r="D50" s="104">
        <v>2</v>
      </c>
    </row>
    <row r="52" spans="2:4" ht="15.75" thickBot="1" x14ac:dyDescent="0.3"/>
    <row r="53" spans="2:4" ht="120.75" thickBot="1" x14ac:dyDescent="0.3">
      <c r="B53" s="143" t="s">
        <v>374</v>
      </c>
    </row>
  </sheetData>
  <pageMargins left="0.7" right="0.7" top="0.75" bottom="0.75" header="0.3" footer="0.3"/>
  <pageSetup paperSize="9" scale="9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D64"/>
  <sheetViews>
    <sheetView topLeftCell="A37" workbookViewId="0">
      <selection activeCell="B2" sqref="B2:D59"/>
    </sheetView>
  </sheetViews>
  <sheetFormatPr defaultRowHeight="15" x14ac:dyDescent="0.25"/>
  <cols>
    <col min="2" max="2" width="41.7109375" customWidth="1"/>
    <col min="3" max="3" width="26" customWidth="1"/>
    <col min="4" max="4" width="12.140625" customWidth="1"/>
  </cols>
  <sheetData>
    <row r="1" spans="2:4" ht="15.75" thickBot="1" x14ac:dyDescent="0.3"/>
    <row r="2" spans="2:4" ht="16.5" thickBot="1" x14ac:dyDescent="0.3">
      <c r="B2" s="11" t="s">
        <v>383</v>
      </c>
      <c r="C2" s="44"/>
      <c r="D2" s="45"/>
    </row>
    <row r="3" spans="2:4" ht="15.75" thickBot="1" x14ac:dyDescent="0.3">
      <c r="B3" s="58" t="s">
        <v>0</v>
      </c>
      <c r="C3" s="42"/>
      <c r="D3" s="43"/>
    </row>
    <row r="4" spans="2:4" x14ac:dyDescent="0.25">
      <c r="B4" s="55" t="s">
        <v>1</v>
      </c>
      <c r="C4" s="56" t="s">
        <v>3</v>
      </c>
      <c r="D4" s="57" t="s">
        <v>15</v>
      </c>
    </row>
    <row r="5" spans="2:4" ht="15.75" x14ac:dyDescent="0.3">
      <c r="B5" s="181" t="s">
        <v>126</v>
      </c>
      <c r="C5" s="182" t="s">
        <v>119</v>
      </c>
      <c r="D5" s="182">
        <v>1</v>
      </c>
    </row>
    <row r="6" spans="2:4" ht="15.75" x14ac:dyDescent="0.3">
      <c r="B6" s="181" t="s">
        <v>127</v>
      </c>
      <c r="C6" s="182" t="s">
        <v>120</v>
      </c>
      <c r="D6" s="182">
        <v>1</v>
      </c>
    </row>
    <row r="7" spans="2:4" ht="15.75" x14ac:dyDescent="0.3">
      <c r="B7" s="181" t="s">
        <v>128</v>
      </c>
      <c r="C7" s="182" t="s">
        <v>121</v>
      </c>
      <c r="D7" s="182">
        <v>1</v>
      </c>
    </row>
    <row r="8" spans="2:4" ht="15.75" x14ac:dyDescent="0.3">
      <c r="B8" s="181" t="s">
        <v>129</v>
      </c>
      <c r="C8" s="182" t="s">
        <v>122</v>
      </c>
      <c r="D8" s="182">
        <v>1</v>
      </c>
    </row>
    <row r="9" spans="2:4" ht="30" x14ac:dyDescent="0.25">
      <c r="B9" s="183" t="s">
        <v>130</v>
      </c>
      <c r="C9" s="182" t="s">
        <v>123</v>
      </c>
      <c r="D9" s="182">
        <v>1</v>
      </c>
    </row>
    <row r="10" spans="2:4" x14ac:dyDescent="0.25">
      <c r="B10" s="183" t="s">
        <v>131</v>
      </c>
      <c r="C10" s="184" t="s">
        <v>132</v>
      </c>
      <c r="D10" s="182">
        <v>1</v>
      </c>
    </row>
    <row r="11" spans="2:4" x14ac:dyDescent="0.25">
      <c r="B11" s="183" t="s">
        <v>136</v>
      </c>
      <c r="C11" s="184" t="s">
        <v>133</v>
      </c>
      <c r="D11" s="182">
        <v>1</v>
      </c>
    </row>
    <row r="12" spans="2:4" x14ac:dyDescent="0.25">
      <c r="B12" s="183" t="s">
        <v>137</v>
      </c>
      <c r="C12" s="184" t="s">
        <v>134</v>
      </c>
      <c r="D12" s="182">
        <v>1</v>
      </c>
    </row>
    <row r="13" spans="2:4" x14ac:dyDescent="0.25">
      <c r="B13" s="183" t="s">
        <v>138</v>
      </c>
      <c r="C13" s="184" t="s">
        <v>135</v>
      </c>
      <c r="D13" s="182">
        <v>1</v>
      </c>
    </row>
    <row r="14" spans="2:4" ht="45" x14ac:dyDescent="0.25">
      <c r="B14" s="22" t="s">
        <v>161</v>
      </c>
      <c r="C14" s="99"/>
      <c r="D14" s="88">
        <v>1</v>
      </c>
    </row>
    <row r="15" spans="2:4" x14ac:dyDescent="0.25">
      <c r="B15" s="22" t="s">
        <v>163</v>
      </c>
      <c r="C15" s="99"/>
      <c r="D15" s="88">
        <v>1</v>
      </c>
    </row>
    <row r="16" spans="2:4" x14ac:dyDescent="0.25">
      <c r="B16" s="20" t="s">
        <v>139</v>
      </c>
      <c r="C16" s="99"/>
      <c r="D16" s="88">
        <v>1</v>
      </c>
    </row>
    <row r="17" spans="2:4" x14ac:dyDescent="0.25">
      <c r="B17" s="20" t="s">
        <v>140</v>
      </c>
      <c r="C17" s="99"/>
      <c r="D17" s="88">
        <v>2</v>
      </c>
    </row>
    <row r="18" spans="2:4" x14ac:dyDescent="0.25">
      <c r="B18" s="20" t="s">
        <v>141</v>
      </c>
      <c r="C18" s="99">
        <v>660</v>
      </c>
      <c r="D18" s="88">
        <v>2</v>
      </c>
    </row>
    <row r="19" spans="2:4" x14ac:dyDescent="0.25">
      <c r="B19" s="20" t="s">
        <v>164</v>
      </c>
      <c r="C19" s="99">
        <v>5500</v>
      </c>
      <c r="D19" s="88">
        <v>2</v>
      </c>
    </row>
    <row r="20" spans="2:4" x14ac:dyDescent="0.25">
      <c r="B20" s="20" t="s">
        <v>157</v>
      </c>
      <c r="C20" s="99"/>
      <c r="D20" s="88">
        <v>1</v>
      </c>
    </row>
    <row r="21" spans="2:4" x14ac:dyDescent="0.25">
      <c r="B21" s="20" t="s">
        <v>159</v>
      </c>
      <c r="C21" s="99"/>
      <c r="D21" s="88">
        <v>2</v>
      </c>
    </row>
    <row r="22" spans="2:4" x14ac:dyDescent="0.25">
      <c r="B22" s="20" t="s">
        <v>158</v>
      </c>
      <c r="C22" s="99"/>
      <c r="D22" s="88">
        <v>2</v>
      </c>
    </row>
    <row r="23" spans="2:4" x14ac:dyDescent="0.25">
      <c r="B23" s="20" t="s">
        <v>160</v>
      </c>
      <c r="C23" s="99"/>
      <c r="D23" s="88" t="s">
        <v>110</v>
      </c>
    </row>
    <row r="24" spans="2:4" x14ac:dyDescent="0.25">
      <c r="B24" s="22" t="s">
        <v>155</v>
      </c>
      <c r="C24" s="99"/>
      <c r="D24" s="88" t="s">
        <v>110</v>
      </c>
    </row>
    <row r="25" spans="2:4" ht="15.75" thickBot="1" x14ac:dyDescent="0.3">
      <c r="B25" s="20" t="s">
        <v>156</v>
      </c>
      <c r="C25" s="108"/>
      <c r="D25" s="88">
        <v>43</v>
      </c>
    </row>
    <row r="26" spans="2:4" ht="15.75" thickBot="1" x14ac:dyDescent="0.3">
      <c r="B26" s="34" t="s">
        <v>38</v>
      </c>
      <c r="C26" s="16"/>
      <c r="D26" s="17"/>
    </row>
    <row r="27" spans="2:4" ht="15.75" thickBot="1" x14ac:dyDescent="0.3">
      <c r="B27" s="52" t="s">
        <v>22</v>
      </c>
      <c r="C27" s="53" t="s">
        <v>35</v>
      </c>
      <c r="D27" s="54" t="s">
        <v>169</v>
      </c>
    </row>
    <row r="28" spans="2:4" x14ac:dyDescent="0.25">
      <c r="B28" s="51" t="s">
        <v>370</v>
      </c>
      <c r="C28" s="104" t="s">
        <v>168</v>
      </c>
      <c r="D28" s="104"/>
    </row>
    <row r="29" spans="2:4" ht="30" x14ac:dyDescent="0.25">
      <c r="B29" s="23" t="s">
        <v>186</v>
      </c>
      <c r="C29" s="88" t="s">
        <v>173</v>
      </c>
      <c r="D29" s="88">
        <v>7</v>
      </c>
    </row>
    <row r="30" spans="2:4" x14ac:dyDescent="0.25">
      <c r="B30" s="24" t="s">
        <v>174</v>
      </c>
      <c r="C30" s="88" t="s">
        <v>175</v>
      </c>
      <c r="D30" s="88">
        <v>2</v>
      </c>
    </row>
    <row r="31" spans="2:4" ht="30" x14ac:dyDescent="0.25">
      <c r="B31" s="23" t="s">
        <v>176</v>
      </c>
      <c r="C31" s="88"/>
      <c r="D31" s="88">
        <v>7</v>
      </c>
    </row>
    <row r="32" spans="2:4" ht="30" x14ac:dyDescent="0.25">
      <c r="B32" s="23" t="s">
        <v>181</v>
      </c>
      <c r="C32" s="88"/>
      <c r="D32" s="88">
        <v>1</v>
      </c>
    </row>
    <row r="33" spans="2:4" ht="30" x14ac:dyDescent="0.25">
      <c r="B33" s="23" t="s">
        <v>182</v>
      </c>
      <c r="C33" s="88"/>
      <c r="D33" s="88">
        <v>1</v>
      </c>
    </row>
    <row r="34" spans="2:4" ht="30" x14ac:dyDescent="0.25">
      <c r="B34" s="23" t="s">
        <v>183</v>
      </c>
      <c r="C34" s="88"/>
      <c r="D34" s="88">
        <v>1</v>
      </c>
    </row>
    <row r="35" spans="2:4" ht="30" x14ac:dyDescent="0.25">
      <c r="B35" s="23" t="s">
        <v>184</v>
      </c>
      <c r="C35" s="88"/>
      <c r="D35" s="88">
        <v>1</v>
      </c>
    </row>
    <row r="36" spans="2:4" ht="75" x14ac:dyDescent="0.25">
      <c r="B36" s="26" t="s">
        <v>180</v>
      </c>
      <c r="C36" s="88"/>
      <c r="D36" s="88" t="s">
        <v>110</v>
      </c>
    </row>
    <row r="37" spans="2:4" x14ac:dyDescent="0.25">
      <c r="B37" s="21" t="s">
        <v>172</v>
      </c>
      <c r="C37" s="98"/>
      <c r="D37" s="98"/>
    </row>
    <row r="38" spans="2:4" ht="18" x14ac:dyDescent="0.35">
      <c r="B38" s="185" t="s">
        <v>492</v>
      </c>
      <c r="C38" s="182" t="s">
        <v>491</v>
      </c>
      <c r="D38" s="98">
        <v>1</v>
      </c>
    </row>
    <row r="39" spans="2:4" x14ac:dyDescent="0.25">
      <c r="B39" s="33" t="s">
        <v>171</v>
      </c>
      <c r="C39" s="98"/>
      <c r="D39" s="109"/>
    </row>
    <row r="40" spans="2:4" x14ac:dyDescent="0.25">
      <c r="B40" s="21" t="s">
        <v>170</v>
      </c>
      <c r="C40" s="98"/>
      <c r="D40" s="110"/>
    </row>
    <row r="41" spans="2:4" x14ac:dyDescent="0.25">
      <c r="B41" s="21" t="s">
        <v>177</v>
      </c>
      <c r="C41" s="98"/>
      <c r="D41" s="110">
        <v>1</v>
      </c>
    </row>
    <row r="42" spans="2:4" x14ac:dyDescent="0.25">
      <c r="B42" s="21" t="s">
        <v>178</v>
      </c>
      <c r="C42" s="98"/>
      <c r="D42" s="110">
        <v>1</v>
      </c>
    </row>
    <row r="43" spans="2:4" ht="15.75" thickBot="1" x14ac:dyDescent="0.3">
      <c r="B43" s="47" t="s">
        <v>179</v>
      </c>
      <c r="C43" s="111"/>
      <c r="D43" s="112">
        <v>2</v>
      </c>
    </row>
    <row r="44" spans="2:4" ht="15.75" thickBot="1" x14ac:dyDescent="0.3">
      <c r="B44" s="49" t="s">
        <v>185</v>
      </c>
      <c r="C44" s="18"/>
      <c r="D44" s="48"/>
    </row>
    <row r="45" spans="2:4" x14ac:dyDescent="0.25">
      <c r="B45" s="46" t="s">
        <v>148</v>
      </c>
      <c r="C45" s="28"/>
      <c r="D45" s="59">
        <v>184</v>
      </c>
    </row>
    <row r="46" spans="2:4" ht="30" x14ac:dyDescent="0.25">
      <c r="B46" s="26" t="s">
        <v>187</v>
      </c>
      <c r="C46" s="13"/>
      <c r="D46" s="32">
        <v>184</v>
      </c>
    </row>
    <row r="47" spans="2:4" ht="15.75" thickBot="1" x14ac:dyDescent="0.3">
      <c r="B47" s="60" t="s">
        <v>36</v>
      </c>
      <c r="C47" s="30"/>
      <c r="D47" s="31"/>
    </row>
    <row r="48" spans="2:4" ht="15.75" thickBot="1" x14ac:dyDescent="0.3">
      <c r="B48" s="52" t="s">
        <v>105</v>
      </c>
      <c r="C48" s="53" t="s">
        <v>35</v>
      </c>
      <c r="D48" s="54" t="s">
        <v>169</v>
      </c>
    </row>
    <row r="49" spans="2:4" ht="30" x14ac:dyDescent="0.25">
      <c r="B49" s="24" t="s">
        <v>166</v>
      </c>
      <c r="C49" s="113" t="s">
        <v>142</v>
      </c>
      <c r="D49" s="104">
        <v>1</v>
      </c>
    </row>
    <row r="50" spans="2:4" ht="30" x14ac:dyDescent="0.25">
      <c r="B50" s="22" t="s">
        <v>143</v>
      </c>
      <c r="C50" s="88" t="s">
        <v>144</v>
      </c>
      <c r="D50" s="104">
        <v>1</v>
      </c>
    </row>
    <row r="51" spans="2:4" ht="30" x14ac:dyDescent="0.25">
      <c r="B51" s="22" t="s">
        <v>145</v>
      </c>
      <c r="C51" s="88" t="s">
        <v>146</v>
      </c>
      <c r="D51" s="104">
        <v>1</v>
      </c>
    </row>
    <row r="52" spans="2:4" x14ac:dyDescent="0.25">
      <c r="B52" s="22" t="s">
        <v>165</v>
      </c>
      <c r="C52" s="98"/>
      <c r="D52" s="104">
        <v>1</v>
      </c>
    </row>
    <row r="53" spans="2:4" ht="45" x14ac:dyDescent="0.25">
      <c r="B53" s="26" t="s">
        <v>109</v>
      </c>
      <c r="C53" s="114"/>
      <c r="D53" s="104" t="s">
        <v>110</v>
      </c>
    </row>
    <row r="54" spans="2:4" ht="45" x14ac:dyDescent="0.25">
      <c r="B54" s="26" t="s">
        <v>162</v>
      </c>
      <c r="C54" s="88" t="s">
        <v>147</v>
      </c>
      <c r="D54" s="88">
        <f>9+4+13+2+12</f>
        <v>40</v>
      </c>
    </row>
    <row r="55" spans="2:4" ht="15.75" thickBot="1" x14ac:dyDescent="0.3">
      <c r="B55" s="39" t="s">
        <v>154</v>
      </c>
      <c r="C55" s="115"/>
      <c r="D55" s="115">
        <f>1+3+1</f>
        <v>5</v>
      </c>
    </row>
    <row r="56" spans="2:4" ht="30.75" thickBot="1" x14ac:dyDescent="0.3">
      <c r="B56" s="35" t="s">
        <v>369</v>
      </c>
      <c r="C56" s="4"/>
      <c r="D56" s="5"/>
    </row>
    <row r="57" spans="2:4" ht="30" x14ac:dyDescent="0.25">
      <c r="B57" s="139" t="s">
        <v>149</v>
      </c>
      <c r="C57" s="116" t="s">
        <v>153</v>
      </c>
      <c r="D57" s="104">
        <v>1</v>
      </c>
    </row>
    <row r="58" spans="2:4" x14ac:dyDescent="0.25">
      <c r="B58" s="22" t="s">
        <v>150</v>
      </c>
      <c r="C58" s="88" t="s">
        <v>151</v>
      </c>
      <c r="D58" s="88">
        <v>1</v>
      </c>
    </row>
    <row r="59" spans="2:4" x14ac:dyDescent="0.25">
      <c r="B59" s="1" t="s">
        <v>152</v>
      </c>
      <c r="C59" s="117"/>
      <c r="D59" s="88">
        <v>1</v>
      </c>
    </row>
    <row r="63" spans="2:4" ht="15.75" thickBot="1" x14ac:dyDescent="0.3"/>
    <row r="64" spans="2:4" ht="105.75" thickBot="1" x14ac:dyDescent="0.3">
      <c r="B64" s="143" t="s">
        <v>374</v>
      </c>
    </row>
  </sheetData>
  <pageMargins left="0.7" right="0.7" top="0.75" bottom="0.75" header="0.3" footer="0.3"/>
  <pageSetup paperSize="9" scale="9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D21"/>
  <sheetViews>
    <sheetView workbookViewId="0">
      <selection activeCell="D21" sqref="B1:D21"/>
    </sheetView>
  </sheetViews>
  <sheetFormatPr defaultRowHeight="15" x14ac:dyDescent="0.25"/>
  <cols>
    <col min="2" max="2" width="41.140625" customWidth="1"/>
    <col min="3" max="3" width="23.7109375" customWidth="1"/>
    <col min="4" max="4" width="14.42578125" customWidth="1"/>
  </cols>
  <sheetData>
    <row r="1" spans="2:4" ht="15.75" thickBot="1" x14ac:dyDescent="0.3"/>
    <row r="2" spans="2:4" s="41" customFormat="1" ht="16.5" thickBot="1" x14ac:dyDescent="0.3">
      <c r="B2" s="11" t="s">
        <v>384</v>
      </c>
      <c r="C2" s="44"/>
      <c r="D2" s="45"/>
    </row>
    <row r="3" spans="2:4" s="41" customFormat="1" ht="15.75" thickBot="1" x14ac:dyDescent="0.3">
      <c r="B3" s="58" t="s">
        <v>0</v>
      </c>
      <c r="C3" s="42"/>
      <c r="D3" s="43"/>
    </row>
    <row r="4" spans="2:4" s="41" customFormat="1" x14ac:dyDescent="0.25">
      <c r="B4" s="55" t="s">
        <v>1</v>
      </c>
      <c r="C4" s="56" t="s">
        <v>3</v>
      </c>
      <c r="D4" s="57" t="s">
        <v>15</v>
      </c>
    </row>
    <row r="5" spans="2:4" s="107" customFormat="1" ht="30" x14ac:dyDescent="0.25">
      <c r="B5" s="183" t="s">
        <v>188</v>
      </c>
      <c r="C5" s="182" t="s">
        <v>189</v>
      </c>
      <c r="D5" s="191">
        <v>1</v>
      </c>
    </row>
    <row r="6" spans="2:4" s="107" customFormat="1" ht="16.5" thickBot="1" x14ac:dyDescent="0.35">
      <c r="B6" s="181" t="s">
        <v>190</v>
      </c>
      <c r="C6" s="193">
        <v>200</v>
      </c>
      <c r="D6" s="191">
        <v>1</v>
      </c>
    </row>
    <row r="7" spans="2:4" s="41" customFormat="1" ht="15.75" thickBot="1" x14ac:dyDescent="0.3">
      <c r="B7" s="140" t="s">
        <v>38</v>
      </c>
      <c r="C7" s="37"/>
      <c r="D7" s="38"/>
    </row>
    <row r="8" spans="2:4" s="41" customFormat="1" ht="15.75" thickBot="1" x14ac:dyDescent="0.3">
      <c r="B8" s="52" t="s">
        <v>22</v>
      </c>
      <c r="C8" s="53" t="s">
        <v>35</v>
      </c>
      <c r="D8" s="54" t="s">
        <v>169</v>
      </c>
    </row>
    <row r="9" spans="2:4" s="41" customFormat="1" x14ac:dyDescent="0.25">
      <c r="B9" s="141" t="s">
        <v>239</v>
      </c>
      <c r="C9" s="104" t="s">
        <v>242</v>
      </c>
      <c r="D9" s="151" t="s">
        <v>236</v>
      </c>
    </row>
    <row r="10" spans="2:4" s="41" customFormat="1" ht="30" x14ac:dyDescent="0.25">
      <c r="B10" s="192" t="s">
        <v>240</v>
      </c>
      <c r="C10" s="193" t="s">
        <v>241</v>
      </c>
      <c r="D10" s="193">
        <v>1</v>
      </c>
    </row>
    <row r="11" spans="2:4" s="41" customFormat="1" x14ac:dyDescent="0.25">
      <c r="B11" s="194" t="s">
        <v>243</v>
      </c>
      <c r="C11" s="194"/>
      <c r="D11" s="193">
        <v>9</v>
      </c>
    </row>
    <row r="12" spans="2:4" s="41" customFormat="1" ht="30" x14ac:dyDescent="0.25">
      <c r="B12" s="192" t="s">
        <v>244</v>
      </c>
      <c r="C12" s="190"/>
      <c r="D12" s="193">
        <v>2</v>
      </c>
    </row>
    <row r="13" spans="2:4" s="41" customFormat="1" ht="15.75" thickBot="1" x14ac:dyDescent="0.3">
      <c r="B13" s="60" t="s">
        <v>228</v>
      </c>
      <c r="C13" s="87"/>
      <c r="D13" s="105"/>
    </row>
    <row r="14" spans="2:4" s="41" customFormat="1" ht="15.75" thickBot="1" x14ac:dyDescent="0.3">
      <c r="B14" s="52" t="s">
        <v>323</v>
      </c>
      <c r="C14" s="53" t="s">
        <v>35</v>
      </c>
      <c r="D14" s="54" t="s">
        <v>169</v>
      </c>
    </row>
    <row r="15" spans="2:4" s="41" customFormat="1" ht="30" x14ac:dyDescent="0.25">
      <c r="B15" s="186" t="s">
        <v>245</v>
      </c>
      <c r="C15" s="187" t="s">
        <v>246</v>
      </c>
      <c r="D15" s="188" t="s">
        <v>110</v>
      </c>
    </row>
    <row r="16" spans="2:4" s="41" customFormat="1" ht="30" x14ac:dyDescent="0.25">
      <c r="B16" s="189" t="s">
        <v>247</v>
      </c>
      <c r="C16" s="190" t="s">
        <v>248</v>
      </c>
      <c r="D16" s="191" t="s">
        <v>110</v>
      </c>
    </row>
    <row r="20" spans="2:2" ht="15.75" thickBot="1" x14ac:dyDescent="0.3"/>
    <row r="21" spans="2:2" ht="105.75" thickBot="1" x14ac:dyDescent="0.3">
      <c r="B21" s="143" t="s">
        <v>374</v>
      </c>
    </row>
  </sheetData>
  <pageMargins left="0.7" right="0.7" top="0.75" bottom="0.75" header="0.3" footer="0.3"/>
  <pageSetup paperSize="9" scale="9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D66"/>
  <sheetViews>
    <sheetView tabSelected="1" topLeftCell="A13" workbookViewId="0">
      <selection activeCell="Q18" sqref="Q18"/>
    </sheetView>
  </sheetViews>
  <sheetFormatPr defaultRowHeight="15" x14ac:dyDescent="0.25"/>
  <cols>
    <col min="2" max="2" width="39.42578125" customWidth="1"/>
    <col min="3" max="3" width="24" customWidth="1"/>
    <col min="4" max="4" width="22.42578125" customWidth="1"/>
  </cols>
  <sheetData>
    <row r="2" spans="2:4" ht="15.75" thickBot="1" x14ac:dyDescent="0.3"/>
    <row r="3" spans="2:4" ht="15.75" thickBot="1" x14ac:dyDescent="0.3">
      <c r="B3" s="97" t="s">
        <v>211</v>
      </c>
    </row>
    <row r="4" spans="2:4" s="41" customFormat="1" ht="16.5" thickBot="1" x14ac:dyDescent="0.3">
      <c r="B4" s="145" t="s">
        <v>191</v>
      </c>
      <c r="C4" s="148"/>
      <c r="D4" s="149"/>
    </row>
    <row r="5" spans="2:4" s="41" customFormat="1" ht="15.75" thickBot="1" x14ac:dyDescent="0.3">
      <c r="B5" s="58" t="s">
        <v>0</v>
      </c>
      <c r="C5" s="95"/>
      <c r="D5" s="96"/>
    </row>
    <row r="6" spans="2:4" s="41" customFormat="1" x14ac:dyDescent="0.25">
      <c r="B6" s="55" t="s">
        <v>1</v>
      </c>
      <c r="C6" s="56" t="s">
        <v>3</v>
      </c>
      <c r="D6" s="57" t="s">
        <v>15</v>
      </c>
    </row>
    <row r="7" spans="2:4" s="41" customFormat="1" ht="45" x14ac:dyDescent="0.25">
      <c r="B7" s="84" t="s">
        <v>203</v>
      </c>
      <c r="C7" s="89" t="s">
        <v>192</v>
      </c>
      <c r="D7" s="89">
        <v>1</v>
      </c>
    </row>
    <row r="8" spans="2:4" s="41" customFormat="1" ht="45" x14ac:dyDescent="0.25">
      <c r="B8" s="84" t="s">
        <v>204</v>
      </c>
      <c r="C8" s="89" t="s">
        <v>193</v>
      </c>
      <c r="D8" s="89">
        <v>1</v>
      </c>
    </row>
    <row r="9" spans="2:4" s="41" customFormat="1" ht="45" x14ac:dyDescent="0.25">
      <c r="B9" s="84" t="s">
        <v>205</v>
      </c>
      <c r="C9" s="89" t="s">
        <v>194</v>
      </c>
      <c r="D9" s="89">
        <v>1</v>
      </c>
    </row>
    <row r="10" spans="2:4" s="41" customFormat="1" ht="45" x14ac:dyDescent="0.25">
      <c r="B10" s="84" t="s">
        <v>206</v>
      </c>
      <c r="C10" s="89" t="s">
        <v>195</v>
      </c>
      <c r="D10" s="89">
        <v>1</v>
      </c>
    </row>
    <row r="11" spans="2:4" s="41" customFormat="1" ht="45" x14ac:dyDescent="0.25">
      <c r="B11" s="84" t="s">
        <v>207</v>
      </c>
      <c r="C11" s="89" t="s">
        <v>196</v>
      </c>
      <c r="D11" s="89">
        <v>1</v>
      </c>
    </row>
    <row r="12" spans="2:4" s="41" customFormat="1" ht="30" x14ac:dyDescent="0.25">
      <c r="B12" s="90" t="s">
        <v>199</v>
      </c>
      <c r="C12" s="89" t="s">
        <v>201</v>
      </c>
      <c r="D12" s="89">
        <f>4+3</f>
        <v>7</v>
      </c>
    </row>
    <row r="13" spans="2:4" s="41" customFormat="1" ht="15.75" thickBot="1" x14ac:dyDescent="0.3">
      <c r="B13" s="84" t="s">
        <v>197</v>
      </c>
      <c r="C13" s="85"/>
      <c r="D13" s="89">
        <v>12</v>
      </c>
    </row>
    <row r="14" spans="2:4" s="86" customFormat="1" ht="15.75" thickBot="1" x14ac:dyDescent="0.3">
      <c r="B14" s="34" t="s">
        <v>38</v>
      </c>
      <c r="C14" s="37"/>
      <c r="D14" s="38"/>
    </row>
    <row r="15" spans="2:4" s="86" customFormat="1" ht="15.75" thickBot="1" x14ac:dyDescent="0.3">
      <c r="B15" s="52" t="s">
        <v>22</v>
      </c>
      <c r="C15" s="53" t="s">
        <v>35</v>
      </c>
      <c r="D15" s="54" t="s">
        <v>169</v>
      </c>
    </row>
    <row r="16" spans="2:4" s="41" customFormat="1" x14ac:dyDescent="0.25">
      <c r="B16" s="91" t="s">
        <v>202</v>
      </c>
      <c r="C16" s="83"/>
      <c r="D16" s="92">
        <v>200</v>
      </c>
    </row>
    <row r="17" spans="2:4" s="41" customFormat="1" x14ac:dyDescent="0.25">
      <c r="B17" s="93" t="s">
        <v>208</v>
      </c>
      <c r="C17" s="83"/>
      <c r="D17" s="92" t="s">
        <v>110</v>
      </c>
    </row>
    <row r="18" spans="2:4" s="41" customFormat="1" ht="30" x14ac:dyDescent="0.25">
      <c r="B18" s="84" t="s">
        <v>209</v>
      </c>
      <c r="C18" s="83"/>
      <c r="D18" s="92" t="s">
        <v>210</v>
      </c>
    </row>
    <row r="19" spans="2:4" s="86" customFormat="1" ht="15.75" thickBot="1" x14ac:dyDescent="0.3">
      <c r="B19" s="102" t="s">
        <v>371</v>
      </c>
      <c r="C19" s="20"/>
      <c r="D19" s="32"/>
    </row>
    <row r="20" spans="2:4" s="41" customFormat="1" ht="15.75" thickBot="1" x14ac:dyDescent="0.3">
      <c r="B20" s="94" t="s">
        <v>198</v>
      </c>
      <c r="C20" s="89" t="s">
        <v>200</v>
      </c>
      <c r="D20" s="89">
        <v>3</v>
      </c>
    </row>
    <row r="21" spans="2:4" s="41" customFormat="1" ht="16.5" thickBot="1" x14ac:dyDescent="0.3">
      <c r="B21" s="145" t="s">
        <v>213</v>
      </c>
      <c r="C21" s="146"/>
      <c r="D21" s="147"/>
    </row>
    <row r="22" spans="2:4" s="41" customFormat="1" ht="15.75" thickBot="1" x14ac:dyDescent="0.3">
      <c r="B22" s="50" t="s">
        <v>0</v>
      </c>
      <c r="C22" s="95"/>
      <c r="D22" s="96"/>
    </row>
    <row r="23" spans="2:4" s="41" customFormat="1" x14ac:dyDescent="0.25">
      <c r="B23" s="55" t="s">
        <v>1</v>
      </c>
      <c r="C23" s="56" t="s">
        <v>3</v>
      </c>
      <c r="D23" s="57" t="s">
        <v>15</v>
      </c>
    </row>
    <row r="24" spans="2:4" s="41" customFormat="1" ht="30" x14ac:dyDescent="0.25">
      <c r="B24" s="22" t="s">
        <v>253</v>
      </c>
      <c r="C24" s="88">
        <v>2600</v>
      </c>
      <c r="D24" s="88">
        <v>1</v>
      </c>
    </row>
    <row r="25" spans="2:4" s="41" customFormat="1" ht="30" x14ac:dyDescent="0.25">
      <c r="B25" s="22" t="s">
        <v>254</v>
      </c>
      <c r="C25" s="88">
        <v>2800</v>
      </c>
      <c r="D25" s="88">
        <v>2</v>
      </c>
    </row>
    <row r="26" spans="2:4" s="41" customFormat="1" ht="30" x14ac:dyDescent="0.25">
      <c r="B26" s="22" t="s">
        <v>255</v>
      </c>
      <c r="C26" s="88">
        <v>11400</v>
      </c>
      <c r="D26" s="88">
        <v>1</v>
      </c>
    </row>
    <row r="27" spans="2:4" s="41" customFormat="1" ht="30" x14ac:dyDescent="0.25">
      <c r="B27" s="22" t="s">
        <v>256</v>
      </c>
      <c r="C27" s="88">
        <v>10200</v>
      </c>
      <c r="D27" s="88">
        <v>1</v>
      </c>
    </row>
    <row r="28" spans="2:4" s="41" customFormat="1" ht="30" x14ac:dyDescent="0.25">
      <c r="B28" s="22" t="s">
        <v>257</v>
      </c>
      <c r="C28" s="88" t="s">
        <v>258</v>
      </c>
      <c r="D28" s="88">
        <v>2</v>
      </c>
    </row>
    <row r="29" spans="2:4" s="41" customFormat="1" ht="30" x14ac:dyDescent="0.25">
      <c r="B29" s="22" t="s">
        <v>260</v>
      </c>
      <c r="C29" s="88" t="s">
        <v>259</v>
      </c>
      <c r="D29" s="88">
        <v>3</v>
      </c>
    </row>
    <row r="30" spans="2:4" s="41" customFormat="1" ht="30" x14ac:dyDescent="0.25">
      <c r="B30" s="100" t="s">
        <v>214</v>
      </c>
      <c r="C30" s="101">
        <v>5200</v>
      </c>
      <c r="D30" s="101">
        <v>4</v>
      </c>
    </row>
    <row r="31" spans="2:4" s="41" customFormat="1" ht="45" x14ac:dyDescent="0.25">
      <c r="B31" s="183" t="s">
        <v>494</v>
      </c>
      <c r="C31" s="182" t="s">
        <v>259</v>
      </c>
      <c r="D31" s="182">
        <v>1</v>
      </c>
    </row>
    <row r="32" spans="2:4" s="41" customFormat="1" ht="15.75" thickBot="1" x14ac:dyDescent="0.3">
      <c r="B32" s="256" t="s">
        <v>36</v>
      </c>
      <c r="C32" s="190"/>
      <c r="D32" s="257"/>
    </row>
    <row r="33" spans="2:4" ht="30.75" thickBot="1" x14ac:dyDescent="0.3">
      <c r="B33" s="189" t="s">
        <v>495</v>
      </c>
      <c r="C33" s="258" t="s">
        <v>496</v>
      </c>
      <c r="D33" s="182">
        <v>3</v>
      </c>
    </row>
    <row r="34" spans="2:4" s="41" customFormat="1" ht="15.75" thickBot="1" x14ac:dyDescent="0.3">
      <c r="B34" s="50" t="s">
        <v>40</v>
      </c>
      <c r="C34" s="74"/>
      <c r="D34" s="75"/>
    </row>
    <row r="35" spans="2:4" s="41" customFormat="1" ht="30.75" thickBot="1" x14ac:dyDescent="0.3">
      <c r="B35" s="40" t="s">
        <v>261</v>
      </c>
      <c r="C35" s="14"/>
      <c r="D35" s="88">
        <v>3</v>
      </c>
    </row>
    <row r="36" spans="2:4" s="41" customFormat="1" ht="15.75" thickBot="1" x14ac:dyDescent="0.3">
      <c r="B36" s="50" t="s">
        <v>215</v>
      </c>
      <c r="C36" s="50"/>
      <c r="D36" s="50"/>
    </row>
    <row r="37" spans="2:4" s="41" customFormat="1" x14ac:dyDescent="0.25">
      <c r="B37" s="22" t="s">
        <v>230</v>
      </c>
      <c r="C37" s="88"/>
      <c r="D37" s="88">
        <v>6</v>
      </c>
    </row>
    <row r="38" spans="2:4" s="41" customFormat="1" x14ac:dyDescent="0.25">
      <c r="B38" s="22" t="s">
        <v>231</v>
      </c>
      <c r="C38" s="98"/>
      <c r="D38" s="88">
        <v>3</v>
      </c>
    </row>
    <row r="39" spans="2:4" s="41" customFormat="1" ht="30" x14ac:dyDescent="0.25">
      <c r="B39" s="22" t="s">
        <v>217</v>
      </c>
      <c r="C39" s="88"/>
      <c r="D39" s="88">
        <v>2</v>
      </c>
    </row>
    <row r="40" spans="2:4" s="41" customFormat="1" ht="30" x14ac:dyDescent="0.25">
      <c r="B40" s="22" t="s">
        <v>216</v>
      </c>
      <c r="C40" s="88"/>
      <c r="D40" s="88">
        <v>2</v>
      </c>
    </row>
    <row r="41" spans="2:4" s="41" customFormat="1" ht="30" x14ac:dyDescent="0.25">
      <c r="B41" s="22" t="s">
        <v>218</v>
      </c>
      <c r="C41" s="98"/>
      <c r="D41" s="88">
        <v>2</v>
      </c>
    </row>
    <row r="42" spans="2:4" s="41" customFormat="1" x14ac:dyDescent="0.25">
      <c r="B42" s="22" t="s">
        <v>232</v>
      </c>
      <c r="C42" s="88" t="s">
        <v>219</v>
      </c>
      <c r="D42" s="88">
        <v>1</v>
      </c>
    </row>
    <row r="43" spans="2:4" s="41" customFormat="1" x14ac:dyDescent="0.25">
      <c r="B43" s="100" t="s">
        <v>220</v>
      </c>
      <c r="C43" s="101"/>
      <c r="D43" s="101">
        <v>3</v>
      </c>
    </row>
    <row r="44" spans="2:4" s="41" customFormat="1" x14ac:dyDescent="0.25">
      <c r="B44" s="22" t="s">
        <v>221</v>
      </c>
      <c r="C44" s="88"/>
      <c r="D44" s="88"/>
    </row>
    <row r="45" spans="2:4" s="41" customFormat="1" ht="30" x14ac:dyDescent="0.25">
      <c r="B45" s="22" t="s">
        <v>225</v>
      </c>
      <c r="C45" s="88"/>
      <c r="D45" s="88">
        <v>2</v>
      </c>
    </row>
    <row r="46" spans="2:4" s="41" customFormat="1" ht="30" x14ac:dyDescent="0.25">
      <c r="B46" s="22" t="s">
        <v>226</v>
      </c>
      <c r="C46" s="88"/>
      <c r="D46" s="88">
        <v>1</v>
      </c>
    </row>
    <row r="47" spans="2:4" s="41" customFormat="1" ht="30" x14ac:dyDescent="0.25">
      <c r="B47" s="22" t="s">
        <v>227</v>
      </c>
      <c r="C47" s="88"/>
      <c r="D47" s="88">
        <v>1</v>
      </c>
    </row>
    <row r="48" spans="2:4" s="41" customFormat="1" x14ac:dyDescent="0.25">
      <c r="B48" s="100" t="s">
        <v>224</v>
      </c>
      <c r="C48" s="101"/>
      <c r="D48" s="101">
        <v>1</v>
      </c>
    </row>
    <row r="49" spans="2:4" s="41" customFormat="1" x14ac:dyDescent="0.25">
      <c r="B49" s="100" t="s">
        <v>223</v>
      </c>
      <c r="C49" s="101"/>
      <c r="D49" s="101">
        <v>1</v>
      </c>
    </row>
    <row r="50" spans="2:4" x14ac:dyDescent="0.25">
      <c r="B50" s="100" t="s">
        <v>222</v>
      </c>
      <c r="C50" s="101"/>
      <c r="D50" s="101">
        <v>1</v>
      </c>
    </row>
    <row r="51" spans="2:4" ht="15.75" thickBot="1" x14ac:dyDescent="0.3">
      <c r="B51" s="102" t="s">
        <v>228</v>
      </c>
      <c r="C51" s="13"/>
      <c r="D51" s="15"/>
    </row>
    <row r="52" spans="2:4" ht="30.75" thickBot="1" x14ac:dyDescent="0.3">
      <c r="B52" s="39" t="s">
        <v>229</v>
      </c>
      <c r="C52" s="114" t="s">
        <v>234</v>
      </c>
      <c r="D52" s="88">
        <v>17</v>
      </c>
    </row>
    <row r="53" spans="2:4" ht="15.75" thickBot="1" x14ac:dyDescent="0.3">
      <c r="B53" s="150" t="s">
        <v>233</v>
      </c>
    </row>
    <row r="54" spans="2:4" ht="30" x14ac:dyDescent="0.25">
      <c r="B54" s="103" t="s">
        <v>262</v>
      </c>
      <c r="C54" s="88" t="s">
        <v>263</v>
      </c>
      <c r="D54" s="101">
        <v>1</v>
      </c>
    </row>
    <row r="55" spans="2:4" ht="15.75" thickBot="1" x14ac:dyDescent="0.3">
      <c r="B55" s="26" t="s">
        <v>235</v>
      </c>
      <c r="C55" s="1"/>
      <c r="D55" s="101" t="s">
        <v>236</v>
      </c>
    </row>
    <row r="56" spans="2:4" ht="15.75" thickBot="1" x14ac:dyDescent="0.3">
      <c r="B56" s="150" t="s">
        <v>238</v>
      </c>
      <c r="D56" s="101"/>
    </row>
    <row r="57" spans="2:4" ht="30" x14ac:dyDescent="0.25">
      <c r="B57" s="195" t="s">
        <v>493</v>
      </c>
      <c r="C57" s="196" t="s">
        <v>264</v>
      </c>
      <c r="D57" s="197">
        <v>1</v>
      </c>
    </row>
    <row r="58" spans="2:4" ht="15.75" thickBot="1" x14ac:dyDescent="0.3">
      <c r="B58" s="26" t="s">
        <v>235</v>
      </c>
      <c r="C58" s="1"/>
      <c r="D58" s="101" t="s">
        <v>236</v>
      </c>
    </row>
    <row r="59" spans="2:4" ht="15.75" thickBot="1" x14ac:dyDescent="0.3">
      <c r="B59" s="150" t="s">
        <v>237</v>
      </c>
      <c r="D59" s="101"/>
    </row>
    <row r="60" spans="2:4" ht="61.5" customHeight="1" x14ac:dyDescent="0.25">
      <c r="B60" s="103" t="s">
        <v>265</v>
      </c>
      <c r="C60" s="88" t="s">
        <v>263</v>
      </c>
      <c r="D60" s="101">
        <v>1</v>
      </c>
    </row>
    <row r="61" spans="2:4" x14ac:dyDescent="0.25">
      <c r="B61" s="26" t="s">
        <v>235</v>
      </c>
      <c r="C61" s="1"/>
      <c r="D61" s="101" t="s">
        <v>236</v>
      </c>
    </row>
    <row r="62" spans="2:4" ht="15.75" thickBot="1" x14ac:dyDescent="0.3"/>
    <row r="63" spans="2:4" ht="75.75" thickBot="1" x14ac:dyDescent="0.3">
      <c r="B63" s="144" t="s">
        <v>373</v>
      </c>
    </row>
    <row r="65" spans="2:2" ht="15.75" thickBot="1" x14ac:dyDescent="0.3"/>
    <row r="66" spans="2:2" ht="120.75" thickBot="1" x14ac:dyDescent="0.3">
      <c r="B66" s="143" t="s">
        <v>374</v>
      </c>
    </row>
  </sheetData>
  <pageMargins left="0.7" right="0.7" top="0.75" bottom="0.75" header="0.3" footer="0.3"/>
  <pageSetup paperSize="9" scale="92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S29"/>
  <sheetViews>
    <sheetView topLeftCell="A10" workbookViewId="0">
      <selection activeCell="L35" sqref="L35"/>
    </sheetView>
  </sheetViews>
  <sheetFormatPr defaultRowHeight="15" x14ac:dyDescent="0.25"/>
  <cols>
    <col min="4" max="4" width="11.85546875" customWidth="1"/>
    <col min="5" max="5" width="11.28515625" customWidth="1"/>
    <col min="6" max="6" width="11.42578125" customWidth="1"/>
    <col min="7" max="7" width="11.7109375" customWidth="1"/>
    <col min="8" max="8" width="10.85546875" customWidth="1"/>
    <col min="9" max="9" width="12.7109375" customWidth="1"/>
    <col min="10" max="10" width="12.85546875" customWidth="1"/>
    <col min="11" max="11" width="17.28515625" customWidth="1"/>
    <col min="12" max="12" width="16.28515625" customWidth="1"/>
    <col min="13" max="13" width="15.5703125" customWidth="1"/>
    <col min="14" max="14" width="15.42578125" customWidth="1"/>
    <col min="15" max="15" width="15.28515625" customWidth="1"/>
    <col min="16" max="16" width="13" customWidth="1"/>
    <col min="17" max="17" width="13.42578125" customWidth="1"/>
    <col min="18" max="18" width="18" customWidth="1"/>
  </cols>
  <sheetData>
    <row r="2" spans="1:19" x14ac:dyDescent="0.25">
      <c r="C2" s="255" t="s">
        <v>482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4" spans="1:19" ht="16.5" thickBot="1" x14ac:dyDescent="0.3">
      <c r="A4" s="152"/>
      <c r="B4" s="153" t="s">
        <v>385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19" ht="58.5" thickTop="1" thickBot="1" x14ac:dyDescent="0.3">
      <c r="A5" s="154" t="s">
        <v>386</v>
      </c>
      <c r="B5" s="155" t="s">
        <v>387</v>
      </c>
      <c r="C5" s="154" t="s">
        <v>388</v>
      </c>
      <c r="D5" s="154" t="s">
        <v>389</v>
      </c>
      <c r="E5" s="154" t="s">
        <v>390</v>
      </c>
      <c r="F5" s="154" t="s">
        <v>391</v>
      </c>
      <c r="G5" s="154" t="s">
        <v>392</v>
      </c>
      <c r="H5" s="154" t="s">
        <v>393</v>
      </c>
      <c r="I5" s="154" t="s">
        <v>394</v>
      </c>
      <c r="J5" s="154" t="s">
        <v>395</v>
      </c>
      <c r="K5" s="154" t="s">
        <v>396</v>
      </c>
      <c r="L5" s="154" t="s">
        <v>397</v>
      </c>
      <c r="M5" s="154" t="s">
        <v>398</v>
      </c>
      <c r="N5" s="154" t="s">
        <v>399</v>
      </c>
      <c r="O5" s="154" t="s">
        <v>400</v>
      </c>
      <c r="P5" s="154" t="s">
        <v>401</v>
      </c>
      <c r="Q5" s="154" t="s">
        <v>402</v>
      </c>
      <c r="R5" s="154" t="s">
        <v>403</v>
      </c>
      <c r="S5" s="152"/>
    </row>
    <row r="6" spans="1:19" s="169" customFormat="1" ht="29.25" thickTop="1" x14ac:dyDescent="0.25">
      <c r="A6" s="176" t="s">
        <v>404</v>
      </c>
      <c r="B6" s="177" t="s">
        <v>484</v>
      </c>
      <c r="C6" s="178" t="s">
        <v>485</v>
      </c>
      <c r="D6" s="178" t="s">
        <v>486</v>
      </c>
      <c r="E6" s="179" t="s">
        <v>408</v>
      </c>
      <c r="F6" s="179" t="s">
        <v>408</v>
      </c>
      <c r="G6" s="178" t="s">
        <v>487</v>
      </c>
      <c r="H6" s="179" t="s">
        <v>407</v>
      </c>
      <c r="I6" s="179" t="s">
        <v>407</v>
      </c>
      <c r="J6" s="179" t="s">
        <v>407</v>
      </c>
      <c r="K6" s="179" t="s">
        <v>408</v>
      </c>
      <c r="L6" s="179" t="s">
        <v>408</v>
      </c>
      <c r="M6" s="179" t="s">
        <v>408</v>
      </c>
      <c r="N6" s="179" t="s">
        <v>408</v>
      </c>
      <c r="O6" s="179" t="s">
        <v>408</v>
      </c>
      <c r="P6" s="179" t="s">
        <v>408</v>
      </c>
      <c r="Q6" s="179" t="s">
        <v>408</v>
      </c>
      <c r="R6" s="179" t="s">
        <v>408</v>
      </c>
      <c r="S6" s="174"/>
    </row>
    <row r="7" spans="1:19" ht="28.5" x14ac:dyDescent="0.25">
      <c r="A7" s="176" t="s">
        <v>410</v>
      </c>
      <c r="B7" s="156" t="s">
        <v>405</v>
      </c>
      <c r="C7" s="157">
        <v>1000</v>
      </c>
      <c r="D7" s="157" t="s">
        <v>406</v>
      </c>
      <c r="E7" s="158" t="s">
        <v>407</v>
      </c>
      <c r="F7" s="158" t="s">
        <v>407</v>
      </c>
      <c r="G7" s="158" t="s">
        <v>407</v>
      </c>
      <c r="H7" s="158" t="s">
        <v>407</v>
      </c>
      <c r="I7" s="158" t="s">
        <v>407</v>
      </c>
      <c r="J7" s="158" t="s">
        <v>407</v>
      </c>
      <c r="K7" s="158" t="s">
        <v>407</v>
      </c>
      <c r="L7" s="158" t="s">
        <v>407</v>
      </c>
      <c r="M7" s="158" t="s">
        <v>407</v>
      </c>
      <c r="N7" s="158" t="s">
        <v>407</v>
      </c>
      <c r="O7" s="158" t="s">
        <v>408</v>
      </c>
      <c r="P7" s="158" t="s">
        <v>408</v>
      </c>
      <c r="Q7" s="159" t="s">
        <v>409</v>
      </c>
      <c r="R7" s="158" t="s">
        <v>408</v>
      </c>
      <c r="S7" s="152"/>
    </row>
    <row r="8" spans="1:19" ht="28.5" x14ac:dyDescent="0.25">
      <c r="A8" s="176" t="s">
        <v>415</v>
      </c>
      <c r="B8" s="156" t="s">
        <v>411</v>
      </c>
      <c r="C8" s="157" t="s">
        <v>412</v>
      </c>
      <c r="D8" s="157" t="s">
        <v>413</v>
      </c>
      <c r="E8" s="158" t="s">
        <v>407</v>
      </c>
      <c r="F8" s="158" t="s">
        <v>408</v>
      </c>
      <c r="G8" s="157" t="s">
        <v>414</v>
      </c>
      <c r="H8" s="158" t="s">
        <v>407</v>
      </c>
      <c r="I8" s="158" t="s">
        <v>407</v>
      </c>
      <c r="J8" s="158" t="s">
        <v>407</v>
      </c>
      <c r="K8" s="158" t="s">
        <v>408</v>
      </c>
      <c r="L8" s="158" t="s">
        <v>408</v>
      </c>
      <c r="M8" s="158" t="s">
        <v>408</v>
      </c>
      <c r="N8" s="158" t="s">
        <v>408</v>
      </c>
      <c r="O8" s="158" t="s">
        <v>408</v>
      </c>
      <c r="P8" s="158" t="s">
        <v>408</v>
      </c>
      <c r="Q8" s="159" t="s">
        <v>409</v>
      </c>
      <c r="R8" s="158" t="s">
        <v>408</v>
      </c>
      <c r="S8" s="152"/>
    </row>
    <row r="9" spans="1:19" s="169" customFormat="1" ht="29.25" customHeight="1" x14ac:dyDescent="0.25">
      <c r="A9" s="176" t="s">
        <v>488</v>
      </c>
      <c r="B9" s="177" t="s">
        <v>498</v>
      </c>
      <c r="C9" s="178" t="s">
        <v>499</v>
      </c>
      <c r="D9" s="178" t="s">
        <v>500</v>
      </c>
      <c r="E9" s="179" t="s">
        <v>407</v>
      </c>
      <c r="F9" s="179" t="s">
        <v>407</v>
      </c>
      <c r="G9" s="178" t="s">
        <v>407</v>
      </c>
      <c r="H9" s="179" t="s">
        <v>407</v>
      </c>
      <c r="I9" s="179" t="s">
        <v>407</v>
      </c>
      <c r="J9" s="179" t="s">
        <v>407</v>
      </c>
      <c r="K9" s="179" t="s">
        <v>407</v>
      </c>
      <c r="L9" s="179" t="s">
        <v>407</v>
      </c>
      <c r="M9" s="179" t="s">
        <v>407</v>
      </c>
      <c r="N9" s="179" t="s">
        <v>407</v>
      </c>
      <c r="O9" s="179" t="s">
        <v>408</v>
      </c>
      <c r="P9" s="179" t="s">
        <v>408</v>
      </c>
      <c r="Q9" s="159" t="s">
        <v>409</v>
      </c>
      <c r="R9" s="179" t="s">
        <v>408</v>
      </c>
      <c r="S9" s="174"/>
    </row>
    <row r="10" spans="1:19" ht="28.5" x14ac:dyDescent="0.25">
      <c r="A10" s="176" t="s">
        <v>423</v>
      </c>
      <c r="B10" s="156" t="s">
        <v>416</v>
      </c>
      <c r="C10" s="157" t="s">
        <v>417</v>
      </c>
      <c r="D10" s="157" t="s">
        <v>418</v>
      </c>
      <c r="E10" s="158"/>
      <c r="F10" s="158" t="s">
        <v>407</v>
      </c>
      <c r="G10" s="158" t="s">
        <v>407</v>
      </c>
      <c r="H10" s="158" t="s">
        <v>407</v>
      </c>
      <c r="I10" s="158" t="s">
        <v>407</v>
      </c>
      <c r="J10" s="158" t="s">
        <v>407</v>
      </c>
      <c r="K10" s="158" t="s">
        <v>407</v>
      </c>
      <c r="L10" s="158" t="s">
        <v>407</v>
      </c>
      <c r="M10" s="158" t="s">
        <v>407</v>
      </c>
      <c r="N10" s="158" t="s">
        <v>407</v>
      </c>
      <c r="O10" s="158" t="s">
        <v>408</v>
      </c>
      <c r="P10" s="158" t="s">
        <v>407</v>
      </c>
      <c r="Q10" s="159" t="s">
        <v>419</v>
      </c>
      <c r="R10" s="158" t="s">
        <v>408</v>
      </c>
      <c r="S10" s="152"/>
    </row>
    <row r="11" spans="1:19" ht="28.5" x14ac:dyDescent="0.25">
      <c r="A11" s="176" t="s">
        <v>427</v>
      </c>
      <c r="B11" s="156" t="s">
        <v>420</v>
      </c>
      <c r="C11" s="157" t="s">
        <v>412</v>
      </c>
      <c r="D11" s="157" t="s">
        <v>421</v>
      </c>
      <c r="E11" s="158" t="s">
        <v>407</v>
      </c>
      <c r="F11" s="158" t="s">
        <v>408</v>
      </c>
      <c r="G11" s="157" t="s">
        <v>422</v>
      </c>
      <c r="H11" s="158" t="s">
        <v>407</v>
      </c>
      <c r="I11" s="158" t="s">
        <v>407</v>
      </c>
      <c r="J11" s="158" t="s">
        <v>407</v>
      </c>
      <c r="K11" s="158" t="s">
        <v>407</v>
      </c>
      <c r="L11" s="158" t="s">
        <v>408</v>
      </c>
      <c r="M11" s="158" t="s">
        <v>408</v>
      </c>
      <c r="N11" s="160" t="s">
        <v>408</v>
      </c>
      <c r="O11" s="160" t="s">
        <v>408</v>
      </c>
      <c r="P11" s="160" t="s">
        <v>408</v>
      </c>
      <c r="Q11" s="159" t="s">
        <v>409</v>
      </c>
      <c r="R11" s="158" t="s">
        <v>408</v>
      </c>
      <c r="S11" s="152"/>
    </row>
    <row r="12" spans="1:19" ht="28.5" x14ac:dyDescent="0.25">
      <c r="A12" s="176" t="s">
        <v>431</v>
      </c>
      <c r="B12" s="156" t="s">
        <v>424</v>
      </c>
      <c r="C12" s="157" t="s">
        <v>425</v>
      </c>
      <c r="D12" s="157" t="s">
        <v>426</v>
      </c>
      <c r="E12" s="158" t="s">
        <v>407</v>
      </c>
      <c r="F12" s="161" t="s">
        <v>407</v>
      </c>
      <c r="G12" s="157" t="s">
        <v>414</v>
      </c>
      <c r="H12" s="158" t="s">
        <v>407</v>
      </c>
      <c r="I12" s="158" t="s">
        <v>407</v>
      </c>
      <c r="J12" s="158" t="s">
        <v>407</v>
      </c>
      <c r="K12" s="158" t="s">
        <v>407</v>
      </c>
      <c r="L12" s="158" t="s">
        <v>407</v>
      </c>
      <c r="M12" s="158" t="s">
        <v>407</v>
      </c>
      <c r="N12" s="158" t="s">
        <v>407</v>
      </c>
      <c r="O12" s="160" t="s">
        <v>408</v>
      </c>
      <c r="P12" s="160" t="s">
        <v>408</v>
      </c>
      <c r="Q12" s="159" t="s">
        <v>409</v>
      </c>
      <c r="R12" s="158" t="s">
        <v>408</v>
      </c>
      <c r="S12" s="152"/>
    </row>
    <row r="13" spans="1:19" ht="28.5" x14ac:dyDescent="0.25">
      <c r="A13" s="176" t="s">
        <v>435</v>
      </c>
      <c r="B13" s="156" t="s">
        <v>428</v>
      </c>
      <c r="C13" s="157" t="s">
        <v>429</v>
      </c>
      <c r="D13" s="157" t="s">
        <v>430</v>
      </c>
      <c r="E13" s="158" t="s">
        <v>407</v>
      </c>
      <c r="F13" s="161" t="s">
        <v>407</v>
      </c>
      <c r="G13" s="157" t="s">
        <v>414</v>
      </c>
      <c r="H13" s="158" t="s">
        <v>407</v>
      </c>
      <c r="I13" s="158" t="s">
        <v>407</v>
      </c>
      <c r="J13" s="158" t="s">
        <v>407</v>
      </c>
      <c r="K13" s="158" t="s">
        <v>407</v>
      </c>
      <c r="L13" s="158" t="s">
        <v>407</v>
      </c>
      <c r="M13" s="158" t="s">
        <v>407</v>
      </c>
      <c r="N13" s="158" t="s">
        <v>407</v>
      </c>
      <c r="O13" s="160" t="s">
        <v>408</v>
      </c>
      <c r="P13" s="160" t="s">
        <v>408</v>
      </c>
      <c r="Q13" s="159" t="s">
        <v>409</v>
      </c>
      <c r="R13" s="158" t="s">
        <v>408</v>
      </c>
      <c r="S13" s="152"/>
    </row>
    <row r="14" spans="1:19" ht="28.5" x14ac:dyDescent="0.25">
      <c r="A14" s="176" t="s">
        <v>438</v>
      </c>
      <c r="B14" s="156" t="s">
        <v>432</v>
      </c>
      <c r="C14" s="157" t="s">
        <v>433</v>
      </c>
      <c r="D14" s="157" t="s">
        <v>434</v>
      </c>
      <c r="E14" s="158" t="s">
        <v>407</v>
      </c>
      <c r="F14" s="161" t="s">
        <v>407</v>
      </c>
      <c r="G14" s="157" t="s">
        <v>414</v>
      </c>
      <c r="H14" s="158" t="s">
        <v>407</v>
      </c>
      <c r="I14" s="158" t="s">
        <v>407</v>
      </c>
      <c r="J14" s="158" t="s">
        <v>407</v>
      </c>
      <c r="K14" s="158" t="s">
        <v>407</v>
      </c>
      <c r="L14" s="158" t="s">
        <v>407</v>
      </c>
      <c r="M14" s="158" t="s">
        <v>407</v>
      </c>
      <c r="N14" s="158" t="s">
        <v>407</v>
      </c>
      <c r="O14" s="160" t="s">
        <v>408</v>
      </c>
      <c r="P14" s="160" t="s">
        <v>408</v>
      </c>
      <c r="Q14" s="159" t="s">
        <v>409</v>
      </c>
      <c r="R14" s="158" t="s">
        <v>408</v>
      </c>
      <c r="S14" s="152"/>
    </row>
    <row r="15" spans="1:19" ht="28.5" x14ac:dyDescent="0.25">
      <c r="A15" s="176" t="s">
        <v>442</v>
      </c>
      <c r="B15" s="156" t="s">
        <v>436</v>
      </c>
      <c r="C15" s="157" t="s">
        <v>433</v>
      </c>
      <c r="D15" s="157" t="s">
        <v>437</v>
      </c>
      <c r="E15" s="158" t="s">
        <v>407</v>
      </c>
      <c r="F15" s="160" t="s">
        <v>408</v>
      </c>
      <c r="G15" s="157" t="s">
        <v>414</v>
      </c>
      <c r="H15" s="158" t="s">
        <v>407</v>
      </c>
      <c r="I15" s="158" t="s">
        <v>407</v>
      </c>
      <c r="J15" s="158" t="s">
        <v>407</v>
      </c>
      <c r="K15" s="158" t="s">
        <v>407</v>
      </c>
      <c r="L15" s="160" t="s">
        <v>408</v>
      </c>
      <c r="M15" s="158" t="s">
        <v>407</v>
      </c>
      <c r="N15" s="158" t="s">
        <v>407</v>
      </c>
      <c r="O15" s="160" t="s">
        <v>408</v>
      </c>
      <c r="P15" s="160" t="s">
        <v>408</v>
      </c>
      <c r="Q15" s="159" t="s">
        <v>409</v>
      </c>
      <c r="R15" s="158" t="s">
        <v>408</v>
      </c>
      <c r="S15" s="152"/>
    </row>
    <row r="16" spans="1:19" ht="28.5" x14ac:dyDescent="0.25">
      <c r="A16" s="176" t="s">
        <v>446</v>
      </c>
      <c r="B16" s="156" t="s">
        <v>439</v>
      </c>
      <c r="C16" s="157" t="s">
        <v>440</v>
      </c>
      <c r="D16" s="157" t="s">
        <v>441</v>
      </c>
      <c r="E16" s="158" t="s">
        <v>407</v>
      </c>
      <c r="F16" s="160" t="s">
        <v>408</v>
      </c>
      <c r="G16" s="157" t="s">
        <v>414</v>
      </c>
      <c r="H16" s="158" t="s">
        <v>407</v>
      </c>
      <c r="I16" s="158" t="s">
        <v>407</v>
      </c>
      <c r="J16" s="158" t="s">
        <v>407</v>
      </c>
      <c r="K16" s="158" t="s">
        <v>407</v>
      </c>
      <c r="L16" s="160" t="s">
        <v>408</v>
      </c>
      <c r="M16" s="160" t="s">
        <v>408</v>
      </c>
      <c r="N16" s="158" t="s">
        <v>407</v>
      </c>
      <c r="O16" s="160" t="s">
        <v>408</v>
      </c>
      <c r="P16" s="160" t="s">
        <v>408</v>
      </c>
      <c r="Q16" s="159" t="s">
        <v>409</v>
      </c>
      <c r="R16" s="158" t="s">
        <v>408</v>
      </c>
      <c r="S16" s="152"/>
    </row>
    <row r="17" spans="1:19" ht="28.5" x14ac:dyDescent="0.25">
      <c r="A17" s="176" t="s">
        <v>450</v>
      </c>
      <c r="B17" s="156" t="s">
        <v>443</v>
      </c>
      <c r="C17" s="157" t="s">
        <v>444</v>
      </c>
      <c r="D17" s="157" t="s">
        <v>445</v>
      </c>
      <c r="E17" s="158" t="s">
        <v>407</v>
      </c>
      <c r="F17" s="160" t="s">
        <v>408</v>
      </c>
      <c r="G17" s="157" t="s">
        <v>414</v>
      </c>
      <c r="H17" s="158" t="s">
        <v>407</v>
      </c>
      <c r="I17" s="158" t="s">
        <v>407</v>
      </c>
      <c r="J17" s="158" t="s">
        <v>407</v>
      </c>
      <c r="K17" s="160" t="s">
        <v>408</v>
      </c>
      <c r="L17" s="160" t="s">
        <v>408</v>
      </c>
      <c r="M17" s="160" t="s">
        <v>408</v>
      </c>
      <c r="N17" s="158" t="s">
        <v>407</v>
      </c>
      <c r="O17" s="160" t="s">
        <v>408</v>
      </c>
      <c r="P17" s="160" t="s">
        <v>408</v>
      </c>
      <c r="Q17" s="159" t="s">
        <v>409</v>
      </c>
      <c r="R17" s="158" t="s">
        <v>408</v>
      </c>
      <c r="S17" s="152"/>
    </row>
    <row r="18" spans="1:19" ht="28.5" x14ac:dyDescent="0.25">
      <c r="A18" s="176" t="s">
        <v>454</v>
      </c>
      <c r="B18" s="156" t="s">
        <v>447</v>
      </c>
      <c r="C18" s="157" t="s">
        <v>448</v>
      </c>
      <c r="D18" s="157" t="s">
        <v>449</v>
      </c>
      <c r="E18" s="158" t="s">
        <v>407</v>
      </c>
      <c r="F18" s="158" t="s">
        <v>407</v>
      </c>
      <c r="G18" s="158" t="s">
        <v>407</v>
      </c>
      <c r="H18" s="158" t="s">
        <v>407</v>
      </c>
      <c r="I18" s="158" t="s">
        <v>407</v>
      </c>
      <c r="J18" s="158" t="s">
        <v>407</v>
      </c>
      <c r="K18" s="158" t="s">
        <v>407</v>
      </c>
      <c r="L18" s="158" t="s">
        <v>407</v>
      </c>
      <c r="M18" s="158" t="s">
        <v>407</v>
      </c>
      <c r="N18" s="158" t="s">
        <v>407</v>
      </c>
      <c r="O18" s="158" t="s">
        <v>407</v>
      </c>
      <c r="P18" s="160" t="s">
        <v>408</v>
      </c>
      <c r="Q18" s="159" t="s">
        <v>409</v>
      </c>
      <c r="R18" s="158" t="s">
        <v>408</v>
      </c>
      <c r="S18" s="152"/>
    </row>
    <row r="19" spans="1:19" ht="28.5" x14ac:dyDescent="0.25">
      <c r="A19" s="176" t="s">
        <v>458</v>
      </c>
      <c r="B19" s="162" t="s">
        <v>451</v>
      </c>
      <c r="C19" s="157" t="s">
        <v>452</v>
      </c>
      <c r="D19" s="157" t="s">
        <v>453</v>
      </c>
      <c r="E19" s="158" t="s">
        <v>407</v>
      </c>
      <c r="F19" s="158" t="s">
        <v>407</v>
      </c>
      <c r="G19" s="158" t="s">
        <v>407</v>
      </c>
      <c r="H19" s="158" t="s">
        <v>407</v>
      </c>
      <c r="I19" s="158" t="s">
        <v>407</v>
      </c>
      <c r="J19" s="158" t="s">
        <v>407</v>
      </c>
      <c r="K19" s="158" t="s">
        <v>407</v>
      </c>
      <c r="L19" s="158" t="s">
        <v>407</v>
      </c>
      <c r="M19" s="158" t="s">
        <v>407</v>
      </c>
      <c r="N19" s="158" t="s">
        <v>407</v>
      </c>
      <c r="O19" s="158" t="s">
        <v>407</v>
      </c>
      <c r="P19" s="160" t="s">
        <v>408</v>
      </c>
      <c r="Q19" s="159" t="s">
        <v>409</v>
      </c>
      <c r="R19" s="158" t="s">
        <v>408</v>
      </c>
      <c r="S19" s="152"/>
    </row>
    <row r="20" spans="1:19" ht="28.5" x14ac:dyDescent="0.25">
      <c r="A20" s="176" t="s">
        <v>462</v>
      </c>
      <c r="B20" s="162" t="s">
        <v>455</v>
      </c>
      <c r="C20" s="157" t="s">
        <v>456</v>
      </c>
      <c r="D20" s="157" t="s">
        <v>457</v>
      </c>
      <c r="E20" s="158" t="s">
        <v>407</v>
      </c>
      <c r="F20" s="158" t="s">
        <v>407</v>
      </c>
      <c r="G20" s="158" t="s">
        <v>407</v>
      </c>
      <c r="H20" s="158" t="s">
        <v>407</v>
      </c>
      <c r="I20" s="158" t="s">
        <v>407</v>
      </c>
      <c r="J20" s="158" t="s">
        <v>407</v>
      </c>
      <c r="K20" s="158" t="s">
        <v>407</v>
      </c>
      <c r="L20" s="158" t="s">
        <v>407</v>
      </c>
      <c r="M20" s="158" t="s">
        <v>407</v>
      </c>
      <c r="N20" s="158" t="s">
        <v>407</v>
      </c>
      <c r="O20" s="158" t="s">
        <v>407</v>
      </c>
      <c r="P20" s="158" t="s">
        <v>407</v>
      </c>
      <c r="Q20" s="157" t="s">
        <v>419</v>
      </c>
      <c r="R20" s="158" t="s">
        <v>407</v>
      </c>
      <c r="S20" s="152"/>
    </row>
    <row r="21" spans="1:19" ht="28.5" x14ac:dyDescent="0.25">
      <c r="A21" s="176" t="s">
        <v>466</v>
      </c>
      <c r="B21" s="163" t="s">
        <v>459</v>
      </c>
      <c r="C21" s="164" t="s">
        <v>460</v>
      </c>
      <c r="D21" s="164" t="s">
        <v>461</v>
      </c>
      <c r="E21" s="165" t="s">
        <v>407</v>
      </c>
      <c r="F21" s="166" t="s">
        <v>408</v>
      </c>
      <c r="G21" s="164" t="s">
        <v>422</v>
      </c>
      <c r="H21" s="165" t="s">
        <v>407</v>
      </c>
      <c r="I21" s="165" t="s">
        <v>407</v>
      </c>
      <c r="J21" s="165" t="s">
        <v>407</v>
      </c>
      <c r="K21" s="166" t="s">
        <v>408</v>
      </c>
      <c r="L21" s="165" t="s">
        <v>407</v>
      </c>
      <c r="M21" s="165" t="s">
        <v>407</v>
      </c>
      <c r="N21" s="165" t="s">
        <v>407</v>
      </c>
      <c r="O21" s="165" t="s">
        <v>408</v>
      </c>
      <c r="P21" s="165" t="s">
        <v>408</v>
      </c>
      <c r="Q21" s="164" t="s">
        <v>409</v>
      </c>
      <c r="R21" s="165" t="s">
        <v>408</v>
      </c>
      <c r="S21" s="167"/>
    </row>
    <row r="22" spans="1:19" ht="28.5" x14ac:dyDescent="0.25">
      <c r="A22" s="176" t="s">
        <v>470</v>
      </c>
      <c r="B22" s="163" t="s">
        <v>463</v>
      </c>
      <c r="C22" s="164" t="s">
        <v>464</v>
      </c>
      <c r="D22" s="164" t="s">
        <v>465</v>
      </c>
      <c r="E22" s="165" t="s">
        <v>407</v>
      </c>
      <c r="F22" s="165" t="s">
        <v>407</v>
      </c>
      <c r="G22" s="165" t="s">
        <v>407</v>
      </c>
      <c r="H22" s="165" t="s">
        <v>407</v>
      </c>
      <c r="I22" s="165" t="s">
        <v>407</v>
      </c>
      <c r="J22" s="165" t="s">
        <v>407</v>
      </c>
      <c r="K22" s="165" t="s">
        <v>407</v>
      </c>
      <c r="L22" s="165" t="s">
        <v>407</v>
      </c>
      <c r="M22" s="165" t="s">
        <v>407</v>
      </c>
      <c r="N22" s="165" t="s">
        <v>407</v>
      </c>
      <c r="O22" s="165" t="s">
        <v>408</v>
      </c>
      <c r="P22" s="165" t="s">
        <v>408</v>
      </c>
      <c r="Q22" s="164" t="s">
        <v>409</v>
      </c>
      <c r="R22" s="165" t="s">
        <v>408</v>
      </c>
      <c r="S22" s="167"/>
    </row>
    <row r="23" spans="1:19" ht="28.5" x14ac:dyDescent="0.25">
      <c r="A23" s="176" t="s">
        <v>473</v>
      </c>
      <c r="B23" s="163" t="s">
        <v>467</v>
      </c>
      <c r="C23" s="164" t="s">
        <v>468</v>
      </c>
      <c r="D23" s="164" t="s">
        <v>469</v>
      </c>
      <c r="E23" s="165" t="s">
        <v>407</v>
      </c>
      <c r="F23" s="165" t="s">
        <v>407</v>
      </c>
      <c r="G23" s="165" t="s">
        <v>407</v>
      </c>
      <c r="H23" s="165" t="s">
        <v>407</v>
      </c>
      <c r="I23" s="165" t="s">
        <v>407</v>
      </c>
      <c r="J23" s="165" t="s">
        <v>407</v>
      </c>
      <c r="K23" s="165" t="s">
        <v>407</v>
      </c>
      <c r="L23" s="165" t="s">
        <v>407</v>
      </c>
      <c r="M23" s="165" t="s">
        <v>407</v>
      </c>
      <c r="N23" s="165" t="s">
        <v>407</v>
      </c>
      <c r="O23" s="165" t="s">
        <v>408</v>
      </c>
      <c r="P23" s="165" t="s">
        <v>408</v>
      </c>
      <c r="Q23" s="164" t="s">
        <v>409</v>
      </c>
      <c r="R23" s="165" t="s">
        <v>408</v>
      </c>
      <c r="S23" s="167"/>
    </row>
    <row r="24" spans="1:19" ht="42.75" x14ac:dyDescent="0.25">
      <c r="A24" s="176" t="s">
        <v>477</v>
      </c>
      <c r="B24" s="163" t="s">
        <v>471</v>
      </c>
      <c r="C24" s="164" t="s">
        <v>472</v>
      </c>
      <c r="D24" s="164" t="s">
        <v>465</v>
      </c>
      <c r="E24" s="165" t="s">
        <v>407</v>
      </c>
      <c r="F24" s="165" t="s">
        <v>407</v>
      </c>
      <c r="G24" s="165" t="s">
        <v>407</v>
      </c>
      <c r="H24" s="165" t="s">
        <v>407</v>
      </c>
      <c r="I24" s="165" t="s">
        <v>407</v>
      </c>
      <c r="J24" s="165" t="s">
        <v>407</v>
      </c>
      <c r="K24" s="165" t="s">
        <v>407</v>
      </c>
      <c r="L24" s="165" t="s">
        <v>407</v>
      </c>
      <c r="M24" s="165" t="s">
        <v>407</v>
      </c>
      <c r="N24" s="165" t="s">
        <v>408</v>
      </c>
      <c r="O24" s="165" t="s">
        <v>408</v>
      </c>
      <c r="P24" s="165" t="s">
        <v>408</v>
      </c>
      <c r="Q24" s="164" t="s">
        <v>419</v>
      </c>
      <c r="R24" s="165" t="s">
        <v>408</v>
      </c>
      <c r="S24" s="167"/>
    </row>
    <row r="25" spans="1:19" ht="28.5" x14ac:dyDescent="0.25">
      <c r="A25" s="176" t="s">
        <v>479</v>
      </c>
      <c r="B25" s="163" t="s">
        <v>474</v>
      </c>
      <c r="C25" s="164" t="s">
        <v>475</v>
      </c>
      <c r="D25" s="164" t="s">
        <v>476</v>
      </c>
      <c r="E25" s="165" t="s">
        <v>407</v>
      </c>
      <c r="F25" s="165" t="s">
        <v>408</v>
      </c>
      <c r="G25" s="165" t="s">
        <v>407</v>
      </c>
      <c r="H25" s="165" t="s">
        <v>407</v>
      </c>
      <c r="I25" s="165" t="s">
        <v>407</v>
      </c>
      <c r="J25" s="165" t="s">
        <v>407</v>
      </c>
      <c r="K25" s="165" t="s">
        <v>408</v>
      </c>
      <c r="L25" s="165" t="s">
        <v>408</v>
      </c>
      <c r="M25" s="165" t="s">
        <v>408</v>
      </c>
      <c r="N25" s="165" t="s">
        <v>408</v>
      </c>
      <c r="O25" s="165" t="s">
        <v>408</v>
      </c>
      <c r="P25" s="165" t="s">
        <v>407</v>
      </c>
      <c r="Q25" s="164" t="s">
        <v>419</v>
      </c>
      <c r="R25" s="165" t="s">
        <v>408</v>
      </c>
      <c r="S25" s="167"/>
    </row>
    <row r="26" spans="1:19" ht="28.5" x14ac:dyDescent="0.25">
      <c r="A26" s="176" t="s">
        <v>489</v>
      </c>
      <c r="B26" s="163" t="s">
        <v>478</v>
      </c>
      <c r="C26" s="164" t="s">
        <v>475</v>
      </c>
      <c r="D26" s="164" t="s">
        <v>476</v>
      </c>
      <c r="E26" s="165" t="s">
        <v>407</v>
      </c>
      <c r="F26" s="165" t="s">
        <v>408</v>
      </c>
      <c r="G26" s="165" t="s">
        <v>407</v>
      </c>
      <c r="H26" s="165" t="s">
        <v>407</v>
      </c>
      <c r="I26" s="165" t="s">
        <v>407</v>
      </c>
      <c r="J26" s="165" t="s">
        <v>407</v>
      </c>
      <c r="K26" s="165" t="s">
        <v>408</v>
      </c>
      <c r="L26" s="165" t="s">
        <v>408</v>
      </c>
      <c r="M26" s="165" t="s">
        <v>408</v>
      </c>
      <c r="N26" s="165" t="s">
        <v>408</v>
      </c>
      <c r="O26" s="165" t="s">
        <v>408</v>
      </c>
      <c r="P26" s="165" t="s">
        <v>407</v>
      </c>
      <c r="Q26" s="164" t="s">
        <v>419</v>
      </c>
      <c r="R26" s="165" t="s">
        <v>408</v>
      </c>
      <c r="S26" s="167"/>
    </row>
    <row r="27" spans="1:19" ht="28.5" x14ac:dyDescent="0.25">
      <c r="A27" s="176" t="s">
        <v>497</v>
      </c>
      <c r="B27" s="163" t="s">
        <v>480</v>
      </c>
      <c r="C27" s="164" t="s">
        <v>475</v>
      </c>
      <c r="D27" s="164" t="s">
        <v>481</v>
      </c>
      <c r="E27" s="165" t="s">
        <v>407</v>
      </c>
      <c r="F27" s="165" t="s">
        <v>408</v>
      </c>
      <c r="G27" s="165" t="s">
        <v>407</v>
      </c>
      <c r="H27" s="165" t="s">
        <v>407</v>
      </c>
      <c r="I27" s="165" t="s">
        <v>407</v>
      </c>
      <c r="J27" s="165" t="s">
        <v>407</v>
      </c>
      <c r="K27" s="165" t="s">
        <v>408</v>
      </c>
      <c r="L27" s="165" t="s">
        <v>408</v>
      </c>
      <c r="M27" s="165" t="s">
        <v>408</v>
      </c>
      <c r="N27" s="165" t="s">
        <v>408</v>
      </c>
      <c r="O27" s="165" t="s">
        <v>408</v>
      </c>
      <c r="P27" s="165" t="s">
        <v>407</v>
      </c>
      <c r="Q27" s="164" t="s">
        <v>419</v>
      </c>
      <c r="R27" s="165" t="s">
        <v>408</v>
      </c>
      <c r="S27" s="167"/>
    </row>
    <row r="28" spans="1:19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</row>
    <row r="29" spans="1:19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</row>
  </sheetData>
  <mergeCells count="1">
    <mergeCell ref="C2:P2"/>
  </mergeCells>
  <pageMargins left="0.25" right="0.25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D15"/>
  <sheetViews>
    <sheetView workbookViewId="0">
      <selection activeCell="B25" sqref="B25"/>
    </sheetView>
  </sheetViews>
  <sheetFormatPr defaultRowHeight="15" x14ac:dyDescent="0.25"/>
  <cols>
    <col min="2" max="2" width="45.28515625" customWidth="1"/>
    <col min="3" max="3" width="24.140625" customWidth="1"/>
    <col min="4" max="4" width="17.140625" customWidth="1"/>
  </cols>
  <sheetData>
    <row r="1" spans="2:4" ht="15.75" thickBot="1" x14ac:dyDescent="0.3"/>
    <row r="2" spans="2:4" ht="16.5" thickBot="1" x14ac:dyDescent="0.3">
      <c r="B2" s="11" t="s">
        <v>375</v>
      </c>
      <c r="C2" s="44"/>
      <c r="D2" s="45"/>
    </row>
    <row r="3" spans="2:4" ht="15.75" thickBot="1" x14ac:dyDescent="0.3">
      <c r="B3" s="58" t="s">
        <v>0</v>
      </c>
      <c r="C3" s="42"/>
      <c r="D3" s="43"/>
    </row>
    <row r="4" spans="2:4" x14ac:dyDescent="0.25">
      <c r="B4" s="55" t="s">
        <v>1</v>
      </c>
      <c r="C4" s="56" t="s">
        <v>3</v>
      </c>
      <c r="D4" s="57" t="s">
        <v>15</v>
      </c>
    </row>
    <row r="5" spans="2:4" s="41" customFormat="1" ht="64.5" customHeight="1" x14ac:dyDescent="0.25">
      <c r="B5" s="26" t="s">
        <v>298</v>
      </c>
      <c r="C5" s="88" t="s">
        <v>294</v>
      </c>
      <c r="D5" s="88">
        <v>1</v>
      </c>
    </row>
    <row r="6" spans="2:4" s="41" customFormat="1" ht="30.75" thickBot="1" x14ac:dyDescent="0.35">
      <c r="B6" s="130" t="s">
        <v>295</v>
      </c>
      <c r="C6" s="88" t="s">
        <v>293</v>
      </c>
      <c r="D6" s="88">
        <v>1</v>
      </c>
    </row>
    <row r="7" spans="2:4" ht="15.75" thickBot="1" x14ac:dyDescent="0.3">
      <c r="B7" s="132" t="s">
        <v>38</v>
      </c>
      <c r="C7" s="16"/>
      <c r="D7" s="17"/>
    </row>
    <row r="8" spans="2:4" s="41" customFormat="1" ht="15.75" thickBot="1" x14ac:dyDescent="0.3">
      <c r="B8" s="52" t="s">
        <v>22</v>
      </c>
      <c r="C8" s="53" t="s">
        <v>35</v>
      </c>
      <c r="D8" s="54" t="s">
        <v>169</v>
      </c>
    </row>
    <row r="9" spans="2:4" s="41" customFormat="1" ht="45" x14ac:dyDescent="0.25">
      <c r="B9" s="131" t="s">
        <v>314</v>
      </c>
      <c r="C9" s="104" t="s">
        <v>264</v>
      </c>
      <c r="D9" s="27" t="s">
        <v>236</v>
      </c>
    </row>
    <row r="10" spans="2:4" s="41" customFormat="1" ht="15.75" thickBot="1" x14ac:dyDescent="0.3">
      <c r="B10" s="46" t="s">
        <v>148</v>
      </c>
      <c r="C10" s="25"/>
      <c r="D10" s="59">
        <v>13</v>
      </c>
    </row>
    <row r="11" spans="2:4" x14ac:dyDescent="0.25">
      <c r="B11" s="106" t="s">
        <v>322</v>
      </c>
      <c r="C11" s="70" t="s">
        <v>35</v>
      </c>
      <c r="D11" s="71" t="s">
        <v>169</v>
      </c>
    </row>
    <row r="12" spans="2:4" s="41" customFormat="1" ht="30" x14ac:dyDescent="0.25">
      <c r="B12" s="22" t="s">
        <v>296</v>
      </c>
      <c r="C12" s="88" t="s">
        <v>297</v>
      </c>
      <c r="D12" s="88">
        <v>1</v>
      </c>
    </row>
    <row r="14" spans="2:4" ht="15.75" thickBot="1" x14ac:dyDescent="0.3"/>
    <row r="15" spans="2:4" ht="60.6" customHeight="1" thickBot="1" x14ac:dyDescent="0.3">
      <c r="B15" s="250" t="s">
        <v>374</v>
      </c>
      <c r="C15" s="251"/>
    </row>
  </sheetData>
  <mergeCells count="1">
    <mergeCell ref="B15:C15"/>
  </mergeCells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C1F78-5E99-403A-949C-FC69E07733D2}">
  <dimension ref="B1:D50"/>
  <sheetViews>
    <sheetView topLeftCell="A31" workbookViewId="0">
      <selection activeCell="B50" sqref="B50:C50"/>
    </sheetView>
  </sheetViews>
  <sheetFormatPr defaultRowHeight="15" x14ac:dyDescent="0.25"/>
  <cols>
    <col min="2" max="2" width="42.7109375" customWidth="1"/>
    <col min="3" max="3" width="28" customWidth="1"/>
    <col min="4" max="4" width="8.5703125" customWidth="1"/>
  </cols>
  <sheetData>
    <row r="1" spans="2:4" ht="15.75" thickBot="1" x14ac:dyDescent="0.3"/>
    <row r="2" spans="2:4" ht="16.5" thickBot="1" x14ac:dyDescent="0.3">
      <c r="B2" s="252" t="s">
        <v>563</v>
      </c>
      <c r="C2" s="252"/>
      <c r="D2" s="252"/>
    </row>
    <row r="3" spans="2:4" ht="15.75" thickBot="1" x14ac:dyDescent="0.3">
      <c r="B3" s="240" t="s">
        <v>0</v>
      </c>
      <c r="C3" s="253" t="s">
        <v>564</v>
      </c>
      <c r="D3" s="253"/>
    </row>
    <row r="4" spans="2:4" x14ac:dyDescent="0.25">
      <c r="B4" s="241" t="s">
        <v>1</v>
      </c>
      <c r="C4" s="242" t="s">
        <v>3</v>
      </c>
      <c r="D4" s="243" t="s">
        <v>15</v>
      </c>
    </row>
    <row r="5" spans="2:4" ht="64.5" customHeight="1" x14ac:dyDescent="0.25">
      <c r="B5" s="228" t="s">
        <v>565</v>
      </c>
      <c r="C5" s="218" t="s">
        <v>566</v>
      </c>
      <c r="D5" s="218">
        <v>1</v>
      </c>
    </row>
    <row r="6" spans="2:4" ht="60.75" customHeight="1" x14ac:dyDescent="0.25">
      <c r="B6" s="228" t="s">
        <v>567</v>
      </c>
      <c r="C6" s="218" t="s">
        <v>568</v>
      </c>
      <c r="D6" s="218">
        <v>1</v>
      </c>
    </row>
    <row r="7" spans="2:4" ht="68.25" customHeight="1" x14ac:dyDescent="0.25">
      <c r="B7" s="228" t="s">
        <v>569</v>
      </c>
      <c r="C7" s="218" t="s">
        <v>570</v>
      </c>
      <c r="D7" s="218">
        <v>1</v>
      </c>
    </row>
    <row r="8" spans="2:4" ht="63" customHeight="1" x14ac:dyDescent="0.25">
      <c r="B8" s="228" t="s">
        <v>571</v>
      </c>
      <c r="C8" s="218" t="s">
        <v>572</v>
      </c>
      <c r="D8" s="218">
        <v>1</v>
      </c>
    </row>
    <row r="9" spans="2:4" ht="69" customHeight="1" x14ac:dyDescent="0.25">
      <c r="B9" s="228" t="s">
        <v>573</v>
      </c>
      <c r="C9" s="218" t="s">
        <v>574</v>
      </c>
      <c r="D9" s="218">
        <v>1</v>
      </c>
    </row>
    <row r="10" spans="2:4" ht="66" customHeight="1" x14ac:dyDescent="0.25">
      <c r="B10" s="228" t="s">
        <v>575</v>
      </c>
      <c r="C10" s="218" t="s">
        <v>576</v>
      </c>
      <c r="D10" s="218">
        <v>1</v>
      </c>
    </row>
    <row r="11" spans="2:4" ht="68.25" customHeight="1" x14ac:dyDescent="0.25">
      <c r="B11" s="228" t="s">
        <v>577</v>
      </c>
      <c r="C11" s="218" t="s">
        <v>578</v>
      </c>
      <c r="D11" s="218">
        <v>1</v>
      </c>
    </row>
    <row r="12" spans="2:4" ht="24" customHeight="1" x14ac:dyDescent="0.3">
      <c r="B12" s="223" t="s">
        <v>579</v>
      </c>
      <c r="C12" s="218" t="s">
        <v>580</v>
      </c>
      <c r="D12" s="218">
        <v>2</v>
      </c>
    </row>
    <row r="13" spans="2:4" ht="24" customHeight="1" x14ac:dyDescent="0.3">
      <c r="B13" s="223" t="s">
        <v>581</v>
      </c>
      <c r="C13" s="218" t="s">
        <v>582</v>
      </c>
      <c r="D13" s="218">
        <v>3</v>
      </c>
    </row>
    <row r="14" spans="2:4" ht="22.5" customHeight="1" x14ac:dyDescent="0.3">
      <c r="B14" s="223" t="s">
        <v>583</v>
      </c>
      <c r="C14" s="218" t="s">
        <v>584</v>
      </c>
      <c r="D14" s="218">
        <v>1</v>
      </c>
    </row>
    <row r="15" spans="2:4" ht="23.25" customHeight="1" x14ac:dyDescent="0.3">
      <c r="B15" s="223" t="s">
        <v>585</v>
      </c>
      <c r="C15" s="218" t="s">
        <v>586</v>
      </c>
      <c r="D15" s="218">
        <v>1</v>
      </c>
    </row>
    <row r="16" spans="2:4" ht="24" customHeight="1" x14ac:dyDescent="0.3">
      <c r="B16" s="223" t="s">
        <v>587</v>
      </c>
      <c r="C16" s="218" t="s">
        <v>588</v>
      </c>
      <c r="D16" s="218">
        <v>1</v>
      </c>
    </row>
    <row r="17" spans="2:4" ht="25.5" customHeight="1" x14ac:dyDescent="0.3">
      <c r="B17" s="223" t="s">
        <v>589</v>
      </c>
      <c r="C17" s="218" t="s">
        <v>590</v>
      </c>
      <c r="D17" s="218">
        <v>1</v>
      </c>
    </row>
    <row r="18" spans="2:4" ht="23.25" customHeight="1" x14ac:dyDescent="0.3">
      <c r="B18" s="223" t="s">
        <v>591</v>
      </c>
      <c r="C18" s="218" t="s">
        <v>592</v>
      </c>
      <c r="D18" s="218">
        <v>1</v>
      </c>
    </row>
    <row r="19" spans="2:4" ht="32.25" customHeight="1" x14ac:dyDescent="0.3">
      <c r="B19" s="223" t="s">
        <v>593</v>
      </c>
      <c r="C19" s="218" t="s">
        <v>594</v>
      </c>
      <c r="D19" s="218">
        <v>2</v>
      </c>
    </row>
    <row r="20" spans="2:4" ht="23.25" customHeight="1" x14ac:dyDescent="0.3">
      <c r="B20" s="223" t="s">
        <v>595</v>
      </c>
      <c r="C20" s="218" t="s">
        <v>596</v>
      </c>
      <c r="D20" s="218">
        <v>2</v>
      </c>
    </row>
    <row r="21" spans="2:4" ht="27" customHeight="1" x14ac:dyDescent="0.3">
      <c r="B21" s="223" t="s">
        <v>597</v>
      </c>
      <c r="C21" s="218" t="s">
        <v>590</v>
      </c>
      <c r="D21" s="218">
        <v>1</v>
      </c>
    </row>
    <row r="22" spans="2:4" ht="26.25" customHeight="1" x14ac:dyDescent="0.3">
      <c r="B22" s="223" t="s">
        <v>598</v>
      </c>
      <c r="C22" s="218" t="s">
        <v>599</v>
      </c>
      <c r="D22" s="218">
        <v>8</v>
      </c>
    </row>
    <row r="23" spans="2:4" ht="26.25" customHeight="1" x14ac:dyDescent="0.3">
      <c r="B23" s="223" t="s">
        <v>600</v>
      </c>
      <c r="C23" s="218" t="s">
        <v>601</v>
      </c>
      <c r="D23" s="218">
        <v>2</v>
      </c>
    </row>
    <row r="24" spans="2:4" ht="24.75" customHeight="1" x14ac:dyDescent="0.3">
      <c r="B24" s="223" t="s">
        <v>602</v>
      </c>
      <c r="C24" s="218" t="s">
        <v>603</v>
      </c>
      <c r="D24" s="218">
        <v>1</v>
      </c>
    </row>
    <row r="25" spans="2:4" ht="24.75" customHeight="1" x14ac:dyDescent="0.3">
      <c r="B25" s="223" t="s">
        <v>604</v>
      </c>
      <c r="C25" s="218" t="s">
        <v>605</v>
      </c>
      <c r="D25" s="218">
        <v>2</v>
      </c>
    </row>
    <row r="26" spans="2:4" ht="26.25" customHeight="1" thickBot="1" x14ac:dyDescent="0.35">
      <c r="B26" s="223" t="s">
        <v>606</v>
      </c>
      <c r="C26" s="218" t="s">
        <v>607</v>
      </c>
      <c r="D26" s="218">
        <v>2</v>
      </c>
    </row>
    <row r="27" spans="2:4" ht="15.75" thickBot="1" x14ac:dyDescent="0.3">
      <c r="B27" s="224" t="s">
        <v>38</v>
      </c>
      <c r="C27" s="225"/>
      <c r="D27" s="226"/>
    </row>
    <row r="28" spans="2:4" ht="15.75" thickBot="1" x14ac:dyDescent="0.3">
      <c r="B28" s="244" t="s">
        <v>22</v>
      </c>
      <c r="C28" s="246" t="s">
        <v>35</v>
      </c>
      <c r="D28" s="247" t="s">
        <v>169</v>
      </c>
    </row>
    <row r="29" spans="2:4" x14ac:dyDescent="0.25">
      <c r="B29" s="245" t="s">
        <v>23</v>
      </c>
      <c r="C29" s="227" t="s">
        <v>608</v>
      </c>
      <c r="D29" s="227"/>
    </row>
    <row r="30" spans="2:4" ht="34.5" customHeight="1" x14ac:dyDescent="0.25">
      <c r="B30" s="228" t="s">
        <v>609</v>
      </c>
      <c r="C30" s="218" t="s">
        <v>610</v>
      </c>
      <c r="D30" s="218">
        <v>1</v>
      </c>
    </row>
    <row r="31" spans="2:4" ht="32.25" customHeight="1" x14ac:dyDescent="0.25">
      <c r="B31" s="228" t="s">
        <v>611</v>
      </c>
      <c r="C31" s="218" t="s">
        <v>612</v>
      </c>
      <c r="D31" s="218">
        <v>1</v>
      </c>
    </row>
    <row r="32" spans="2:4" ht="28.5" customHeight="1" x14ac:dyDescent="0.25">
      <c r="B32" s="228" t="s">
        <v>613</v>
      </c>
      <c r="C32" s="218" t="s">
        <v>614</v>
      </c>
      <c r="D32" s="218">
        <v>1</v>
      </c>
    </row>
    <row r="33" spans="2:4" ht="24" customHeight="1" x14ac:dyDescent="0.25">
      <c r="B33" s="228" t="s">
        <v>615</v>
      </c>
      <c r="C33" s="218"/>
      <c r="D33" s="218">
        <v>2</v>
      </c>
    </row>
    <row r="34" spans="2:4" ht="21.75" customHeight="1" x14ac:dyDescent="0.25">
      <c r="B34" s="228" t="s">
        <v>616</v>
      </c>
      <c r="C34" s="218"/>
      <c r="D34" s="218">
        <v>2</v>
      </c>
    </row>
    <row r="35" spans="2:4" ht="21.75" customHeight="1" x14ac:dyDescent="0.25">
      <c r="B35" s="228" t="s">
        <v>617</v>
      </c>
      <c r="C35" s="218"/>
      <c r="D35" s="218">
        <v>1</v>
      </c>
    </row>
    <row r="36" spans="2:4" ht="25.5" customHeight="1" x14ac:dyDescent="0.25">
      <c r="B36" s="228" t="s">
        <v>285</v>
      </c>
      <c r="C36" s="218"/>
      <c r="D36" s="218">
        <v>1</v>
      </c>
    </row>
    <row r="37" spans="2:4" ht="81.75" customHeight="1" x14ac:dyDescent="0.25">
      <c r="B37" s="229" t="s">
        <v>618</v>
      </c>
      <c r="C37" s="218"/>
      <c r="D37" s="218" t="s">
        <v>110</v>
      </c>
    </row>
    <row r="38" spans="2:4" ht="20.25" customHeight="1" x14ac:dyDescent="0.25">
      <c r="B38" s="230" t="s">
        <v>292</v>
      </c>
      <c r="C38" s="231"/>
      <c r="D38" s="218" t="s">
        <v>286</v>
      </c>
    </row>
    <row r="39" spans="2:4" ht="15.75" thickBot="1" x14ac:dyDescent="0.3">
      <c r="B39" s="232" t="s">
        <v>550</v>
      </c>
      <c r="C39" s="218"/>
      <c r="D39" s="218" t="s">
        <v>286</v>
      </c>
    </row>
    <row r="40" spans="2:4" ht="27" customHeight="1" thickBot="1" x14ac:dyDescent="0.3">
      <c r="B40" s="248" t="s">
        <v>551</v>
      </c>
      <c r="C40" s="246" t="s">
        <v>35</v>
      </c>
      <c r="D40" s="247" t="s">
        <v>169</v>
      </c>
    </row>
    <row r="41" spans="2:4" x14ac:dyDescent="0.25">
      <c r="B41" s="233" t="s">
        <v>202</v>
      </c>
      <c r="C41" s="233"/>
      <c r="D41" s="234">
        <v>37</v>
      </c>
    </row>
    <row r="42" spans="2:4" x14ac:dyDescent="0.25">
      <c r="B42" s="232" t="s">
        <v>619</v>
      </c>
      <c r="C42" s="232"/>
      <c r="D42" s="235">
        <v>11</v>
      </c>
    </row>
    <row r="43" spans="2:4" ht="21.75" customHeight="1" thickBot="1" x14ac:dyDescent="0.3">
      <c r="B43" s="230" t="s">
        <v>555</v>
      </c>
      <c r="C43" s="218" t="s">
        <v>620</v>
      </c>
      <c r="D43" s="235">
        <v>2</v>
      </c>
    </row>
    <row r="44" spans="2:4" ht="15.75" thickBot="1" x14ac:dyDescent="0.3">
      <c r="B44" s="249" t="s">
        <v>556</v>
      </c>
      <c r="C44" s="246" t="s">
        <v>35</v>
      </c>
      <c r="D44" s="247" t="s">
        <v>169</v>
      </c>
    </row>
    <row r="45" spans="2:4" ht="23.25" customHeight="1" x14ac:dyDescent="0.25">
      <c r="B45" s="236" t="s">
        <v>621</v>
      </c>
      <c r="C45" s="237" t="s">
        <v>622</v>
      </c>
      <c r="D45" s="237">
        <v>1</v>
      </c>
    </row>
    <row r="47" spans="2:4" ht="15.75" thickBot="1" x14ac:dyDescent="0.3"/>
    <row r="48" spans="2:4" ht="60.75" thickBot="1" x14ac:dyDescent="0.3">
      <c r="B48" s="142" t="s">
        <v>504</v>
      </c>
    </row>
    <row r="49" spans="2:3" ht="15.75" thickBot="1" x14ac:dyDescent="0.3"/>
    <row r="50" spans="2:3" ht="69.75" customHeight="1" thickBot="1" x14ac:dyDescent="0.3">
      <c r="B50" s="254" t="s">
        <v>374</v>
      </c>
      <c r="C50" s="251"/>
    </row>
  </sheetData>
  <mergeCells count="3">
    <mergeCell ref="B2:D2"/>
    <mergeCell ref="C3:D3"/>
    <mergeCell ref="B50:C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D36"/>
  <sheetViews>
    <sheetView topLeftCell="A16" workbookViewId="0">
      <selection activeCell="B36" sqref="B36:C36"/>
    </sheetView>
  </sheetViews>
  <sheetFormatPr defaultRowHeight="15" x14ac:dyDescent="0.25"/>
  <cols>
    <col min="2" max="2" width="43.28515625" customWidth="1"/>
    <col min="3" max="3" width="24.28515625" customWidth="1"/>
    <col min="4" max="4" width="10.5703125" customWidth="1"/>
  </cols>
  <sheetData>
    <row r="1" spans="2:4" ht="15.75" thickBot="1" x14ac:dyDescent="0.3"/>
    <row r="2" spans="2:4" ht="16.5" thickBot="1" x14ac:dyDescent="0.3">
      <c r="B2" s="11" t="s">
        <v>503</v>
      </c>
      <c r="C2" s="44"/>
      <c r="D2" s="45"/>
    </row>
    <row r="3" spans="2:4" ht="15.75" thickBot="1" x14ac:dyDescent="0.3">
      <c r="B3" s="58" t="s">
        <v>0</v>
      </c>
      <c r="C3" s="42" t="s">
        <v>505</v>
      </c>
      <c r="D3" s="43"/>
    </row>
    <row r="4" spans="2:4" x14ac:dyDescent="0.25">
      <c r="B4" s="55" t="s">
        <v>1</v>
      </c>
      <c r="C4" s="56" t="s">
        <v>3</v>
      </c>
      <c r="D4" s="57" t="s">
        <v>15</v>
      </c>
    </row>
    <row r="5" spans="2:4" s="41" customFormat="1" ht="60" x14ac:dyDescent="0.25">
      <c r="B5" s="90" t="s">
        <v>287</v>
      </c>
      <c r="C5" s="89" t="s">
        <v>266</v>
      </c>
      <c r="D5" s="89">
        <v>1</v>
      </c>
    </row>
    <row r="6" spans="2:4" s="41" customFormat="1" ht="15.75" x14ac:dyDescent="0.3">
      <c r="B6" s="216" t="s">
        <v>270</v>
      </c>
      <c r="C6" s="89" t="s">
        <v>269</v>
      </c>
      <c r="D6" s="89">
        <v>4</v>
      </c>
    </row>
    <row r="7" spans="2:4" s="41" customFormat="1" ht="15.75" x14ac:dyDescent="0.3">
      <c r="B7" s="216" t="s">
        <v>271</v>
      </c>
      <c r="C7" s="89" t="s">
        <v>269</v>
      </c>
      <c r="D7" s="89">
        <v>3</v>
      </c>
    </row>
    <row r="8" spans="2:4" s="41" customFormat="1" ht="15.75" x14ac:dyDescent="0.3">
      <c r="B8" s="216" t="s">
        <v>272</v>
      </c>
      <c r="C8" s="89" t="s">
        <v>269</v>
      </c>
      <c r="D8" s="89">
        <v>2</v>
      </c>
    </row>
    <row r="9" spans="2:4" s="41" customFormat="1" ht="15.75" x14ac:dyDescent="0.3">
      <c r="B9" s="216" t="s">
        <v>273</v>
      </c>
      <c r="C9" s="89" t="s">
        <v>269</v>
      </c>
      <c r="D9" s="89">
        <v>4</v>
      </c>
    </row>
    <row r="10" spans="2:4" s="41" customFormat="1" ht="15.75" x14ac:dyDescent="0.3">
      <c r="B10" s="216" t="s">
        <v>274</v>
      </c>
      <c r="C10" s="89" t="s">
        <v>269</v>
      </c>
      <c r="D10" s="89">
        <v>1</v>
      </c>
    </row>
    <row r="11" spans="2:4" s="41" customFormat="1" ht="30.75" thickBot="1" x14ac:dyDescent="0.3">
      <c r="B11" s="90" t="s">
        <v>275</v>
      </c>
      <c r="C11" s="89" t="s">
        <v>212</v>
      </c>
      <c r="D11" s="89">
        <v>2</v>
      </c>
    </row>
    <row r="12" spans="2:4" ht="15.75" thickBot="1" x14ac:dyDescent="0.3">
      <c r="B12" s="198" t="s">
        <v>38</v>
      </c>
      <c r="C12" s="198" t="s">
        <v>35</v>
      </c>
      <c r="D12" s="199" t="s">
        <v>169</v>
      </c>
    </row>
    <row r="13" spans="2:4" x14ac:dyDescent="0.25">
      <c r="B13" s="200" t="s">
        <v>167</v>
      </c>
      <c r="C13" s="182" t="s">
        <v>282</v>
      </c>
      <c r="D13" s="182"/>
    </row>
    <row r="14" spans="2:4" s="41" customFormat="1" ht="30" x14ac:dyDescent="0.25">
      <c r="B14" s="90" t="s">
        <v>288</v>
      </c>
      <c r="C14" s="89" t="s">
        <v>283</v>
      </c>
      <c r="D14" s="89">
        <v>2</v>
      </c>
    </row>
    <row r="15" spans="2:4" s="41" customFormat="1" x14ac:dyDescent="0.25">
      <c r="B15" s="213" t="s">
        <v>284</v>
      </c>
      <c r="C15" s="89" t="s">
        <v>175</v>
      </c>
      <c r="D15" s="89">
        <v>1</v>
      </c>
    </row>
    <row r="16" spans="2:4" s="41" customFormat="1" ht="30" x14ac:dyDescent="0.25">
      <c r="B16" s="90" t="s">
        <v>289</v>
      </c>
      <c r="C16" s="89"/>
      <c r="D16" s="89">
        <v>3</v>
      </c>
    </row>
    <row r="17" spans="2:4" s="41" customFormat="1" x14ac:dyDescent="0.25">
      <c r="B17" s="90" t="s">
        <v>290</v>
      </c>
      <c r="C17" s="89"/>
      <c r="D17" s="89">
        <v>2</v>
      </c>
    </row>
    <row r="18" spans="2:4" s="41" customFormat="1" ht="30" x14ac:dyDescent="0.25">
      <c r="B18" s="90" t="s">
        <v>291</v>
      </c>
      <c r="C18" s="89"/>
      <c r="D18" s="89">
        <v>1</v>
      </c>
    </row>
    <row r="19" spans="2:4" s="41" customFormat="1" x14ac:dyDescent="0.25">
      <c r="B19" s="90" t="s">
        <v>285</v>
      </c>
      <c r="C19" s="89"/>
      <c r="D19" s="89">
        <v>1</v>
      </c>
    </row>
    <row r="20" spans="2:4" s="41" customFormat="1" ht="75" x14ac:dyDescent="0.25">
      <c r="B20" s="94" t="s">
        <v>180</v>
      </c>
      <c r="C20" s="89"/>
      <c r="D20" s="89" t="s">
        <v>110</v>
      </c>
    </row>
    <row r="21" spans="2:4" s="41" customFormat="1" x14ac:dyDescent="0.25">
      <c r="B21" s="214" t="s">
        <v>292</v>
      </c>
      <c r="C21" s="89"/>
      <c r="D21" s="215" t="s">
        <v>286</v>
      </c>
    </row>
    <row r="22" spans="2:4" s="41" customFormat="1" ht="15.75" thickBot="1" x14ac:dyDescent="0.3">
      <c r="B22" s="91" t="s">
        <v>170</v>
      </c>
      <c r="C22" s="89"/>
      <c r="D22" s="215" t="s">
        <v>286</v>
      </c>
    </row>
    <row r="23" spans="2:4" ht="15.75" thickBot="1" x14ac:dyDescent="0.3">
      <c r="B23" s="201" t="s">
        <v>185</v>
      </c>
      <c r="C23" s="202"/>
      <c r="D23" s="203"/>
    </row>
    <row r="24" spans="2:4" ht="15.75" thickBot="1" x14ac:dyDescent="0.3">
      <c r="B24" s="204" t="s">
        <v>22</v>
      </c>
      <c r="C24" s="198" t="s">
        <v>35</v>
      </c>
      <c r="D24" s="199" t="s">
        <v>169</v>
      </c>
    </row>
    <row r="25" spans="2:4" s="41" customFormat="1" x14ac:dyDescent="0.25">
      <c r="B25" s="210" t="s">
        <v>148</v>
      </c>
      <c r="C25" s="211"/>
      <c r="D25" s="212">
        <v>70</v>
      </c>
    </row>
    <row r="26" spans="2:4" s="41" customFormat="1" x14ac:dyDescent="0.25">
      <c r="B26" s="83" t="s">
        <v>281</v>
      </c>
      <c r="C26" s="83"/>
      <c r="D26" s="92">
        <v>1</v>
      </c>
    </row>
    <row r="27" spans="2:4" ht="15.75" thickBot="1" x14ac:dyDescent="0.3">
      <c r="B27" s="205" t="s">
        <v>372</v>
      </c>
      <c r="C27" s="206"/>
      <c r="D27" s="207"/>
    </row>
    <row r="28" spans="2:4" ht="15.75" thickBot="1" x14ac:dyDescent="0.3">
      <c r="B28" s="204" t="s">
        <v>323</v>
      </c>
      <c r="C28" s="198" t="s">
        <v>35</v>
      </c>
      <c r="D28" s="199" t="s">
        <v>169</v>
      </c>
    </row>
    <row r="29" spans="2:4" s="41" customFormat="1" x14ac:dyDescent="0.25">
      <c r="B29" s="84" t="s">
        <v>267</v>
      </c>
      <c r="C29" s="208" t="s">
        <v>268</v>
      </c>
      <c r="D29" s="209">
        <v>1</v>
      </c>
    </row>
    <row r="30" spans="2:4" s="41" customFormat="1" ht="30" x14ac:dyDescent="0.25">
      <c r="B30" s="84" t="s">
        <v>276</v>
      </c>
      <c r="C30" s="89" t="s">
        <v>277</v>
      </c>
      <c r="D30" s="209" t="s">
        <v>278</v>
      </c>
    </row>
    <row r="31" spans="2:4" s="41" customFormat="1" ht="30" x14ac:dyDescent="0.25">
      <c r="B31" s="84" t="s">
        <v>279</v>
      </c>
      <c r="C31" s="89" t="s">
        <v>277</v>
      </c>
      <c r="D31" s="209" t="s">
        <v>280</v>
      </c>
    </row>
    <row r="32" spans="2:4" ht="15.75" thickBot="1" x14ac:dyDescent="0.3"/>
    <row r="33" spans="2:3" ht="60.75" thickBot="1" x14ac:dyDescent="0.3">
      <c r="B33" s="142" t="s">
        <v>504</v>
      </c>
    </row>
    <row r="35" spans="2:3" ht="15.75" thickBot="1" x14ac:dyDescent="0.3"/>
    <row r="36" spans="2:3" ht="61.15" customHeight="1" thickBot="1" x14ac:dyDescent="0.3">
      <c r="B36" s="254" t="s">
        <v>374</v>
      </c>
      <c r="C36" s="251"/>
    </row>
  </sheetData>
  <mergeCells count="1">
    <mergeCell ref="B36:C36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D23"/>
  <sheetViews>
    <sheetView topLeftCell="A4" workbookViewId="0">
      <selection activeCell="D23" sqref="B1:D23"/>
    </sheetView>
  </sheetViews>
  <sheetFormatPr defaultRowHeight="15" x14ac:dyDescent="0.25"/>
  <cols>
    <col min="2" max="2" width="40.7109375" customWidth="1"/>
    <col min="3" max="3" width="22.5703125" customWidth="1"/>
    <col min="4" max="4" width="15" customWidth="1"/>
  </cols>
  <sheetData>
    <row r="1" spans="2:4" ht="15.75" thickBot="1" x14ac:dyDescent="0.3"/>
    <row r="2" spans="2:4" ht="16.5" thickBot="1" x14ac:dyDescent="0.3">
      <c r="B2" s="11" t="s">
        <v>376</v>
      </c>
      <c r="C2" s="44"/>
      <c r="D2" s="45"/>
    </row>
    <row r="3" spans="2:4" ht="15.75" thickBot="1" x14ac:dyDescent="0.3">
      <c r="B3" s="58" t="s">
        <v>0</v>
      </c>
      <c r="C3" s="42"/>
      <c r="D3" s="43"/>
    </row>
    <row r="4" spans="2:4" ht="15.75" thickBot="1" x14ac:dyDescent="0.3">
      <c r="B4" s="67" t="s">
        <v>1</v>
      </c>
      <c r="C4" s="68" t="s">
        <v>3</v>
      </c>
      <c r="D4" s="54" t="s">
        <v>15</v>
      </c>
    </row>
    <row r="5" spans="2:4" s="41" customFormat="1" ht="45" x14ac:dyDescent="0.25">
      <c r="B5" s="103" t="s">
        <v>300</v>
      </c>
      <c r="C5" s="104">
        <v>3740</v>
      </c>
      <c r="D5" s="104">
        <v>1</v>
      </c>
    </row>
    <row r="6" spans="2:4" s="41" customFormat="1" ht="45" x14ac:dyDescent="0.25">
      <c r="B6" s="26" t="s">
        <v>299</v>
      </c>
      <c r="C6" s="88">
        <v>3740</v>
      </c>
      <c r="D6" s="88">
        <v>1</v>
      </c>
    </row>
    <row r="7" spans="2:4" s="41" customFormat="1" ht="45" x14ac:dyDescent="0.25">
      <c r="B7" s="26" t="s">
        <v>302</v>
      </c>
      <c r="C7" s="88">
        <v>600</v>
      </c>
      <c r="D7" s="88">
        <v>1</v>
      </c>
    </row>
    <row r="8" spans="2:4" s="41" customFormat="1" ht="30" x14ac:dyDescent="0.25">
      <c r="B8" s="26" t="s">
        <v>301</v>
      </c>
      <c r="C8" s="88">
        <v>600</v>
      </c>
      <c r="D8" s="88">
        <v>1</v>
      </c>
    </row>
    <row r="9" spans="2:4" s="41" customFormat="1" ht="45" x14ac:dyDescent="0.25">
      <c r="B9" s="26" t="s">
        <v>307</v>
      </c>
      <c r="C9" s="88">
        <v>1100</v>
      </c>
      <c r="D9" s="88">
        <v>1</v>
      </c>
    </row>
    <row r="10" spans="2:4" s="41" customFormat="1" ht="30" x14ac:dyDescent="0.25">
      <c r="B10" s="26" t="s">
        <v>308</v>
      </c>
      <c r="C10" s="88">
        <v>1200</v>
      </c>
      <c r="D10" s="88">
        <v>1</v>
      </c>
    </row>
    <row r="11" spans="2:4" s="41" customFormat="1" ht="30.75" thickBot="1" x14ac:dyDescent="0.3">
      <c r="B11" s="26" t="s">
        <v>309</v>
      </c>
      <c r="C11" s="88">
        <v>160</v>
      </c>
      <c r="D11" s="88">
        <v>2</v>
      </c>
    </row>
    <row r="12" spans="2:4" ht="15.75" thickBot="1" x14ac:dyDescent="0.3">
      <c r="B12" s="132" t="s">
        <v>38</v>
      </c>
      <c r="C12" s="16"/>
      <c r="D12" s="17"/>
    </row>
    <row r="13" spans="2:4" s="41" customFormat="1" ht="15.75" thickBot="1" x14ac:dyDescent="0.3">
      <c r="B13" s="52" t="s">
        <v>22</v>
      </c>
      <c r="C13" s="53" t="s">
        <v>35</v>
      </c>
      <c r="D13" s="54" t="s">
        <v>169</v>
      </c>
    </row>
    <row r="14" spans="2:4" s="41" customFormat="1" ht="45" x14ac:dyDescent="0.25">
      <c r="B14" s="133" t="s">
        <v>314</v>
      </c>
      <c r="C14" s="104" t="s">
        <v>310</v>
      </c>
      <c r="D14" s="104" t="s">
        <v>236</v>
      </c>
    </row>
    <row r="15" spans="2:4" s="41" customFormat="1" ht="15.75" thickBot="1" x14ac:dyDescent="0.3">
      <c r="B15" s="46" t="s">
        <v>311</v>
      </c>
      <c r="C15" s="25"/>
      <c r="D15" s="59">
        <v>60</v>
      </c>
    </row>
    <row r="16" spans="2:4" x14ac:dyDescent="0.25">
      <c r="B16" s="106" t="s">
        <v>322</v>
      </c>
      <c r="C16" s="70" t="s">
        <v>35</v>
      </c>
      <c r="D16" s="71" t="s">
        <v>169</v>
      </c>
    </row>
    <row r="17" spans="2:4" s="41" customFormat="1" ht="30" x14ac:dyDescent="0.25">
      <c r="B17" s="22" t="s">
        <v>303</v>
      </c>
      <c r="C17" s="88" t="s">
        <v>304</v>
      </c>
      <c r="D17" s="88">
        <v>1</v>
      </c>
    </row>
    <row r="18" spans="2:4" s="41" customFormat="1" ht="30.75" thickBot="1" x14ac:dyDescent="0.3">
      <c r="B18" s="22" t="s">
        <v>305</v>
      </c>
      <c r="C18" s="88" t="s">
        <v>306</v>
      </c>
      <c r="D18" s="88">
        <v>2</v>
      </c>
    </row>
    <row r="19" spans="2:4" ht="15.75" thickBot="1" x14ac:dyDescent="0.3">
      <c r="B19" s="50" t="s">
        <v>40</v>
      </c>
      <c r="C19" s="53"/>
      <c r="D19" s="76"/>
    </row>
    <row r="20" spans="2:4" ht="30" x14ac:dyDescent="0.25">
      <c r="B20" s="40" t="s">
        <v>312</v>
      </c>
      <c r="C20" s="14"/>
      <c r="D20" s="88" t="s">
        <v>313</v>
      </c>
    </row>
    <row r="22" spans="2:4" ht="15.75" thickBot="1" x14ac:dyDescent="0.3"/>
    <row r="23" spans="2:4" ht="105.75" thickBot="1" x14ac:dyDescent="0.3">
      <c r="B23" s="143" t="s">
        <v>374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D23"/>
  <sheetViews>
    <sheetView workbookViewId="0">
      <selection activeCell="D23" sqref="B1:D23"/>
    </sheetView>
  </sheetViews>
  <sheetFormatPr defaultRowHeight="15" x14ac:dyDescent="0.25"/>
  <cols>
    <col min="2" max="2" width="43.28515625" customWidth="1"/>
    <col min="3" max="3" width="22.85546875" customWidth="1"/>
    <col min="4" max="4" width="14" customWidth="1"/>
  </cols>
  <sheetData>
    <row r="1" spans="2:4" ht="15.75" thickBot="1" x14ac:dyDescent="0.3"/>
    <row r="2" spans="2:4" ht="16.5" thickBot="1" x14ac:dyDescent="0.3">
      <c r="B2" s="11" t="s">
        <v>377</v>
      </c>
      <c r="C2" s="44"/>
      <c r="D2" s="45"/>
    </row>
    <row r="3" spans="2:4" ht="15.75" thickBot="1" x14ac:dyDescent="0.3">
      <c r="B3" s="58" t="s">
        <v>0</v>
      </c>
      <c r="C3" s="42"/>
      <c r="D3" s="43"/>
    </row>
    <row r="4" spans="2:4" ht="15.75" thickBot="1" x14ac:dyDescent="0.3">
      <c r="B4" s="55" t="s">
        <v>1</v>
      </c>
      <c r="C4" s="56" t="s">
        <v>3</v>
      </c>
      <c r="D4" s="54" t="s">
        <v>15</v>
      </c>
    </row>
    <row r="5" spans="2:4" s="41" customFormat="1" ht="48.75" customHeight="1" x14ac:dyDescent="0.25">
      <c r="B5" s="26" t="s">
        <v>501</v>
      </c>
      <c r="C5" s="88" t="s">
        <v>320</v>
      </c>
      <c r="D5" s="88">
        <v>1</v>
      </c>
    </row>
    <row r="6" spans="2:4" s="41" customFormat="1" ht="48" customHeight="1" x14ac:dyDescent="0.25">
      <c r="B6" s="26" t="s">
        <v>502</v>
      </c>
      <c r="C6" s="88" t="s">
        <v>258</v>
      </c>
      <c r="D6" s="88">
        <v>4</v>
      </c>
    </row>
    <row r="7" spans="2:4" s="41" customFormat="1" ht="30" x14ac:dyDescent="0.25">
      <c r="B7" s="26" t="s">
        <v>321</v>
      </c>
      <c r="C7" s="88">
        <v>1400</v>
      </c>
      <c r="D7" s="88">
        <v>1</v>
      </c>
    </row>
    <row r="8" spans="2:4" s="41" customFormat="1" ht="30" x14ac:dyDescent="0.25">
      <c r="B8" s="26" t="s">
        <v>317</v>
      </c>
      <c r="C8" s="88">
        <v>2100</v>
      </c>
      <c r="D8" s="88">
        <v>1</v>
      </c>
    </row>
    <row r="9" spans="2:4" s="41" customFormat="1" ht="30" x14ac:dyDescent="0.25">
      <c r="B9" s="26" t="s">
        <v>315</v>
      </c>
      <c r="C9" s="88">
        <v>1260</v>
      </c>
      <c r="D9" s="88">
        <v>1</v>
      </c>
    </row>
    <row r="10" spans="2:4" s="41" customFormat="1" ht="30" x14ac:dyDescent="0.25">
      <c r="B10" s="26" t="s">
        <v>316</v>
      </c>
      <c r="C10" s="88">
        <v>800</v>
      </c>
      <c r="D10" s="88">
        <v>2</v>
      </c>
    </row>
    <row r="11" spans="2:4" s="41" customFormat="1" ht="30.75" thickBot="1" x14ac:dyDescent="0.3">
      <c r="B11" s="26" t="s">
        <v>319</v>
      </c>
      <c r="C11" s="88">
        <v>420</v>
      </c>
      <c r="D11" s="88">
        <v>1</v>
      </c>
    </row>
    <row r="12" spans="2:4" ht="15.75" thickBot="1" x14ac:dyDescent="0.3">
      <c r="B12" s="132" t="s">
        <v>38</v>
      </c>
      <c r="C12" s="16"/>
      <c r="D12" s="17"/>
    </row>
    <row r="13" spans="2:4" s="41" customFormat="1" ht="15.75" thickBot="1" x14ac:dyDescent="0.3">
      <c r="B13" s="52" t="s">
        <v>22</v>
      </c>
      <c r="C13" s="53" t="s">
        <v>35</v>
      </c>
      <c r="D13" s="54" t="s">
        <v>169</v>
      </c>
    </row>
    <row r="14" spans="2:4" s="41" customFormat="1" ht="45" x14ac:dyDescent="0.25">
      <c r="B14" s="133" t="s">
        <v>314</v>
      </c>
      <c r="C14" s="104" t="s">
        <v>324</v>
      </c>
      <c r="D14" s="104" t="s">
        <v>236</v>
      </c>
    </row>
    <row r="15" spans="2:4" s="41" customFormat="1" ht="15.75" thickBot="1" x14ac:dyDescent="0.3">
      <c r="B15" s="46" t="s">
        <v>311</v>
      </c>
      <c r="C15" s="25"/>
      <c r="D15" s="59">
        <v>70</v>
      </c>
    </row>
    <row r="16" spans="2:4" x14ac:dyDescent="0.25">
      <c r="B16" s="106" t="s">
        <v>322</v>
      </c>
      <c r="C16" s="70" t="s">
        <v>35</v>
      </c>
      <c r="D16" s="71" t="s">
        <v>169</v>
      </c>
    </row>
    <row r="17" spans="2:4" s="41" customFormat="1" ht="30.75" thickBot="1" x14ac:dyDescent="0.3">
      <c r="B17" s="22" t="s">
        <v>318</v>
      </c>
      <c r="C17" s="88">
        <v>1.7</v>
      </c>
      <c r="D17" s="88">
        <v>2</v>
      </c>
    </row>
    <row r="18" spans="2:4" ht="15.75" thickBot="1" x14ac:dyDescent="0.3">
      <c r="B18" s="50" t="s">
        <v>40</v>
      </c>
      <c r="C18" s="53"/>
      <c r="D18" s="76"/>
    </row>
    <row r="19" spans="2:4" ht="30" x14ac:dyDescent="0.25">
      <c r="B19" s="40" t="s">
        <v>325</v>
      </c>
      <c r="C19" s="88" t="s">
        <v>327</v>
      </c>
      <c r="D19" s="88" t="s">
        <v>330</v>
      </c>
    </row>
    <row r="20" spans="2:4" ht="30" x14ac:dyDescent="0.25">
      <c r="B20" s="40" t="s">
        <v>326</v>
      </c>
      <c r="C20" s="88" t="s">
        <v>328</v>
      </c>
      <c r="D20" s="88" t="s">
        <v>329</v>
      </c>
    </row>
    <row r="22" spans="2:4" ht="15.75" thickBot="1" x14ac:dyDescent="0.3"/>
    <row r="23" spans="2:4" ht="90.75" thickBot="1" x14ac:dyDescent="0.3">
      <c r="B23" s="143" t="s">
        <v>374</v>
      </c>
    </row>
  </sheetData>
  <pageMargins left="0.7" right="0.7" top="0.75" bottom="0.75" header="0.3" footer="0.3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D31"/>
  <sheetViews>
    <sheetView workbookViewId="0">
      <selection activeCell="D31" sqref="B1:D31"/>
    </sheetView>
  </sheetViews>
  <sheetFormatPr defaultRowHeight="15" x14ac:dyDescent="0.25"/>
  <cols>
    <col min="2" max="2" width="43.28515625" customWidth="1"/>
    <col min="3" max="3" width="22.85546875" customWidth="1"/>
    <col min="4" max="4" width="14" customWidth="1"/>
  </cols>
  <sheetData>
    <row r="1" spans="2:4" ht="15.75" thickBot="1" x14ac:dyDescent="0.3"/>
    <row r="2" spans="2:4" ht="16.5" thickBot="1" x14ac:dyDescent="0.3">
      <c r="B2" s="11" t="s">
        <v>378</v>
      </c>
      <c r="C2" s="44"/>
      <c r="D2" s="45"/>
    </row>
    <row r="3" spans="2:4" ht="15.75" thickBot="1" x14ac:dyDescent="0.3">
      <c r="B3" s="58" t="s">
        <v>0</v>
      </c>
      <c r="C3" s="42"/>
      <c r="D3" s="43"/>
    </row>
    <row r="4" spans="2:4" ht="15.75" thickBot="1" x14ac:dyDescent="0.3">
      <c r="B4" s="55" t="s">
        <v>1</v>
      </c>
      <c r="C4" s="56" t="s">
        <v>3</v>
      </c>
      <c r="D4" s="54" t="s">
        <v>15</v>
      </c>
    </row>
    <row r="5" spans="2:4" s="41" customFormat="1" ht="46.5" customHeight="1" x14ac:dyDescent="0.25">
      <c r="B5" s="26" t="s">
        <v>331</v>
      </c>
      <c r="C5" s="88" t="s">
        <v>332</v>
      </c>
      <c r="D5" s="88">
        <v>1</v>
      </c>
    </row>
    <row r="6" spans="2:4" s="41" customFormat="1" ht="49.5" customHeight="1" x14ac:dyDescent="0.25">
      <c r="B6" s="26" t="s">
        <v>335</v>
      </c>
      <c r="C6" s="88" t="s">
        <v>333</v>
      </c>
      <c r="D6" s="88">
        <v>1</v>
      </c>
    </row>
    <row r="7" spans="2:4" s="41" customFormat="1" ht="48.75" customHeight="1" x14ac:dyDescent="0.25">
      <c r="B7" s="26" t="s">
        <v>336</v>
      </c>
      <c r="C7" s="88" t="s">
        <v>334</v>
      </c>
      <c r="D7" s="88">
        <v>2</v>
      </c>
    </row>
    <row r="8" spans="2:4" s="41" customFormat="1" ht="48.75" customHeight="1" x14ac:dyDescent="0.25">
      <c r="B8" s="26" t="s">
        <v>337</v>
      </c>
      <c r="C8" s="88" t="s">
        <v>338</v>
      </c>
      <c r="D8" s="88">
        <v>1</v>
      </c>
    </row>
    <row r="9" spans="2:4" s="41" customFormat="1" ht="48.75" customHeight="1" x14ac:dyDescent="0.25">
      <c r="B9" s="26" t="s">
        <v>339</v>
      </c>
      <c r="C9" s="88" t="s">
        <v>340</v>
      </c>
      <c r="D9" s="88">
        <v>1</v>
      </c>
    </row>
    <row r="10" spans="2:4" s="41" customFormat="1" ht="48.75" customHeight="1" x14ac:dyDescent="0.25">
      <c r="B10" s="26" t="s">
        <v>342</v>
      </c>
      <c r="C10" s="88" t="s">
        <v>341</v>
      </c>
      <c r="D10" s="88">
        <v>2</v>
      </c>
    </row>
    <row r="11" spans="2:4" s="41" customFormat="1" ht="48.75" customHeight="1" x14ac:dyDescent="0.25">
      <c r="B11" s="26" t="s">
        <v>343</v>
      </c>
      <c r="C11" s="88" t="s">
        <v>344</v>
      </c>
      <c r="D11" s="88">
        <v>1</v>
      </c>
    </row>
    <row r="12" spans="2:4" s="41" customFormat="1" ht="48.75" customHeight="1" x14ac:dyDescent="0.25">
      <c r="B12" s="26" t="s">
        <v>345</v>
      </c>
      <c r="C12" s="88" t="s">
        <v>259</v>
      </c>
      <c r="D12" s="88">
        <v>1</v>
      </c>
    </row>
    <row r="13" spans="2:4" s="41" customFormat="1" ht="30" x14ac:dyDescent="0.25">
      <c r="B13" s="26" t="s">
        <v>355</v>
      </c>
      <c r="C13" s="88" t="s">
        <v>346</v>
      </c>
      <c r="D13" s="88">
        <v>10</v>
      </c>
    </row>
    <row r="14" spans="2:4" s="41" customFormat="1" ht="30" x14ac:dyDescent="0.25">
      <c r="B14" s="26" t="s">
        <v>347</v>
      </c>
      <c r="C14" s="88" t="s">
        <v>348</v>
      </c>
      <c r="D14" s="88">
        <v>6</v>
      </c>
    </row>
    <row r="15" spans="2:4" s="41" customFormat="1" ht="19.5" customHeight="1" thickBot="1" x14ac:dyDescent="0.3">
      <c r="B15" s="26" t="s">
        <v>349</v>
      </c>
      <c r="C15" s="88">
        <v>50</v>
      </c>
      <c r="D15" s="88">
        <v>1</v>
      </c>
    </row>
    <row r="16" spans="2:4" ht="15.75" thickBot="1" x14ac:dyDescent="0.3">
      <c r="B16" s="132" t="s">
        <v>38</v>
      </c>
      <c r="C16" s="16"/>
      <c r="D16" s="17"/>
    </row>
    <row r="17" spans="2:4" s="41" customFormat="1" ht="15.75" thickBot="1" x14ac:dyDescent="0.3">
      <c r="B17" s="52" t="s">
        <v>22</v>
      </c>
      <c r="C17" s="53" t="s">
        <v>35</v>
      </c>
      <c r="D17" s="54" t="s">
        <v>169</v>
      </c>
    </row>
    <row r="18" spans="2:4" s="86" customFormat="1" ht="45" x14ac:dyDescent="0.25">
      <c r="B18" s="133" t="s">
        <v>314</v>
      </c>
      <c r="C18" s="104" t="s">
        <v>357</v>
      </c>
      <c r="D18" s="104" t="s">
        <v>236</v>
      </c>
    </row>
    <row r="19" spans="2:4" s="86" customFormat="1" ht="15.75" thickBot="1" x14ac:dyDescent="0.3">
      <c r="B19" s="46" t="s">
        <v>311</v>
      </c>
      <c r="C19" s="25"/>
      <c r="D19" s="59">
        <v>65</v>
      </c>
    </row>
    <row r="20" spans="2:4" x14ac:dyDescent="0.25">
      <c r="B20" s="106" t="s">
        <v>322</v>
      </c>
      <c r="C20" s="70" t="s">
        <v>35</v>
      </c>
      <c r="D20" s="71" t="s">
        <v>169</v>
      </c>
    </row>
    <row r="21" spans="2:4" ht="30" x14ac:dyDescent="0.25">
      <c r="B21" s="22" t="s">
        <v>350</v>
      </c>
      <c r="C21" s="88"/>
      <c r="D21" s="88">
        <v>3</v>
      </c>
    </row>
    <row r="22" spans="2:4" ht="30" x14ac:dyDescent="0.25">
      <c r="B22" s="22" t="s">
        <v>351</v>
      </c>
      <c r="C22" s="88"/>
      <c r="D22" s="88">
        <v>3</v>
      </c>
    </row>
    <row r="23" spans="2:4" ht="30" x14ac:dyDescent="0.25">
      <c r="B23" s="22" t="s">
        <v>352</v>
      </c>
      <c r="C23" s="88"/>
      <c r="D23" s="88">
        <v>3</v>
      </c>
    </row>
    <row r="24" spans="2:4" ht="30" x14ac:dyDescent="0.25">
      <c r="B24" s="22" t="s">
        <v>353</v>
      </c>
      <c r="C24" s="88"/>
      <c r="D24" s="88">
        <v>3</v>
      </c>
    </row>
    <row r="25" spans="2:4" ht="30" x14ac:dyDescent="0.25">
      <c r="B25" s="22" t="s">
        <v>354</v>
      </c>
      <c r="C25" s="88"/>
      <c r="D25" s="88">
        <v>1</v>
      </c>
    </row>
    <row r="26" spans="2:4" ht="30.75" thickBot="1" x14ac:dyDescent="0.3">
      <c r="B26" s="22" t="s">
        <v>351</v>
      </c>
      <c r="C26" s="88"/>
      <c r="D26" s="88">
        <v>1</v>
      </c>
    </row>
    <row r="27" spans="2:4" ht="15.75" thickBot="1" x14ac:dyDescent="0.3">
      <c r="B27" s="50" t="s">
        <v>40</v>
      </c>
      <c r="C27" s="53"/>
      <c r="D27" s="76"/>
    </row>
    <row r="28" spans="2:4" ht="30" x14ac:dyDescent="0.25">
      <c r="B28" s="40" t="s">
        <v>325</v>
      </c>
      <c r="C28" s="88" t="s">
        <v>327</v>
      </c>
      <c r="D28" s="88" t="s">
        <v>356</v>
      </c>
    </row>
    <row r="30" spans="2:4" ht="15.75" thickBot="1" x14ac:dyDescent="0.3"/>
    <row r="31" spans="2:4" ht="90.75" thickBot="1" x14ac:dyDescent="0.3">
      <c r="B31" s="143" t="s">
        <v>374</v>
      </c>
    </row>
  </sheetData>
  <pageMargins left="0.7" right="0.7" top="0.75" bottom="0.75" header="0.3" footer="0.3"/>
  <pageSetup paperSize="9" scale="9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D16"/>
  <sheetViews>
    <sheetView workbookViewId="0">
      <selection activeCell="B28" sqref="B28"/>
    </sheetView>
  </sheetViews>
  <sheetFormatPr defaultRowHeight="15" x14ac:dyDescent="0.25"/>
  <cols>
    <col min="2" max="2" width="43.28515625" customWidth="1"/>
    <col min="3" max="3" width="22.85546875" customWidth="1"/>
    <col min="4" max="4" width="14" customWidth="1"/>
  </cols>
  <sheetData>
    <row r="1" spans="2:4" ht="15.75" thickBot="1" x14ac:dyDescent="0.3"/>
    <row r="2" spans="2:4" ht="16.5" thickBot="1" x14ac:dyDescent="0.3">
      <c r="B2" s="11" t="s">
        <v>379</v>
      </c>
      <c r="C2" s="44"/>
      <c r="D2" s="45"/>
    </row>
    <row r="3" spans="2:4" ht="15.75" thickBot="1" x14ac:dyDescent="0.3">
      <c r="B3" s="58" t="s">
        <v>0</v>
      </c>
      <c r="C3" s="42"/>
      <c r="D3" s="43"/>
    </row>
    <row r="4" spans="2:4" ht="15.75" thickBot="1" x14ac:dyDescent="0.3">
      <c r="B4" s="55" t="s">
        <v>1</v>
      </c>
      <c r="C4" s="56" t="s">
        <v>3</v>
      </c>
      <c r="D4" s="54" t="s">
        <v>15</v>
      </c>
    </row>
    <row r="5" spans="2:4" s="41" customFormat="1" ht="15.75" thickBot="1" x14ac:dyDescent="0.3">
      <c r="B5" s="26" t="s">
        <v>358</v>
      </c>
      <c r="C5" s="88" t="s">
        <v>346</v>
      </c>
      <c r="D5" s="88">
        <v>3</v>
      </c>
    </row>
    <row r="6" spans="2:4" ht="15.75" thickBot="1" x14ac:dyDescent="0.3">
      <c r="B6" s="132" t="s">
        <v>38</v>
      </c>
      <c r="C6" s="16"/>
      <c r="D6" s="17"/>
    </row>
    <row r="7" spans="2:4" s="41" customFormat="1" ht="15.75" thickBot="1" x14ac:dyDescent="0.3">
      <c r="B7" s="52" t="s">
        <v>22</v>
      </c>
      <c r="C7" s="53" t="s">
        <v>35</v>
      </c>
      <c r="D7" s="54" t="s">
        <v>169</v>
      </c>
    </row>
    <row r="8" spans="2:4" s="86" customFormat="1" ht="45" x14ac:dyDescent="0.25">
      <c r="B8" s="133" t="s">
        <v>314</v>
      </c>
      <c r="C8" s="104" t="s">
        <v>359</v>
      </c>
      <c r="D8" s="104" t="s">
        <v>236</v>
      </c>
    </row>
    <row r="9" spans="2:4" s="86" customFormat="1" ht="15.75" thickBot="1" x14ac:dyDescent="0.3">
      <c r="B9" s="46" t="s">
        <v>311</v>
      </c>
      <c r="C9" s="25"/>
      <c r="D9" s="59">
        <v>72</v>
      </c>
    </row>
    <row r="10" spans="2:4" x14ac:dyDescent="0.25">
      <c r="B10" s="106" t="s">
        <v>322</v>
      </c>
      <c r="C10" s="70" t="s">
        <v>35</v>
      </c>
      <c r="D10" s="71" t="s">
        <v>169</v>
      </c>
    </row>
    <row r="11" spans="2:4" ht="30.75" thickBot="1" x14ac:dyDescent="0.3">
      <c r="B11" s="22" t="s">
        <v>360</v>
      </c>
      <c r="C11" s="88"/>
      <c r="D11" s="88">
        <v>2</v>
      </c>
    </row>
    <row r="12" spans="2:4" ht="15.75" thickBot="1" x14ac:dyDescent="0.3">
      <c r="B12" s="50" t="s">
        <v>40</v>
      </c>
      <c r="C12" s="53"/>
      <c r="D12" s="76"/>
    </row>
    <row r="13" spans="2:4" x14ac:dyDescent="0.25">
      <c r="B13" s="40" t="s">
        <v>361</v>
      </c>
      <c r="C13" s="88" t="s">
        <v>362</v>
      </c>
      <c r="D13" s="88" t="s">
        <v>363</v>
      </c>
    </row>
    <row r="15" spans="2:4" ht="15.75" thickBot="1" x14ac:dyDescent="0.3"/>
    <row r="16" spans="2:4" ht="90.75" thickBot="1" x14ac:dyDescent="0.3">
      <c r="B16" s="143" t="s">
        <v>374</v>
      </c>
    </row>
  </sheetData>
  <pageMargins left="0.7" right="0.7" top="0.75" bottom="0.75" header="0.3" footer="0.3"/>
  <pageSetup paperSize="9" scale="9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6"/>
  <sheetViews>
    <sheetView workbookViewId="0">
      <selection activeCell="C49" sqref="C49"/>
    </sheetView>
  </sheetViews>
  <sheetFormatPr defaultRowHeight="15" x14ac:dyDescent="0.25"/>
  <cols>
    <col min="2" max="2" width="43.28515625" customWidth="1"/>
    <col min="3" max="3" width="22.85546875" customWidth="1"/>
    <col min="4" max="4" width="14" customWidth="1"/>
  </cols>
  <sheetData>
    <row r="1" spans="2:4" ht="15.75" thickBot="1" x14ac:dyDescent="0.3"/>
    <row r="2" spans="2:4" ht="16.5" thickBot="1" x14ac:dyDescent="0.3">
      <c r="B2" s="252" t="s">
        <v>506</v>
      </c>
      <c r="C2" s="252"/>
      <c r="D2" s="252"/>
    </row>
    <row r="3" spans="2:4" ht="15.75" thickBot="1" x14ac:dyDescent="0.3">
      <c r="B3" s="240" t="s">
        <v>0</v>
      </c>
      <c r="C3" s="253" t="s">
        <v>507</v>
      </c>
      <c r="D3" s="253"/>
    </row>
    <row r="4" spans="2:4" x14ac:dyDescent="0.25">
      <c r="B4" s="241" t="s">
        <v>508</v>
      </c>
      <c r="C4" s="242" t="s">
        <v>3</v>
      </c>
      <c r="D4" s="243" t="s">
        <v>15</v>
      </c>
    </row>
    <row r="5" spans="2:4" s="41" customFormat="1" ht="60" x14ac:dyDescent="0.25">
      <c r="B5" s="217" t="s">
        <v>509</v>
      </c>
      <c r="C5" s="218" t="s">
        <v>510</v>
      </c>
      <c r="D5" s="218">
        <v>1</v>
      </c>
    </row>
    <row r="6" spans="2:4" ht="60" x14ac:dyDescent="0.25">
      <c r="B6" s="217" t="s">
        <v>511</v>
      </c>
      <c r="C6" s="218" t="s">
        <v>512</v>
      </c>
      <c r="D6" s="218">
        <v>1</v>
      </c>
    </row>
    <row r="7" spans="2:4" s="41" customFormat="1" ht="60" x14ac:dyDescent="0.25">
      <c r="B7" s="217" t="s">
        <v>513</v>
      </c>
      <c r="C7" s="218">
        <v>2240</v>
      </c>
      <c r="D7" s="218">
        <v>1</v>
      </c>
    </row>
    <row r="8" spans="2:4" s="86" customFormat="1" ht="102.75" x14ac:dyDescent="0.25">
      <c r="B8" s="219" t="s">
        <v>514</v>
      </c>
      <c r="C8" s="218" t="s">
        <v>515</v>
      </c>
      <c r="D8" s="218">
        <v>1</v>
      </c>
    </row>
    <row r="9" spans="2:4" s="86" customFormat="1" ht="26.25" x14ac:dyDescent="0.25">
      <c r="B9" s="220" t="s">
        <v>516</v>
      </c>
      <c r="C9" s="218" t="s">
        <v>517</v>
      </c>
      <c r="D9" s="218">
        <v>2</v>
      </c>
    </row>
    <row r="10" spans="2:4" ht="26.25" x14ac:dyDescent="0.25">
      <c r="B10" s="221" t="s">
        <v>518</v>
      </c>
      <c r="C10" s="218" t="s">
        <v>519</v>
      </c>
      <c r="D10" s="218">
        <v>2</v>
      </c>
    </row>
    <row r="11" spans="2:4" ht="51.75" x14ac:dyDescent="0.25">
      <c r="B11" s="219" t="s">
        <v>520</v>
      </c>
      <c r="C11" s="218" t="s">
        <v>521</v>
      </c>
      <c r="D11" s="218">
        <v>2</v>
      </c>
    </row>
    <row r="12" spans="2:4" ht="51.75" x14ac:dyDescent="0.25">
      <c r="B12" s="219" t="s">
        <v>522</v>
      </c>
      <c r="C12" s="218" t="s">
        <v>523</v>
      </c>
      <c r="D12" s="218">
        <v>2</v>
      </c>
    </row>
    <row r="13" spans="2:4" ht="26.25" x14ac:dyDescent="0.25">
      <c r="B13" s="219" t="s">
        <v>524</v>
      </c>
      <c r="C13" s="218" t="s">
        <v>525</v>
      </c>
      <c r="D13" s="218"/>
    </row>
    <row r="14" spans="2:4" ht="26.25" x14ac:dyDescent="0.25">
      <c r="B14" s="219" t="s">
        <v>526</v>
      </c>
      <c r="C14" s="218" t="s">
        <v>527</v>
      </c>
      <c r="D14" s="218"/>
    </row>
    <row r="15" spans="2:4" ht="26.25" x14ac:dyDescent="0.25">
      <c r="B15" s="222" t="s">
        <v>528</v>
      </c>
      <c r="C15" s="218" t="s">
        <v>529</v>
      </c>
      <c r="D15" s="218">
        <v>9</v>
      </c>
    </row>
    <row r="16" spans="2:4" ht="30" x14ac:dyDescent="0.3">
      <c r="B16" s="223" t="s">
        <v>530</v>
      </c>
      <c r="C16" s="218" t="s">
        <v>531</v>
      </c>
      <c r="D16" s="218">
        <v>1</v>
      </c>
    </row>
    <row r="17" spans="2:4" ht="30" x14ac:dyDescent="0.3">
      <c r="B17" s="223" t="s">
        <v>532</v>
      </c>
      <c r="C17" s="218" t="s">
        <v>533</v>
      </c>
      <c r="D17" s="218">
        <v>2</v>
      </c>
    </row>
    <row r="18" spans="2:4" ht="15.75" x14ac:dyDescent="0.3">
      <c r="B18" s="223" t="s">
        <v>534</v>
      </c>
      <c r="C18" s="218" t="s">
        <v>535</v>
      </c>
      <c r="D18" s="218">
        <v>1</v>
      </c>
    </row>
    <row r="19" spans="2:4" ht="30.75" thickBot="1" x14ac:dyDescent="0.35">
      <c r="B19" s="223" t="s">
        <v>536</v>
      </c>
      <c r="C19" s="218" t="s">
        <v>525</v>
      </c>
      <c r="D19" s="218">
        <v>3</v>
      </c>
    </row>
    <row r="20" spans="2:4" ht="15.75" thickBot="1" x14ac:dyDescent="0.3">
      <c r="B20" s="224" t="s">
        <v>38</v>
      </c>
      <c r="C20" s="225"/>
      <c r="D20" s="226"/>
    </row>
    <row r="21" spans="2:4" ht="15.75" thickBot="1" x14ac:dyDescent="0.3">
      <c r="B21" s="244" t="s">
        <v>22</v>
      </c>
      <c r="C21" s="246" t="s">
        <v>35</v>
      </c>
      <c r="D21" s="247" t="s">
        <v>169</v>
      </c>
    </row>
    <row r="22" spans="2:4" x14ac:dyDescent="0.25">
      <c r="B22" s="245" t="s">
        <v>23</v>
      </c>
      <c r="C22" s="227" t="s">
        <v>537</v>
      </c>
      <c r="D22" s="227"/>
    </row>
    <row r="23" spans="2:4" x14ac:dyDescent="0.25">
      <c r="B23" s="228" t="s">
        <v>538</v>
      </c>
      <c r="C23" s="218" t="s">
        <v>539</v>
      </c>
      <c r="D23" s="218">
        <v>1</v>
      </c>
    </row>
    <row r="24" spans="2:4" x14ac:dyDescent="0.25">
      <c r="B24" s="228" t="s">
        <v>540</v>
      </c>
      <c r="C24" s="218" t="s">
        <v>359</v>
      </c>
      <c r="D24" s="218">
        <v>1</v>
      </c>
    </row>
    <row r="25" spans="2:4" x14ac:dyDescent="0.25">
      <c r="B25" s="228" t="s">
        <v>541</v>
      </c>
      <c r="C25" s="218" t="s">
        <v>542</v>
      </c>
      <c r="D25" s="218">
        <v>1</v>
      </c>
    </row>
    <row r="26" spans="2:4" x14ac:dyDescent="0.25">
      <c r="B26" s="228" t="s">
        <v>543</v>
      </c>
      <c r="C26" s="218"/>
      <c r="D26" s="218">
        <v>2</v>
      </c>
    </row>
    <row r="27" spans="2:4" x14ac:dyDescent="0.25">
      <c r="B27" s="228" t="s">
        <v>543</v>
      </c>
      <c r="C27" s="218"/>
      <c r="D27" s="218">
        <v>2</v>
      </c>
    </row>
    <row r="28" spans="2:4" x14ac:dyDescent="0.25">
      <c r="B28" s="228" t="s">
        <v>544</v>
      </c>
      <c r="C28" s="218" t="s">
        <v>545</v>
      </c>
      <c r="D28" s="218">
        <v>1</v>
      </c>
    </row>
    <row r="29" spans="2:4" x14ac:dyDescent="0.25">
      <c r="B29" s="228" t="s">
        <v>546</v>
      </c>
      <c r="C29" s="218"/>
      <c r="D29" s="218">
        <v>1</v>
      </c>
    </row>
    <row r="30" spans="2:4" x14ac:dyDescent="0.25">
      <c r="B30" s="228" t="s">
        <v>547</v>
      </c>
      <c r="C30" s="218"/>
      <c r="D30" s="218">
        <v>1</v>
      </c>
    </row>
    <row r="31" spans="2:4" ht="60" x14ac:dyDescent="0.25">
      <c r="B31" s="229" t="s">
        <v>548</v>
      </c>
      <c r="C31" s="218"/>
      <c r="D31" s="218" t="s">
        <v>110</v>
      </c>
    </row>
    <row r="32" spans="2:4" ht="30" x14ac:dyDescent="0.25">
      <c r="B32" s="230" t="s">
        <v>549</v>
      </c>
      <c r="C32" s="231"/>
      <c r="D32" s="218" t="s">
        <v>286</v>
      </c>
    </row>
    <row r="33" spans="2:4" ht="15.75" thickBot="1" x14ac:dyDescent="0.3">
      <c r="B33" s="232" t="s">
        <v>550</v>
      </c>
      <c r="C33" s="218"/>
      <c r="D33" s="218" t="s">
        <v>286</v>
      </c>
    </row>
    <row r="34" spans="2:4" ht="15.75" thickBot="1" x14ac:dyDescent="0.3">
      <c r="B34" s="248" t="s">
        <v>551</v>
      </c>
      <c r="C34" s="246" t="s">
        <v>35</v>
      </c>
      <c r="D34" s="247" t="s">
        <v>169</v>
      </c>
    </row>
    <row r="35" spans="2:4" x14ac:dyDescent="0.25">
      <c r="B35" s="233" t="s">
        <v>202</v>
      </c>
      <c r="C35" s="234" t="s">
        <v>552</v>
      </c>
      <c r="D35" s="234">
        <v>24</v>
      </c>
    </row>
    <row r="36" spans="2:4" x14ac:dyDescent="0.25">
      <c r="B36" s="232" t="s">
        <v>553</v>
      </c>
      <c r="C36" s="235" t="s">
        <v>554</v>
      </c>
      <c r="D36" s="235">
        <v>124</v>
      </c>
    </row>
    <row r="37" spans="2:4" ht="15.75" thickBot="1" x14ac:dyDescent="0.3">
      <c r="B37" s="230" t="s">
        <v>555</v>
      </c>
      <c r="C37" s="218"/>
      <c r="D37" s="235"/>
    </row>
    <row r="38" spans="2:4" ht="15.75" thickBot="1" x14ac:dyDescent="0.3">
      <c r="B38" s="249" t="s">
        <v>556</v>
      </c>
      <c r="C38" s="246" t="s">
        <v>35</v>
      </c>
      <c r="D38" s="247" t="s">
        <v>169</v>
      </c>
    </row>
    <row r="39" spans="2:4" x14ac:dyDescent="0.25">
      <c r="B39" s="236" t="s">
        <v>557</v>
      </c>
      <c r="C39" s="237" t="s">
        <v>558</v>
      </c>
      <c r="D39" s="237">
        <v>1</v>
      </c>
    </row>
    <row r="40" spans="2:4" x14ac:dyDescent="0.25">
      <c r="B40" s="228" t="s">
        <v>559</v>
      </c>
      <c r="C40" s="218" t="s">
        <v>560</v>
      </c>
      <c r="D40" s="218">
        <v>1</v>
      </c>
    </row>
    <row r="41" spans="2:4" ht="30" x14ac:dyDescent="0.25">
      <c r="B41" s="238" t="s">
        <v>561</v>
      </c>
      <c r="C41" s="239" t="s">
        <v>562</v>
      </c>
      <c r="D41" s="239">
        <v>1</v>
      </c>
    </row>
    <row r="43" spans="2:4" ht="15.75" thickBot="1" x14ac:dyDescent="0.3"/>
    <row r="44" spans="2:4" ht="60.75" thickBot="1" x14ac:dyDescent="0.3">
      <c r="B44" s="142" t="s">
        <v>504</v>
      </c>
    </row>
    <row r="45" spans="2:4" ht="15.75" thickBot="1" x14ac:dyDescent="0.3"/>
    <row r="46" spans="2:4" ht="78" customHeight="1" thickBot="1" x14ac:dyDescent="0.3">
      <c r="B46" s="254" t="s">
        <v>374</v>
      </c>
      <c r="C46" s="251"/>
    </row>
  </sheetData>
  <mergeCells count="3">
    <mergeCell ref="B2:D2"/>
    <mergeCell ref="C3:D3"/>
    <mergeCell ref="B46:C46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bud 2</vt:lpstr>
      <vt:lpstr>bud 3</vt:lpstr>
      <vt:lpstr>Hala Sportowa</vt:lpstr>
      <vt:lpstr>bud 5a</vt:lpstr>
      <vt:lpstr>bud 12</vt:lpstr>
      <vt:lpstr>bud 14</vt:lpstr>
      <vt:lpstr>bud 15</vt:lpstr>
      <vt:lpstr>bud 17</vt:lpstr>
      <vt:lpstr>bud 19</vt:lpstr>
      <vt:lpstr>bud 20</vt:lpstr>
      <vt:lpstr>bud 21</vt:lpstr>
      <vt:lpstr>bud 23</vt:lpstr>
      <vt:lpstr>bud 24</vt:lpstr>
      <vt:lpstr>bud 25</vt:lpstr>
      <vt:lpstr>KAMPUS DEWAJTIS</vt:lpstr>
      <vt:lpstr>wykaz systemów</vt:lpstr>
    </vt:vector>
  </TitlesOfParts>
  <Company>Uniwersytet Kardynała Stefana Wyszyńskiego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Kowalik-Myszkowska</dc:creator>
  <cp:lastModifiedBy>Radosław Konieczek</cp:lastModifiedBy>
  <cp:lastPrinted>2019-05-21T12:04:36Z</cp:lastPrinted>
  <dcterms:created xsi:type="dcterms:W3CDTF">2017-04-18T07:07:31Z</dcterms:created>
  <dcterms:modified xsi:type="dcterms:W3CDTF">2021-05-12T06:19:10Z</dcterms:modified>
</cp:coreProperties>
</file>