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iatkowska641\Desktop\JA 2021\POSTĘPOWANIA 2025\DUŻE\KLIMA\"/>
    </mc:Choice>
  </mc:AlternateContent>
  <bookViews>
    <workbookView xWindow="0" yWindow="0" windowWidth="2370" windowHeight="0" firstSheet="1" activeTab="1"/>
  </bookViews>
  <sheets>
    <sheet name="PODSUMOWANIE" sheetId="16" state="hidden" r:id="rId1"/>
    <sheet name="ZADANIE 1" sheetId="1" r:id="rId2"/>
    <sheet name="ZADANIE 2" sheetId="2" r:id="rId3"/>
    <sheet name="ZADANIE 3" sheetId="3" r:id="rId4"/>
    <sheet name="ZADANIE 4" sheetId="4" r:id="rId5"/>
    <sheet name="ZADANIE 5" sheetId="5" r:id="rId6"/>
    <sheet name="ZADANIE 6" sheetId="6" r:id="rId7"/>
    <sheet name="ZADANIE 7" sheetId="7" r:id="rId8"/>
    <sheet name="ZADANIE 8" sheetId="8" r:id="rId9"/>
    <sheet name="ZADANIE 9 " sheetId="9" r:id="rId10"/>
    <sheet name="ZADANIE 10 " sheetId="10" r:id="rId11"/>
    <sheet name="Arkusz1" sheetId="17" state="hidden" r:id="rId12"/>
    <sheet name="ZADANIE 11" sheetId="11" r:id="rId13"/>
    <sheet name="ZADANIE 12" sheetId="12" r:id="rId14"/>
    <sheet name="ZADANIE 13 " sheetId="13" r:id="rId15"/>
  </sheets>
  <definedNames>
    <definedName name="_xlnm._FilterDatabase" localSheetId="1" hidden="1">'ZADANIE 1'!$A$688:$N$722</definedName>
    <definedName name="_xlnm._FilterDatabase" localSheetId="14" hidden="1">'ZADANIE 13 '!$A$1:$K$335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3" l="1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J198" i="13"/>
  <c r="J199" i="13"/>
  <c r="J200" i="13"/>
  <c r="J201" i="13"/>
  <c r="J202" i="13"/>
  <c r="J203" i="13"/>
  <c r="J204" i="13"/>
  <c r="J205" i="13"/>
  <c r="J206" i="13"/>
  <c r="J207" i="13"/>
  <c r="J208" i="13"/>
  <c r="J209" i="13"/>
  <c r="J210" i="13"/>
  <c r="J211" i="13"/>
  <c r="J212" i="13"/>
  <c r="J213" i="13"/>
  <c r="J214" i="13"/>
  <c r="J215" i="13"/>
  <c r="J216" i="13"/>
  <c r="J217" i="13"/>
  <c r="J218" i="13"/>
  <c r="J219" i="13"/>
  <c r="J220" i="13"/>
  <c r="J221" i="13"/>
  <c r="J222" i="13"/>
  <c r="J223" i="13"/>
  <c r="J224" i="13"/>
  <c r="J225" i="13"/>
  <c r="J226" i="13"/>
  <c r="J227" i="13"/>
  <c r="J228" i="13"/>
  <c r="J229" i="13"/>
  <c r="J230" i="13"/>
  <c r="J231" i="13"/>
  <c r="J232" i="13"/>
  <c r="J233" i="13"/>
  <c r="J234" i="13"/>
  <c r="J235" i="13"/>
  <c r="J236" i="13"/>
  <c r="J237" i="13"/>
  <c r="J238" i="13"/>
  <c r="J239" i="13"/>
  <c r="J240" i="13"/>
  <c r="J241" i="13"/>
  <c r="J242" i="13"/>
  <c r="J243" i="13"/>
  <c r="J244" i="13"/>
  <c r="J245" i="13"/>
  <c r="J246" i="13"/>
  <c r="J247" i="13"/>
  <c r="J248" i="13"/>
  <c r="J249" i="13"/>
  <c r="J250" i="13"/>
  <c r="J251" i="13"/>
  <c r="J252" i="13"/>
  <c r="J253" i="13"/>
  <c r="J254" i="13"/>
  <c r="J255" i="13"/>
  <c r="J256" i="13"/>
  <c r="J257" i="13"/>
  <c r="J258" i="13"/>
  <c r="J259" i="13"/>
  <c r="J260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3" i="13"/>
  <c r="J274" i="13"/>
  <c r="J275" i="13"/>
  <c r="J276" i="13"/>
  <c r="J277" i="13"/>
  <c r="J278" i="13"/>
  <c r="J279" i="13"/>
  <c r="J280" i="13"/>
  <c r="J281" i="13"/>
  <c r="J282" i="13"/>
  <c r="J283" i="13"/>
  <c r="J284" i="13"/>
  <c r="J285" i="13"/>
  <c r="J286" i="13"/>
  <c r="J287" i="13"/>
  <c r="J288" i="13"/>
  <c r="J289" i="13"/>
  <c r="J290" i="13"/>
  <c r="J291" i="13"/>
  <c r="J292" i="13"/>
  <c r="J293" i="13"/>
  <c r="J294" i="13"/>
  <c r="J295" i="13"/>
  <c r="J296" i="13"/>
  <c r="J297" i="13"/>
  <c r="J298" i="13"/>
  <c r="J299" i="13"/>
  <c r="J300" i="13"/>
  <c r="J301" i="13"/>
  <c r="J302" i="13"/>
  <c r="J303" i="13"/>
  <c r="J304" i="13"/>
  <c r="J305" i="13"/>
  <c r="J306" i="13"/>
  <c r="J307" i="13"/>
  <c r="J308" i="13"/>
  <c r="J309" i="13"/>
  <c r="J310" i="13"/>
  <c r="J311" i="13"/>
  <c r="J312" i="13"/>
  <c r="J313" i="13"/>
  <c r="J314" i="13"/>
  <c r="J315" i="13"/>
  <c r="J316" i="13"/>
  <c r="J317" i="13"/>
  <c r="J318" i="13"/>
  <c r="J319" i="13"/>
  <c r="J320" i="13"/>
  <c r="J321" i="13"/>
  <c r="J322" i="13"/>
  <c r="J323" i="13"/>
  <c r="J324" i="13"/>
  <c r="J325" i="13"/>
  <c r="J326" i="13"/>
  <c r="J327" i="13"/>
  <c r="J328" i="13"/>
  <c r="J329" i="13"/>
  <c r="J330" i="13"/>
  <c r="J331" i="13"/>
  <c r="J332" i="13"/>
  <c r="J333" i="13"/>
  <c r="J334" i="13"/>
  <c r="J7" i="13"/>
  <c r="J8" i="13"/>
  <c r="J9" i="13"/>
  <c r="J10" i="13"/>
  <c r="J11" i="13"/>
  <c r="J12" i="13"/>
  <c r="J13" i="13"/>
  <c r="J14" i="13"/>
  <c r="J15" i="13"/>
  <c r="J6" i="13"/>
  <c r="J5" i="12"/>
  <c r="J6" i="12"/>
  <c r="J7" i="12"/>
  <c r="J8" i="12"/>
  <c r="J4" i="12"/>
  <c r="H22" i="11"/>
  <c r="H21" i="11"/>
  <c r="H17" i="11"/>
  <c r="H18" i="11"/>
  <c r="H19" i="11"/>
  <c r="H20" i="11"/>
  <c r="H16" i="11"/>
  <c r="H15" i="11"/>
  <c r="H14" i="11"/>
  <c r="H11" i="11"/>
  <c r="H10" i="11"/>
  <c r="H9" i="11"/>
  <c r="H8" i="11"/>
  <c r="K6" i="10"/>
  <c r="K7" i="10"/>
  <c r="K8" i="10"/>
  <c r="K9" i="10"/>
  <c r="K10" i="10"/>
  <c r="K11" i="10"/>
  <c r="K12" i="10"/>
  <c r="K13" i="10"/>
  <c r="K14" i="10"/>
  <c r="K15" i="10"/>
  <c r="K16" i="10"/>
  <c r="K17" i="10"/>
  <c r="K5" i="10"/>
  <c r="K31" i="9"/>
  <c r="K32" i="9"/>
  <c r="K33" i="9"/>
  <c r="K34" i="9"/>
  <c r="K35" i="9"/>
  <c r="K36" i="9"/>
  <c r="K37" i="9"/>
  <c r="K38" i="9"/>
  <c r="K39" i="9"/>
  <c r="K40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5" i="9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17" i="8"/>
  <c r="M6" i="8"/>
  <c r="M7" i="8"/>
  <c r="M8" i="8"/>
  <c r="M9" i="8"/>
  <c r="M10" i="8"/>
  <c r="M11" i="8"/>
  <c r="M12" i="8"/>
  <c r="M13" i="8"/>
  <c r="M14" i="8"/>
  <c r="M5" i="8"/>
  <c r="M7" i="7"/>
  <c r="M8" i="7"/>
  <c r="M6" i="7"/>
  <c r="N8" i="6"/>
  <c r="N9" i="6"/>
  <c r="N12" i="6"/>
  <c r="N14" i="6"/>
  <c r="N15" i="6"/>
  <c r="N18" i="6"/>
  <c r="N20" i="6"/>
  <c r="N21" i="6"/>
  <c r="N24" i="6"/>
  <c r="N26" i="6"/>
  <c r="N27" i="6"/>
  <c r="M7" i="6"/>
  <c r="N7" i="6" s="1"/>
  <c r="M8" i="6"/>
  <c r="M9" i="6"/>
  <c r="M10" i="6"/>
  <c r="N10" i="6" s="1"/>
  <c r="M11" i="6"/>
  <c r="N11" i="6" s="1"/>
  <c r="M12" i="6"/>
  <c r="M13" i="6"/>
  <c r="N13" i="6" s="1"/>
  <c r="M14" i="6"/>
  <c r="M15" i="6"/>
  <c r="M16" i="6"/>
  <c r="N16" i="6" s="1"/>
  <c r="M17" i="6"/>
  <c r="N17" i="6" s="1"/>
  <c r="M18" i="6"/>
  <c r="M19" i="6"/>
  <c r="N19" i="6" s="1"/>
  <c r="M20" i="6"/>
  <c r="M21" i="6"/>
  <c r="M22" i="6"/>
  <c r="N22" i="6" s="1"/>
  <c r="M23" i="6"/>
  <c r="N23" i="6" s="1"/>
  <c r="M24" i="6"/>
  <c r="M25" i="6"/>
  <c r="N25" i="6" s="1"/>
  <c r="M26" i="6"/>
  <c r="M27" i="6"/>
  <c r="M6" i="6"/>
  <c r="N6" i="6" s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6" i="5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" i="4"/>
  <c r="O6" i="3"/>
  <c r="O7" i="3"/>
  <c r="O12" i="3"/>
  <c r="O13" i="3"/>
  <c r="N6" i="3"/>
  <c r="N7" i="3"/>
  <c r="N8" i="3"/>
  <c r="O8" i="3" s="1"/>
  <c r="N9" i="3"/>
  <c r="O9" i="3" s="1"/>
  <c r="N10" i="3"/>
  <c r="O10" i="3" s="1"/>
  <c r="N11" i="3"/>
  <c r="O11" i="3" s="1"/>
  <c r="N12" i="3"/>
  <c r="N13" i="3"/>
  <c r="N14" i="3"/>
  <c r="O14" i="3" s="1"/>
  <c r="N5" i="3"/>
  <c r="O5" i="3" s="1"/>
  <c r="O49" i="2"/>
  <c r="O47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31" i="2"/>
  <c r="P20" i="2"/>
  <c r="P22" i="2"/>
  <c r="P26" i="2"/>
  <c r="P28" i="2"/>
  <c r="P9" i="2"/>
  <c r="P10" i="2"/>
  <c r="P15" i="2"/>
  <c r="N75" i="1"/>
  <c r="N229" i="1"/>
  <c r="N570" i="1"/>
  <c r="N678" i="1"/>
  <c r="O20" i="2"/>
  <c r="O21" i="2"/>
  <c r="P21" i="2" s="1"/>
  <c r="O22" i="2"/>
  <c r="O23" i="2"/>
  <c r="P23" i="2" s="1"/>
  <c r="O24" i="2"/>
  <c r="P24" i="2" s="1"/>
  <c r="O25" i="2"/>
  <c r="P25" i="2" s="1"/>
  <c r="O26" i="2"/>
  <c r="O27" i="2"/>
  <c r="P27" i="2" s="1"/>
  <c r="O28" i="2"/>
  <c r="O29" i="2"/>
  <c r="P29" i="2" s="1"/>
  <c r="O19" i="2"/>
  <c r="P19" i="2" s="1"/>
  <c r="O7" i="2"/>
  <c r="P7" i="2" s="1"/>
  <c r="O8" i="2"/>
  <c r="P8" i="2" s="1"/>
  <c r="O9" i="2"/>
  <c r="O10" i="2"/>
  <c r="O11" i="2"/>
  <c r="P11" i="2" s="1"/>
  <c r="O12" i="2"/>
  <c r="P12" i="2" s="1"/>
  <c r="O13" i="2"/>
  <c r="P13" i="2" s="1"/>
  <c r="O14" i="2"/>
  <c r="P14" i="2" s="1"/>
  <c r="O15" i="2"/>
  <c r="O16" i="2"/>
  <c r="P16" i="2" s="1"/>
  <c r="O17" i="2"/>
  <c r="P17" i="2" s="1"/>
  <c r="O6" i="2"/>
  <c r="P6" i="2" s="1"/>
  <c r="N690" i="1"/>
  <c r="N702" i="1"/>
  <c r="N707" i="1"/>
  <c r="N720" i="1"/>
  <c r="M690" i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M703" i="1"/>
  <c r="N703" i="1" s="1"/>
  <c r="M704" i="1"/>
  <c r="N704" i="1" s="1"/>
  <c r="M705" i="1"/>
  <c r="N705" i="1" s="1"/>
  <c r="M706" i="1"/>
  <c r="N706" i="1" s="1"/>
  <c r="M707" i="1"/>
  <c r="M708" i="1"/>
  <c r="N708" i="1" s="1"/>
  <c r="M709" i="1"/>
  <c r="N709" i="1" s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M721" i="1"/>
  <c r="N721" i="1" s="1"/>
  <c r="M722" i="1"/>
  <c r="N722" i="1" s="1"/>
  <c r="M689" i="1"/>
  <c r="N689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M679" i="1"/>
  <c r="N679" i="1" s="1"/>
  <c r="M680" i="1"/>
  <c r="N680" i="1" s="1"/>
  <c r="M681" i="1"/>
  <c r="N681" i="1" s="1"/>
  <c r="M6" i="1"/>
  <c r="N6" i="1" s="1"/>
  <c r="M5" i="1"/>
  <c r="N5" i="1" s="1"/>
  <c r="N724" i="1" l="1"/>
  <c r="B17" i="16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7" i="2"/>
  <c r="P49" i="2"/>
  <c r="K284" i="13" l="1"/>
  <c r="K7" i="13" l="1"/>
  <c r="K8" i="13"/>
  <c r="K9" i="13"/>
  <c r="K10" i="13"/>
  <c r="K11" i="13"/>
  <c r="K12" i="13"/>
  <c r="K13" i="13"/>
  <c r="K14" i="13"/>
  <c r="K15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5" i="13"/>
  <c r="K286" i="13"/>
  <c r="K287" i="13"/>
  <c r="K288" i="13"/>
  <c r="K289" i="13"/>
  <c r="K290" i="13"/>
  <c r="K291" i="13"/>
  <c r="K292" i="13"/>
  <c r="K293" i="13"/>
  <c r="K294" i="13"/>
  <c r="K295" i="13"/>
  <c r="K296" i="13"/>
  <c r="K297" i="13"/>
  <c r="K298" i="13"/>
  <c r="K299" i="13"/>
  <c r="K300" i="13"/>
  <c r="K301" i="13"/>
  <c r="K302" i="13"/>
  <c r="K303" i="13"/>
  <c r="K304" i="13"/>
  <c r="K305" i="13"/>
  <c r="K306" i="13"/>
  <c r="K307" i="13"/>
  <c r="K308" i="13"/>
  <c r="K309" i="13"/>
  <c r="K310" i="13"/>
  <c r="K311" i="13"/>
  <c r="K312" i="13"/>
  <c r="K313" i="13"/>
  <c r="K314" i="13"/>
  <c r="K315" i="13"/>
  <c r="K316" i="13"/>
  <c r="K317" i="13"/>
  <c r="K318" i="13"/>
  <c r="K319" i="13"/>
  <c r="K320" i="13"/>
  <c r="K321" i="13"/>
  <c r="K322" i="13"/>
  <c r="K323" i="13"/>
  <c r="K324" i="13"/>
  <c r="K325" i="13"/>
  <c r="K326" i="13"/>
  <c r="K327" i="13"/>
  <c r="K328" i="13"/>
  <c r="K329" i="13"/>
  <c r="K330" i="13"/>
  <c r="K331" i="13"/>
  <c r="K332" i="13"/>
  <c r="K333" i="13"/>
  <c r="K334" i="13"/>
  <c r="K6" i="13"/>
  <c r="K5" i="12"/>
  <c r="K6" i="12"/>
  <c r="K7" i="12"/>
  <c r="K8" i="12"/>
  <c r="K4" i="12"/>
  <c r="I9" i="11"/>
  <c r="I10" i="11"/>
  <c r="I11" i="11"/>
  <c r="I12" i="11"/>
  <c r="I14" i="11"/>
  <c r="I15" i="11"/>
  <c r="I16" i="11"/>
  <c r="I17" i="11"/>
  <c r="I18" i="11"/>
  <c r="I19" i="11"/>
  <c r="I20" i="11"/>
  <c r="I21" i="11"/>
  <c r="I22" i="11"/>
  <c r="I8" i="11"/>
  <c r="L6" i="10"/>
  <c r="L7" i="10"/>
  <c r="L8" i="10"/>
  <c r="L9" i="10"/>
  <c r="L10" i="10"/>
  <c r="L11" i="10"/>
  <c r="L12" i="10"/>
  <c r="L13" i="10"/>
  <c r="L14" i="10"/>
  <c r="L15" i="10"/>
  <c r="L16" i="10"/>
  <c r="L17" i="10"/>
  <c r="L5" i="10"/>
  <c r="L32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3" i="9"/>
  <c r="L34" i="9"/>
  <c r="L35" i="9"/>
  <c r="L36" i="9"/>
  <c r="L37" i="9"/>
  <c r="L38" i="9"/>
  <c r="L39" i="9"/>
  <c r="L40" i="9"/>
  <c r="L5" i="9"/>
  <c r="N25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17" i="8"/>
  <c r="N14" i="8"/>
  <c r="N6" i="8"/>
  <c r="N7" i="8"/>
  <c r="N8" i="8"/>
  <c r="N9" i="8"/>
  <c r="N10" i="8"/>
  <c r="N11" i="8"/>
  <c r="N12" i="8"/>
  <c r="N13" i="8"/>
  <c r="N5" i="8"/>
  <c r="N8" i="7"/>
  <c r="N7" i="7"/>
  <c r="N6" i="7"/>
  <c r="K9" i="12" l="1"/>
  <c r="L18" i="10"/>
  <c r="L41" i="9"/>
  <c r="N39" i="8"/>
  <c r="N15" i="8"/>
  <c r="N9" i="7"/>
  <c r="N28" i="6"/>
  <c r="K335" i="13"/>
  <c r="I23" i="11"/>
  <c r="M17" i="5"/>
  <c r="M7" i="5"/>
  <c r="M8" i="5"/>
  <c r="M9" i="5"/>
  <c r="M10" i="5"/>
  <c r="M11" i="5"/>
  <c r="M12" i="5"/>
  <c r="M13" i="5"/>
  <c r="M14" i="5"/>
  <c r="M15" i="5"/>
  <c r="M16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6" i="5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" i="4"/>
  <c r="N41" i="8" l="1"/>
  <c r="M65" i="4"/>
  <c r="O15" i="3"/>
  <c r="P50" i="2"/>
  <c r="M73" i="5"/>
  <c r="N683" i="1"/>
  <c r="N727" i="1" s="1"/>
  <c r="G724" i="1" l="1"/>
  <c r="G683" i="1"/>
  <c r="G9" i="12" l="1"/>
  <c r="E9" i="12"/>
  <c r="H18" i="10"/>
  <c r="E18" i="10"/>
  <c r="H41" i="9"/>
  <c r="E41" i="9"/>
  <c r="G39" i="8"/>
  <c r="J15" i="8"/>
  <c r="J39" i="8" s="1"/>
  <c r="G15" i="8"/>
  <c r="J9" i="7"/>
  <c r="G9" i="7"/>
  <c r="J28" i="6"/>
  <c r="F28" i="6"/>
  <c r="I73" i="5"/>
  <c r="F73" i="5"/>
  <c r="I65" i="4"/>
  <c r="G65" i="4"/>
  <c r="J15" i="3"/>
  <c r="G15" i="3"/>
  <c r="J50" i="2"/>
  <c r="G50" i="2"/>
</calcChain>
</file>

<file path=xl/sharedStrings.xml><?xml version="1.0" encoding="utf-8"?>
<sst xmlns="http://schemas.openxmlformats.org/spreadsheetml/2006/main" count="6302" uniqueCount="3196">
  <si>
    <t>ZADANIE 1</t>
  </si>
  <si>
    <t xml:space="preserve">URZĄDZENIA KLIMATYZACYJNE PONIŻEJ 12 kV MOCY CHŁODNICZEJ </t>
  </si>
  <si>
    <t>Lp.</t>
  </si>
  <si>
    <t>Kompleks/      adres</t>
  </si>
  <si>
    <t>bud.</t>
  </si>
  <si>
    <t xml:space="preserve">nr. pom. </t>
  </si>
  <si>
    <t>urządzenie</t>
  </si>
  <si>
    <t>Nr. fabryczny</t>
  </si>
  <si>
    <t>szt</t>
  </si>
  <si>
    <t>moc          (kW)</t>
  </si>
  <si>
    <t>producent</t>
  </si>
  <si>
    <t>ilość przegladów</t>
  </si>
  <si>
    <t>2011                         Toruń               Sienkiewicza 31                  (orkiestra)</t>
  </si>
  <si>
    <t>sala trup</t>
  </si>
  <si>
    <t>klimatyzator S24AHP</t>
  </si>
  <si>
    <t>LG</t>
  </si>
  <si>
    <t>klimatyzator przenośny</t>
  </si>
  <si>
    <t>KAISAI</t>
  </si>
  <si>
    <t>2.</t>
  </si>
  <si>
    <t>1.</t>
  </si>
  <si>
    <t>2022                 Toruń                  Sobieskiego 36</t>
  </si>
  <si>
    <t>S12AHP</t>
  </si>
  <si>
    <t>411KAWQ03705</t>
  </si>
  <si>
    <t xml:space="preserve">S12AHP </t>
  </si>
  <si>
    <t>411KAUU08886</t>
  </si>
  <si>
    <t>HR12XP5AS</t>
  </si>
  <si>
    <t>HR12XP5AS201606IN0125</t>
  </si>
  <si>
    <t xml:space="preserve">HYUNDAI </t>
  </si>
  <si>
    <t>HR12XP5AS201606IN0296</t>
  </si>
  <si>
    <t>AUX-09HF/I</t>
  </si>
  <si>
    <t>B36989813003N00245</t>
  </si>
  <si>
    <t>AUX</t>
  </si>
  <si>
    <t>B36989813003N00707</t>
  </si>
  <si>
    <t>AS35TADHRA</t>
  </si>
  <si>
    <t>AAANWOE120 0N4K5 G0578</t>
  </si>
  <si>
    <t xml:space="preserve">HAIER </t>
  </si>
  <si>
    <t>klimatyzator KAISAI KRX-24EXI</t>
  </si>
  <si>
    <t>340A262850205050130180</t>
  </si>
  <si>
    <t>KASAI</t>
  </si>
  <si>
    <t>101 zew</t>
  </si>
  <si>
    <t>klimatyzator KAISAI KRX-24EX0</t>
  </si>
  <si>
    <t>340A262850205050120575</t>
  </si>
  <si>
    <t>Z35WR12</t>
  </si>
  <si>
    <t>SN 340955504039C1902P0317</t>
  </si>
  <si>
    <t xml:space="preserve">ROTENSO </t>
  </si>
  <si>
    <t>serwerownia</t>
  </si>
  <si>
    <t>Klimatyzator RUWI7020040519</t>
  </si>
  <si>
    <t>3401461930704270860019</t>
  </si>
  <si>
    <t>UKURA</t>
  </si>
  <si>
    <t>Klimatyzator RUWI7020040836</t>
  </si>
  <si>
    <t>3401462060304180870034</t>
  </si>
  <si>
    <t>oficer dyżurny</t>
  </si>
  <si>
    <t>Klimatyzator RXI70220200091</t>
  </si>
  <si>
    <t>540E923790424220130091</t>
  </si>
  <si>
    <t>IMOTO</t>
  </si>
  <si>
    <t>Klimatyzator RIX07020200185</t>
  </si>
  <si>
    <t>540E923790524220120185</t>
  </si>
  <si>
    <t>3                              pom. nr 18 (parter)</t>
  </si>
  <si>
    <t>SN 340955504039C1902P0328</t>
  </si>
  <si>
    <t>ROTENSO</t>
  </si>
  <si>
    <t>MS12F8-09HRDN1-C8</t>
  </si>
  <si>
    <t>D 202212880114504120468</t>
  </si>
  <si>
    <t>AUX-12FH/I</t>
  </si>
  <si>
    <t>B7662A999804N01453</t>
  </si>
  <si>
    <t>ZW35WR12</t>
  </si>
  <si>
    <t>SN 340955504039C1902P0256</t>
  </si>
  <si>
    <t>B36989813003N00202</t>
  </si>
  <si>
    <t>ROTENSO - przenośny</t>
  </si>
  <si>
    <t xml:space="preserve">WARMTEC - przenośny </t>
  </si>
  <si>
    <t>SN 340955504039C1902P0248</t>
  </si>
  <si>
    <t>AUX-12FX/I</t>
  </si>
  <si>
    <t>B37049815504N00498</t>
  </si>
  <si>
    <t>B37049815504N00185</t>
  </si>
  <si>
    <t xml:space="preserve"> LG, typ S24AW                                        </t>
  </si>
  <si>
    <t>3850A28339L</t>
  </si>
  <si>
    <t>sala szkoleniowa</t>
  </si>
  <si>
    <t>klimatyzator Mitsubishi</t>
  </si>
  <si>
    <t>SN 340955504039C1902P0223</t>
  </si>
  <si>
    <t xml:space="preserve">AUX-18FH/I </t>
  </si>
  <si>
    <t>A6411A999806W00406</t>
  </si>
  <si>
    <t xml:space="preserve"> serwerownia </t>
  </si>
  <si>
    <t>kl. zewn. ACO52FCADEH, wew. ACO52FBRDEH</t>
  </si>
  <si>
    <t>Y6XFPAFGB00322</t>
  </si>
  <si>
    <t>Samsung</t>
  </si>
  <si>
    <t>Y6XFPAFGB00316</t>
  </si>
  <si>
    <t>rozdzielnia NN</t>
  </si>
  <si>
    <t>Y6XFPAFGB00305</t>
  </si>
  <si>
    <t xml:space="preserve">HALA </t>
  </si>
  <si>
    <t>AA9D70E2900AC</t>
  </si>
  <si>
    <t>Haier</t>
  </si>
  <si>
    <t>SN 340955504039C1902P0230</t>
  </si>
  <si>
    <t>A6411A999806W00392</t>
  </si>
  <si>
    <t xml:space="preserve">AUX </t>
  </si>
  <si>
    <t xml:space="preserve">klimatyzator ścienny </t>
  </si>
  <si>
    <t>SANYO</t>
  </si>
  <si>
    <t>2401643220162260200136</t>
  </si>
  <si>
    <t>WARMTEC</t>
  </si>
  <si>
    <t>HAIER</t>
  </si>
  <si>
    <t xml:space="preserve">AS25TADHRA-CL </t>
  </si>
  <si>
    <t>AAANM1E120 ON4K4 00435</t>
  </si>
  <si>
    <t>mag 2</t>
  </si>
  <si>
    <t>AMD-50(AM-09A4/R)</t>
  </si>
  <si>
    <t>36214aux</t>
  </si>
  <si>
    <t>KAZ</t>
  </si>
  <si>
    <t>D202212880114504120463</t>
  </si>
  <si>
    <t>MDV</t>
  </si>
  <si>
    <t>mag 5</t>
  </si>
  <si>
    <t xml:space="preserve">MDV </t>
  </si>
  <si>
    <t xml:space="preserve">brak mozl. odczytu </t>
  </si>
  <si>
    <t>SN 340955504039C1902P0339</t>
  </si>
  <si>
    <t>SN 340955504039C1902P0073</t>
  </si>
  <si>
    <t xml:space="preserve">TAC-12HSA/KAI </t>
  </si>
  <si>
    <t>bak nr ewid.</t>
  </si>
  <si>
    <t xml:space="preserve">RCOOL </t>
  </si>
  <si>
    <t>mag kuchnia</t>
  </si>
  <si>
    <t>Klimatyzator AUX-18FH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</si>
  <si>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</si>
  <si>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</si>
  <si>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</si>
  <si>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</si>
  <si>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</si>
  <si>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</si>
  <si>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</si>
  <si>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</si>
  <si>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</si>
  <si>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</si>
  <si>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</si>
  <si>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</si>
  <si>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</si>
  <si>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</si>
  <si>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</si>
  <si>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</si>
  <si>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</si>
  <si>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</si>
  <si>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</si>
  <si>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</si>
  <si>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</si>
  <si>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</si>
  <si>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</si>
  <si>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</si>
  <si>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</si>
  <si>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</si>
  <si>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</si>
  <si>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</si>
  <si>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</si>
  <si>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</si>
  <si>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</si>
  <si>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</si>
  <si>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</si>
  <si>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</si>
  <si>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</si>
  <si>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</si>
  <si>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</si>
  <si>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</si>
  <si>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</si>
  <si>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</si>
  <si>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</si>
  <si>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</si>
  <si>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</si>
  <si>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</si>
  <si>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</si>
  <si>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</si>
  <si>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</si>
  <si>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</si>
  <si>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</si>
  <si>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</si>
  <si>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</si>
  <si>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</si>
  <si>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</si>
  <si>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</si>
  <si>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</si>
  <si>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</si>
  <si>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</si>
  <si>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</si>
  <si>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</si>
  <si>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</si>
  <si>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</si>
  <si>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</si>
  <si>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</si>
  <si>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</si>
  <si>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309                              (PRAWA STR)</t>
  </si>
  <si>
    <t>klimatyzator Samsung AR24TXHOASINEU</t>
  </si>
  <si>
    <t>BDE6P8DR300301B</t>
  </si>
  <si>
    <t>7-7,3</t>
  </si>
  <si>
    <t>301                                   (LEWA STR)</t>
  </si>
  <si>
    <t>BDE6P8DR300931T</t>
  </si>
  <si>
    <t>klimatyzator przenośny WARMTEC FROYA KP35 W</t>
  </si>
  <si>
    <t>Klimatyzator ścienny DAIKIN</t>
  </si>
  <si>
    <t>DAIKIN</t>
  </si>
  <si>
    <t>203-A</t>
  </si>
  <si>
    <t>224-A</t>
  </si>
  <si>
    <t>3 (serwerownia)</t>
  </si>
  <si>
    <t>4 (serwerownia)</t>
  </si>
  <si>
    <t xml:space="preserve">pierwsze piętro </t>
  </si>
  <si>
    <t>Klimatyzator ścienny NOXA</t>
  </si>
  <si>
    <t>NOXA</t>
  </si>
  <si>
    <t xml:space="preserve">strych </t>
  </si>
  <si>
    <t>SUFO</t>
  </si>
  <si>
    <t xml:space="preserve">kontener </t>
  </si>
  <si>
    <t>2014       Toruń      Piastowska 2-8</t>
  </si>
  <si>
    <t xml:space="preserve">1-klimat.zewn. Haier MultiSplit 5U45LS1ERA:                               2- jedn. wewn. ASO7NS3HRA -pom. nr. 11                               3 - jedn. wewn. ASO9NS3HRA - pom. nr. 13                                       4- jedn. wewn. AS12NS3HRA - pom. nr. 105                                                 5- jedn. wewn. AS12NS3HRA - pom. nr. 105                  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</si>
  <si>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</si>
  <si>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</si>
  <si>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</si>
  <si>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</si>
  <si>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</si>
  <si>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</si>
  <si>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</si>
  <si>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</si>
  <si>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</si>
  <si>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</si>
  <si>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</si>
  <si>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</si>
  <si>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</si>
  <si>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</si>
  <si>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</si>
  <si>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</si>
  <si>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</si>
  <si>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</si>
  <si>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</si>
  <si>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</si>
  <si>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</si>
  <si>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</si>
  <si>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</si>
  <si>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</si>
  <si>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</si>
  <si>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</si>
  <si>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2032  Prądzyńskiego Toruń</t>
  </si>
  <si>
    <t>Klimatyzator ścienny AUX-24FH</t>
  </si>
  <si>
    <t>A620A999805W00088</t>
  </si>
  <si>
    <t>A6260A999805W00093</t>
  </si>
  <si>
    <t>sala</t>
  </si>
  <si>
    <t>Klimatyzator przenośny HONEYWELL</t>
  </si>
  <si>
    <t>MN09CES</t>
  </si>
  <si>
    <t>HONEYWELL</t>
  </si>
  <si>
    <t>93.</t>
  </si>
  <si>
    <t>94.</t>
  </si>
  <si>
    <t>95.</t>
  </si>
  <si>
    <t>96.</t>
  </si>
  <si>
    <t>97.</t>
  </si>
  <si>
    <t>98.</t>
  </si>
  <si>
    <t>2012 Toruń         ul. Podgórska</t>
  </si>
  <si>
    <t>11 ofier dyż</t>
  </si>
  <si>
    <t xml:space="preserve">KWF-12HRD </t>
  </si>
  <si>
    <t>SN 2403498240376020820853</t>
  </si>
  <si>
    <t>kontener</t>
  </si>
  <si>
    <t>99.</t>
  </si>
  <si>
    <t>100.</t>
  </si>
  <si>
    <t>101.</t>
  </si>
  <si>
    <t>102.</t>
  </si>
  <si>
    <t>2017                       Toruń                         Sienkiewicza 37</t>
  </si>
  <si>
    <t xml:space="preserve">AUX-12FH </t>
  </si>
  <si>
    <t>B7662A999804N01558</t>
  </si>
  <si>
    <t xml:space="preserve">AUX-09FH </t>
  </si>
  <si>
    <t>B7661A999803N00844</t>
  </si>
  <si>
    <t xml:space="preserve">wartownia </t>
  </si>
  <si>
    <t xml:space="preserve">AS35TADHRA-CL </t>
  </si>
  <si>
    <t xml:space="preserve"> AANW 1E120 0N4K4 R0086</t>
  </si>
  <si>
    <t>warsztat serwer.</t>
  </si>
  <si>
    <t xml:space="preserve"> AANW 1E120 0N4K4 O0156</t>
  </si>
  <si>
    <t>216-220</t>
  </si>
  <si>
    <t xml:space="preserve">agregat chłodniczy </t>
  </si>
  <si>
    <t>R-303514</t>
  </si>
  <si>
    <t>T-009581</t>
  </si>
  <si>
    <t>T009604</t>
  </si>
  <si>
    <t>ASYG30LFCA</t>
  </si>
  <si>
    <t>E009967</t>
  </si>
  <si>
    <t xml:space="preserve">FUJITSU </t>
  </si>
  <si>
    <t>MISTRAL</t>
  </si>
  <si>
    <t>E009704</t>
  </si>
  <si>
    <t xml:space="preserve">ASYA18GACH </t>
  </si>
  <si>
    <t>E001546</t>
  </si>
  <si>
    <t>E001548</t>
  </si>
  <si>
    <t>E001536</t>
  </si>
  <si>
    <t>E001549</t>
  </si>
  <si>
    <t>KWF-12HRDI/KWF-12HRDO</t>
  </si>
  <si>
    <t>KWF</t>
  </si>
  <si>
    <t>E001532</t>
  </si>
  <si>
    <t>przenośny</t>
  </si>
  <si>
    <t>MISTRIAL</t>
  </si>
  <si>
    <t>dowódca</t>
  </si>
  <si>
    <t>KLIMATYZATOR ŚCIENNY AUX-12FH 3,5-3,5KW</t>
  </si>
  <si>
    <t>kancelaria</t>
  </si>
  <si>
    <t>KLIMATYZATOR HAIER AS35TADHRA-CL</t>
  </si>
  <si>
    <t xml:space="preserve">oficer dyżurny </t>
  </si>
  <si>
    <t>KLIM.PRZENOŚNY WARMTEC FROYA KP35W</t>
  </si>
  <si>
    <t>piwnica</t>
  </si>
  <si>
    <t>KLIMATYZATOR PRZENOŚNY STYLE ACP 3,5 KW</t>
  </si>
  <si>
    <t>STYLE</t>
  </si>
  <si>
    <t>KLIMATYZATOR/JED.WEWN.ASYG30LFCA FUJITSU</t>
  </si>
  <si>
    <t>zastępca</t>
  </si>
  <si>
    <t>KLIMATYZATOR ŚCIENNY AUX 09FH 2,6-2,8KW</t>
  </si>
  <si>
    <t>2,6-2,8</t>
  </si>
  <si>
    <t>2 CSWOT</t>
  </si>
  <si>
    <t>AUX09FH</t>
  </si>
  <si>
    <t>0N5K5 F0146</t>
  </si>
  <si>
    <t>S18AW N50</t>
  </si>
  <si>
    <t>3850A29338J</t>
  </si>
  <si>
    <t>S24AW</t>
  </si>
  <si>
    <t>702KAWQ01281</t>
  </si>
  <si>
    <t>0N4K4 R0130</t>
  </si>
  <si>
    <t xml:space="preserve">prznośny </t>
  </si>
  <si>
    <t>0N4K4 R0041</t>
  </si>
  <si>
    <t xml:space="preserve">220 serwerownia </t>
  </si>
  <si>
    <t>Klimatyzator KWF - 12HRDI/</t>
  </si>
  <si>
    <t>SN 240348824037627….</t>
  </si>
  <si>
    <t>wyposażenie batalionu bez przypisanych pomieszczeń</t>
  </si>
  <si>
    <t>KLIMATYZATOR PRZENOŚNY</t>
  </si>
  <si>
    <t>2 ŻW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</si>
  <si>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</si>
  <si>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</si>
  <si>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</si>
  <si>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</si>
  <si>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</si>
  <si>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</si>
  <si>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</si>
  <si>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</si>
  <si>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</si>
  <si>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</si>
  <si>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</si>
  <si>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</si>
  <si>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</si>
  <si>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</si>
  <si>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</si>
  <si>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</si>
  <si>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</si>
  <si>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</si>
  <si>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</si>
  <si>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</si>
  <si>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</si>
  <si>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</si>
  <si>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</si>
  <si>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</si>
  <si>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</si>
  <si>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</si>
  <si>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</si>
  <si>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</si>
  <si>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</si>
  <si>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</si>
  <si>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</si>
  <si>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</si>
  <si>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</si>
  <si>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</si>
  <si>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</si>
  <si>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</si>
  <si>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</si>
  <si>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</si>
  <si>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</si>
  <si>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</si>
  <si>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</si>
  <si>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</si>
  <si>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</si>
  <si>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</si>
  <si>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 xml:space="preserve">2019 Toruń Chłopickiego </t>
  </si>
  <si>
    <t>6 dyr.</t>
  </si>
  <si>
    <t>Klimatyzator HAIER</t>
  </si>
  <si>
    <t>AS35TADHRA - CL 0000023342, 000026003800</t>
  </si>
  <si>
    <t>9 serwer</t>
  </si>
  <si>
    <t>AS35TADHRA - CL 0000023343, 000026003900</t>
  </si>
  <si>
    <t>KLIMATYZATOR PRZEN.GREE GPH12AL-K5NNA3A</t>
  </si>
  <si>
    <t>720720W000329</t>
  </si>
  <si>
    <t>KLIMATYZATOR PRZENOŚNY KAISAI KPPD-12HRN</t>
  </si>
  <si>
    <t>KLIMATYZATOR PRZEN.KAISAI KPPD-12HRG29</t>
  </si>
  <si>
    <t>02H0949</t>
  </si>
  <si>
    <t>klimatyzator ścienny KAISAI</t>
  </si>
  <si>
    <t>147.</t>
  </si>
  <si>
    <t>148.</t>
  </si>
  <si>
    <t>149.</t>
  </si>
  <si>
    <t>150.</t>
  </si>
  <si>
    <t>151.</t>
  </si>
  <si>
    <t>152.</t>
  </si>
  <si>
    <t>2027                        Toruń           Sikorskiego 21</t>
  </si>
  <si>
    <t>klimatyzator S24 AHP</t>
  </si>
  <si>
    <t>KLIMATYZATOR PRZEN. KAISAI KPPD-12HRG29</t>
  </si>
  <si>
    <t>340E8693002211102H0413</t>
  </si>
  <si>
    <t>KLIMATYZATOR ROTENSO ZICO Z35WR12</t>
  </si>
  <si>
    <t>RZW35191200324</t>
  </si>
  <si>
    <t>RZW35191200332</t>
  </si>
  <si>
    <t>RZW35191200242</t>
  </si>
  <si>
    <t>RZW35191200090</t>
  </si>
  <si>
    <t>KLIMATYZATOR PRZEN. VIVAX ACP-12PT35AEH</t>
  </si>
  <si>
    <t>AE1514629821</t>
  </si>
  <si>
    <t>KLIMATYZATOR PRZEN. GREE GPH12AL-K5NNA3A</t>
  </si>
  <si>
    <t>720720W000309</t>
  </si>
  <si>
    <t>720720W000310</t>
  </si>
  <si>
    <t>340E8693002211102H0422</t>
  </si>
  <si>
    <t>720720W000364</t>
  </si>
  <si>
    <t>KLIMATYZATOR STACJ.ŚC.LG S24AW (MOC CHŁ.</t>
  </si>
  <si>
    <t>704KAF004325</t>
  </si>
  <si>
    <t>RZW35191200311</t>
  </si>
  <si>
    <t>720720W000357</t>
  </si>
  <si>
    <t>LG STACJONARNY</t>
  </si>
  <si>
    <t>340E8693002211102H0314</t>
  </si>
  <si>
    <t>340E8693002211102H0426</t>
  </si>
  <si>
    <t>spasiuk</t>
  </si>
  <si>
    <t>RZW35191200217</t>
  </si>
  <si>
    <t>`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</si>
  <si>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</si>
  <si>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</si>
  <si>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</si>
  <si>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</si>
  <si>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</si>
  <si>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</si>
  <si>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</si>
  <si>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</si>
  <si>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</si>
  <si>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</si>
  <si>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</si>
  <si>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</si>
  <si>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</si>
  <si>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</si>
  <si>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</si>
  <si>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</si>
  <si>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</si>
  <si>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</si>
  <si>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</si>
  <si>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</si>
  <si>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</si>
  <si>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</si>
  <si>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</si>
  <si>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2052                         Toruń            Szpitalna 1</t>
  </si>
  <si>
    <t>klimatyzator TS 525</t>
  </si>
  <si>
    <t>TECTRO</t>
  </si>
  <si>
    <t>Klimatyzator przenośny</t>
  </si>
  <si>
    <t>klimatyzator Fujitsu</t>
  </si>
  <si>
    <t>FUJITSU</t>
  </si>
  <si>
    <t>176.</t>
  </si>
  <si>
    <t>177.</t>
  </si>
  <si>
    <t>178.</t>
  </si>
  <si>
    <t>179.</t>
  </si>
  <si>
    <t>180.</t>
  </si>
  <si>
    <t>181.</t>
  </si>
  <si>
    <t xml:space="preserve">  klimatyzator Kaisai</t>
  </si>
  <si>
    <t>2058 Toruń Balonowa</t>
  </si>
  <si>
    <t xml:space="preserve">magazyn żywności </t>
  </si>
  <si>
    <t>FSC25</t>
  </si>
  <si>
    <t>1009-1314</t>
  </si>
  <si>
    <t xml:space="preserve">FRAL </t>
  </si>
  <si>
    <t>1009-1196</t>
  </si>
  <si>
    <t>1009-1250</t>
  </si>
  <si>
    <t>1009-1320</t>
  </si>
  <si>
    <t>KLIMATYZATOR ROTENSO UKURA U70X</t>
  </si>
  <si>
    <t xml:space="preserve">magazyn </t>
  </si>
  <si>
    <t>1009-1248</t>
  </si>
  <si>
    <t>1009-1310</t>
  </si>
  <si>
    <t xml:space="preserve">laboratorium </t>
  </si>
  <si>
    <t>KWF-12HRD</t>
  </si>
  <si>
    <t>SN 2403763980277200120096</t>
  </si>
  <si>
    <t>SERWER. 15</t>
  </si>
  <si>
    <t>MS12F8-12HRDN1-C8</t>
  </si>
  <si>
    <t>D202212880214504120123</t>
  </si>
  <si>
    <t>MSR-12HRN1</t>
  </si>
  <si>
    <t>SN D211464440212703120026</t>
  </si>
  <si>
    <t>MIDEA</t>
  </si>
  <si>
    <t>KPPD-12HRN29</t>
  </si>
  <si>
    <t>34084175701970502T0692</t>
  </si>
  <si>
    <t>KLIMATYZATOR PRZEN.VIVAX ACP-09PT25AEH</t>
  </si>
  <si>
    <t>AE 1713540360</t>
  </si>
  <si>
    <t>VIVAX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</si>
  <si>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</si>
  <si>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</si>
  <si>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</si>
  <si>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</si>
  <si>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</si>
  <si>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</si>
  <si>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</si>
  <si>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</si>
  <si>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</si>
  <si>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</si>
  <si>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</si>
  <si>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</si>
  <si>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</si>
  <si>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</si>
  <si>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</si>
  <si>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5076                     Słońsko</t>
  </si>
  <si>
    <t xml:space="preserve">serwerownia </t>
  </si>
  <si>
    <t>JAA0GBG6170088002110</t>
  </si>
  <si>
    <t>HYUNDAI</t>
  </si>
  <si>
    <t>serwerownia- systemy alarmowe</t>
  </si>
  <si>
    <t>KWX-12HR</t>
  </si>
  <si>
    <t>340A066750104260340571</t>
  </si>
  <si>
    <t>dyżurka</t>
  </si>
  <si>
    <t>KLIMATYZATOR ROTENSO RONI R35WI/R35WO</t>
  </si>
  <si>
    <t>197.</t>
  </si>
  <si>
    <t>198.</t>
  </si>
  <si>
    <t>199.</t>
  </si>
  <si>
    <t>8630        Włocławek  1                     Okrężna 25</t>
  </si>
  <si>
    <t>T0449</t>
  </si>
  <si>
    <t>T0253</t>
  </si>
  <si>
    <t>T0063</t>
  </si>
  <si>
    <t>T0057</t>
  </si>
  <si>
    <t>8630/001</t>
  </si>
  <si>
    <t>IV pietro (403)</t>
  </si>
  <si>
    <t>klimatyzator S-18 AW</t>
  </si>
  <si>
    <t>208 serwerownia</t>
  </si>
  <si>
    <t>KFU-18HRDI</t>
  </si>
  <si>
    <t>24022101505681501200049</t>
  </si>
  <si>
    <t>408 SERW</t>
  </si>
  <si>
    <t>703KAQJ01324</t>
  </si>
  <si>
    <t>KLIMATYZATOR STACJ.ŚC.LG S18AW (MOC CHŁO</t>
  </si>
  <si>
    <t>704KAUU00622</t>
  </si>
  <si>
    <t>SN230120199</t>
  </si>
  <si>
    <t>ścienny HAIER</t>
  </si>
  <si>
    <t>8630/001-IV PIĘTRO</t>
  </si>
  <si>
    <t>704KAFX00819</t>
  </si>
  <si>
    <t>8617             Chorągiewka</t>
  </si>
  <si>
    <t xml:space="preserve">12 serwerownia </t>
  </si>
  <si>
    <t>AUX 18FH/I</t>
  </si>
  <si>
    <t>B7148A999802N00399</t>
  </si>
  <si>
    <t>MS12F8-12HRDN1</t>
  </si>
  <si>
    <t>D202212880214504120144</t>
  </si>
  <si>
    <t>1306/000355</t>
  </si>
  <si>
    <t>D202212880114504120476</t>
  </si>
  <si>
    <t>SN 340955504039C1902P0330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</si>
  <si>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</si>
  <si>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</si>
  <si>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</si>
  <si>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</si>
  <si>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</si>
  <si>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</si>
  <si>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</si>
  <si>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</si>
  <si>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</si>
  <si>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</si>
  <si>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</si>
  <si>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</si>
  <si>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</si>
  <si>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</si>
  <si>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</si>
  <si>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</si>
  <si>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</si>
  <si>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</si>
  <si>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</si>
  <si>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</si>
  <si>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2069                   Toruń                          Okólna 37</t>
  </si>
  <si>
    <t>KPPD-12HRN</t>
  </si>
  <si>
    <t>SN 2403196930173220200174</t>
  </si>
  <si>
    <t xml:space="preserve">KAISAI </t>
  </si>
  <si>
    <t>SN 2403196930173220200182</t>
  </si>
  <si>
    <t>KLIMATYZATOR PRZENOŚNY KAISAI KPPD-12HR</t>
  </si>
  <si>
    <t>T0325</t>
  </si>
  <si>
    <t>T0257</t>
  </si>
  <si>
    <t>11</t>
  </si>
  <si>
    <t>5</t>
  </si>
  <si>
    <t>klimatyzator Haier AS68TEPHRA-CL</t>
  </si>
  <si>
    <t>AAA6V9E090ON5JCV0247</t>
  </si>
  <si>
    <t>sala konsumpcyjna</t>
  </si>
  <si>
    <t>klimatyzator MS 12F8-12HRDN1-C8</t>
  </si>
  <si>
    <t>p-11   (mag. warzyw)</t>
  </si>
  <si>
    <t>klimatyzator AUX-12FH 3,5 kW</t>
  </si>
  <si>
    <t>B7662A999804N01379</t>
  </si>
  <si>
    <t>klimatyzator  zew AUX-12FH 3,5 kW</t>
  </si>
  <si>
    <t>A7443A999808W01200</t>
  </si>
  <si>
    <t xml:space="preserve">19      (biuro) </t>
  </si>
  <si>
    <t>klimatyzator AUX 09 FH 2,6 kW</t>
  </si>
  <si>
    <t>B7661B000103N00916</t>
  </si>
  <si>
    <t>klimatyzator  zew AUX 09 FH 2,6 kW</t>
  </si>
  <si>
    <t>A7442B000107W00861</t>
  </si>
  <si>
    <t>18    (mag.)</t>
  </si>
  <si>
    <t>B7662B000004N00315</t>
  </si>
  <si>
    <t>klimatyzator zew AUX-12FH 3,5 kW</t>
  </si>
  <si>
    <t>A7443B000108W01138</t>
  </si>
  <si>
    <t>12</t>
  </si>
  <si>
    <t>RZW 35191200229</t>
  </si>
  <si>
    <t>KLIMATYZATOR PRZENOŚNY MDV NXM-35APO1-A</t>
  </si>
  <si>
    <t>RWI..3540/RWO..3529</t>
  </si>
  <si>
    <t>16</t>
  </si>
  <si>
    <t>61</t>
  </si>
  <si>
    <t>1</t>
  </si>
  <si>
    <t>klimatyzator MSR1-24HRA1-QB8W</t>
  </si>
  <si>
    <t>ZEW</t>
  </si>
  <si>
    <t>klimatyzator S24AC</t>
  </si>
  <si>
    <t>312KA00728</t>
  </si>
  <si>
    <t>312KA00073</t>
  </si>
  <si>
    <t>klimatyzator RSG24LFCC</t>
  </si>
  <si>
    <t>E003295</t>
  </si>
  <si>
    <t>klimatyzator ROG24LFCC</t>
  </si>
  <si>
    <t>E003610</t>
  </si>
  <si>
    <t>klimatyzator RSG24KLCA</t>
  </si>
  <si>
    <t>E000244</t>
  </si>
  <si>
    <t>klimatyzator ROG24KLTA</t>
  </si>
  <si>
    <t>T000153</t>
  </si>
  <si>
    <t>Fuji</t>
  </si>
  <si>
    <t>95</t>
  </si>
  <si>
    <t>klimatyzator MS 12F8-09HRDN1-C8</t>
  </si>
  <si>
    <t>D20221288011450412</t>
  </si>
  <si>
    <t>klimatyzator zew MS 12F8-09HRDN1-C9</t>
  </si>
  <si>
    <t>D2022128801</t>
  </si>
  <si>
    <t>klimatyzator zew  MS 12F8-09HRDN1-C9</t>
  </si>
  <si>
    <t>97</t>
  </si>
  <si>
    <t>GPH12AL-K5NNA3A</t>
  </si>
  <si>
    <t>720720W000308</t>
  </si>
  <si>
    <t>GREE</t>
  </si>
  <si>
    <t>HR09XP5AS</t>
  </si>
  <si>
    <t>JAA0GBG5170086002207</t>
  </si>
  <si>
    <t>HYUNDAY</t>
  </si>
  <si>
    <t>AUX-09FH/I</t>
  </si>
  <si>
    <t>B 3698813003N00231</t>
  </si>
  <si>
    <t>klimatyzator MSR-12HRN1</t>
  </si>
  <si>
    <t>SN D211464440212203120099</t>
  </si>
  <si>
    <t>NXM-35AP01-A</t>
  </si>
  <si>
    <t>SN 2403541890274200200118</t>
  </si>
  <si>
    <t>MDV MSR1-18HRN1</t>
  </si>
  <si>
    <t>C101372830511727MDV130030</t>
  </si>
  <si>
    <t>15-16</t>
  </si>
  <si>
    <t>Klimatyzator KSR1-12HRN</t>
  </si>
  <si>
    <t>137662A99804N01546</t>
  </si>
  <si>
    <t>SN D201463600612626120030</t>
  </si>
  <si>
    <t>SN D201463600612626120039</t>
  </si>
  <si>
    <t>KSR1-12HRN</t>
  </si>
  <si>
    <t>D201463600612626120010</t>
  </si>
  <si>
    <t>KPPD12HRG29</t>
  </si>
  <si>
    <t>C101372830511727130030 (000984)</t>
  </si>
  <si>
    <t>MSR 12HRN1</t>
  </si>
  <si>
    <t>SN D211464440212703120028</t>
  </si>
  <si>
    <t>SN 340955504039C1902P0246 (000275)</t>
  </si>
  <si>
    <t>SN 240541890274200200124</t>
  </si>
  <si>
    <t xml:space="preserve">115 serwerownia </t>
  </si>
  <si>
    <t>B7662B000004N01167</t>
  </si>
  <si>
    <t>Klimatyzator KWF-12HRD</t>
  </si>
  <si>
    <t>SN 2403498240376010820198</t>
  </si>
  <si>
    <t>klimatyzator MSR1-12HRN1</t>
  </si>
  <si>
    <t>klimatyzator KPPD-12HRN</t>
  </si>
  <si>
    <t>SN 2401043220162260200168</t>
  </si>
  <si>
    <t>klimatyzator ACP09PT25AEH</t>
  </si>
  <si>
    <t>SN D205033890113425200286</t>
  </si>
  <si>
    <t>AIVAX</t>
  </si>
  <si>
    <t>SN 2401043220162260200117</t>
  </si>
  <si>
    <t>SN 3403196830173210200331</t>
  </si>
  <si>
    <t>VIVAX 7CP09PT25A</t>
  </si>
  <si>
    <t>MIDEA MSR09HR1</t>
  </si>
  <si>
    <t>KAISAI KWF12HFD</t>
  </si>
  <si>
    <t>D211481350412922120001</t>
  </si>
  <si>
    <t>SN 2403498240376020820848</t>
  </si>
  <si>
    <t>SN 661A999803N00038</t>
  </si>
  <si>
    <t>KAISAI KWF12HRD</t>
  </si>
  <si>
    <t>106 serwerownia wew</t>
  </si>
  <si>
    <t>klimatyzator GREE Amber</t>
  </si>
  <si>
    <t>4T71530001226</t>
  </si>
  <si>
    <t>106 serwerownia zew</t>
  </si>
  <si>
    <t>4T71630001487</t>
  </si>
  <si>
    <t>klimatyzator Rottenso 235WR12</t>
  </si>
  <si>
    <t>340955504039C1902P0213</t>
  </si>
  <si>
    <t>klimatyzator MSR1-12HRN1- QC2</t>
  </si>
  <si>
    <t>C101336130111509120052</t>
  </si>
  <si>
    <t>klimatyzator AGBP-12NXDO-I</t>
  </si>
  <si>
    <t>SN 341F648600123220870816</t>
  </si>
  <si>
    <t>klimatyzator  zew AGBP-12NXDO-I</t>
  </si>
  <si>
    <t>SN 541F678720224270840832</t>
  </si>
  <si>
    <t>klimatyzator MSR12F8- 12HRN1- C8</t>
  </si>
  <si>
    <t xml:space="preserve">KLIMATYZACJA OBUDOWANA </t>
  </si>
  <si>
    <t>klimatyzator MIDEA WSR 09HRNT</t>
  </si>
  <si>
    <t>D211481350412922120058</t>
  </si>
  <si>
    <t>klimatyzator MS12F8-09HRDN1-C8</t>
  </si>
  <si>
    <t>SN 2403498240476130860348</t>
  </si>
  <si>
    <t xml:space="preserve">OFICER </t>
  </si>
  <si>
    <t>D202212880114504120484</t>
  </si>
  <si>
    <t>klimatyzator ACP-09PT25AEH</t>
  </si>
  <si>
    <t>AAANM1E120ON5K5F0308</t>
  </si>
  <si>
    <t>korytarz</t>
  </si>
  <si>
    <t>klimatyzator DESA AC14EHP</t>
  </si>
  <si>
    <t>DESA</t>
  </si>
  <si>
    <t>klimatyzator AS35TADHRA-CL</t>
  </si>
  <si>
    <t>AAANW1E120ON4K4R0510</t>
  </si>
  <si>
    <t>KORYTARZ</t>
  </si>
  <si>
    <t>AAANM1E120ON4K400258</t>
  </si>
  <si>
    <t>D20..1247</t>
  </si>
  <si>
    <t>AE1714638121</t>
  </si>
  <si>
    <t>INVERTER</t>
  </si>
  <si>
    <t>klimatyzator AS09TA2HRA</t>
  </si>
  <si>
    <t>AAA371E080DN5G550293</t>
  </si>
  <si>
    <t>AAA371E080DN5G550302</t>
  </si>
  <si>
    <t>AANM1E120 ON5K7 G0430</t>
  </si>
  <si>
    <t>SN 2401043220162260200339</t>
  </si>
  <si>
    <t>SN 2403196930173220200033</t>
  </si>
  <si>
    <t>SN 2403196930173220200035</t>
  </si>
  <si>
    <t>SN 2403196930173220200212</t>
  </si>
  <si>
    <t>SN 2403196930173220200160</t>
  </si>
  <si>
    <t>SN 2403541890274200200053</t>
  </si>
  <si>
    <t xml:space="preserve">NOXA </t>
  </si>
  <si>
    <t>SN 2403196930173220200261</t>
  </si>
  <si>
    <t xml:space="preserve">KORYTARZ </t>
  </si>
  <si>
    <t>SN 2401043220162260200079</t>
  </si>
  <si>
    <t>MSR-12HRN1-QC2</t>
  </si>
  <si>
    <t>SN C101336130111509120006</t>
  </si>
  <si>
    <t>SN 2403498…..</t>
  </si>
  <si>
    <t>SN 2401043220162260200170</t>
  </si>
  <si>
    <t>SN 2403498240376020820163</t>
  </si>
  <si>
    <t>AAANW1F120 ON4K4 R0518</t>
  </si>
  <si>
    <t>SN 2401043210162260200157</t>
  </si>
  <si>
    <t>SN 2403196930173220200209</t>
  </si>
  <si>
    <t>SN 2403196930173220200158</t>
  </si>
  <si>
    <t>SN D211464440212703120098</t>
  </si>
  <si>
    <t>C101372830…..</t>
  </si>
  <si>
    <t>SN 2403541890274200200052</t>
  </si>
  <si>
    <t>ACP-09PT25AEX</t>
  </si>
  <si>
    <t>SN D205033890113425200336</t>
  </si>
  <si>
    <t>SN230120003</t>
  </si>
  <si>
    <t>SN 24010432200162260200139</t>
  </si>
  <si>
    <t>MSR-09HRN1</t>
  </si>
  <si>
    <t>D211481350412922120053</t>
  </si>
  <si>
    <t>SN 2403498240376020820905</t>
  </si>
  <si>
    <t>D211481350412922120011</t>
  </si>
  <si>
    <t>MSR1-12HRN1</t>
  </si>
  <si>
    <t>C101372830211725120020</t>
  </si>
  <si>
    <t>SN 2403196930173220200187</t>
  </si>
  <si>
    <t>SN 2403498240376010820475</t>
  </si>
  <si>
    <t>SN 2401043220162260200078</t>
  </si>
  <si>
    <t>SN 2403541890274200200043</t>
  </si>
  <si>
    <t>SN 2403196930173220200265</t>
  </si>
  <si>
    <t>SN 2403541890274200200039</t>
  </si>
  <si>
    <t>AUX 09FH/I</t>
  </si>
  <si>
    <t>B7661A999803N00845</t>
  </si>
  <si>
    <t>SN D211481350412922120051</t>
  </si>
  <si>
    <t>SN 2040498240376020820490</t>
  </si>
  <si>
    <t>SN 2403196930173220200258</t>
  </si>
  <si>
    <t>SN 2403498240376010820460</t>
  </si>
  <si>
    <t xml:space="preserve">218 serwerownia </t>
  </si>
  <si>
    <t>KAISAI KWX-18HRG</t>
  </si>
  <si>
    <t>SN KWX-18HRGIK003678</t>
  </si>
  <si>
    <t>218 serwerownia zew</t>
  </si>
  <si>
    <t>SN KWX-18HRGOK005276</t>
  </si>
  <si>
    <t>125</t>
  </si>
  <si>
    <t>119</t>
  </si>
  <si>
    <t>klimatyzator JET COOL S30AHP</t>
  </si>
  <si>
    <t>602KAKN00045</t>
  </si>
  <si>
    <t>113</t>
  </si>
  <si>
    <t>klimatyzatorMDV MS12F8-12HRDN1-C8</t>
  </si>
  <si>
    <t>D201212880214504120136</t>
  </si>
  <si>
    <t>111</t>
  </si>
  <si>
    <t>klimatyzator AC -900R</t>
  </si>
  <si>
    <t>RAVANSON</t>
  </si>
  <si>
    <t>109</t>
  </si>
  <si>
    <t>klimatyzator RAVANSON AC -900R</t>
  </si>
  <si>
    <t>0416976</t>
  </si>
  <si>
    <t>108</t>
  </si>
  <si>
    <t>klimatyzator LG LSM 3061AL</t>
  </si>
  <si>
    <t>302KA00002</t>
  </si>
  <si>
    <t>107</t>
  </si>
  <si>
    <t>klimatyzator LS-M 186AL</t>
  </si>
  <si>
    <t>212KA00292</t>
  </si>
  <si>
    <t>106</t>
  </si>
  <si>
    <t>klimatyzator ASY20RG</t>
  </si>
  <si>
    <t>003174</t>
  </si>
  <si>
    <t>FUJTSU</t>
  </si>
  <si>
    <t>105</t>
  </si>
  <si>
    <t>klimatyzator ASY12USCCW</t>
  </si>
  <si>
    <t>T004025</t>
  </si>
  <si>
    <t>104</t>
  </si>
  <si>
    <t>klimatyzator ASY20GRAW</t>
  </si>
  <si>
    <t>E056000</t>
  </si>
  <si>
    <t>103</t>
  </si>
  <si>
    <t>klimatyzator S-30 AHP</t>
  </si>
  <si>
    <t>407KAP00940</t>
  </si>
  <si>
    <t>102</t>
  </si>
  <si>
    <t>klimatyzator LG S12AHP</t>
  </si>
  <si>
    <t>101TKFS00371</t>
  </si>
  <si>
    <t>KLIMATYZATOR MDV MS12F8-12HRDN1-C8</t>
  </si>
  <si>
    <t>2069/125-P.10</t>
  </si>
  <si>
    <t>KLIMATYZATOR AS-H186 TLMO MODEL S18 AHP</t>
  </si>
  <si>
    <t>40712ARW00678</t>
  </si>
  <si>
    <t>101</t>
  </si>
  <si>
    <t>klimatyzator MS12F8-12HRDN1-C8</t>
  </si>
  <si>
    <t>D202212880214504120134</t>
  </si>
  <si>
    <t>8</t>
  </si>
  <si>
    <t>1102H0259</t>
  </si>
  <si>
    <t>7</t>
  </si>
  <si>
    <t>klimatyzator LG ES-H126LLAO</t>
  </si>
  <si>
    <t>0707TK09208</t>
  </si>
  <si>
    <t>131</t>
  </si>
  <si>
    <t>SN340E...H0719</t>
  </si>
  <si>
    <t>13</t>
  </si>
  <si>
    <t>klimatyzator KPPD-12HRN29</t>
  </si>
  <si>
    <t>34084175701970502T0446</t>
  </si>
  <si>
    <t>14</t>
  </si>
  <si>
    <t>klimatyzator KPPD-12HRN30</t>
  </si>
  <si>
    <t>34084175701970502T0542</t>
  </si>
  <si>
    <t>klimatyzator ECO KEX24KTBI</t>
  </si>
  <si>
    <t>KEX-24KTBI001323</t>
  </si>
  <si>
    <t>klimatyzator przysufitowy ASFU 18A</t>
  </si>
  <si>
    <t>SINCLAIR</t>
  </si>
  <si>
    <t>3405417570197050210402</t>
  </si>
  <si>
    <t>114</t>
  </si>
  <si>
    <t>klimatyzator ścienny TYP LG S30 AHP</t>
  </si>
  <si>
    <t>312KA00198</t>
  </si>
  <si>
    <t xml:space="preserve">115 </t>
  </si>
  <si>
    <t>116</t>
  </si>
  <si>
    <t>klimatyzator MS MS12F8-12HRDN1-C8</t>
  </si>
  <si>
    <t>D202212880214504120149</t>
  </si>
  <si>
    <t>132</t>
  </si>
  <si>
    <t>ASYA12GACH</t>
  </si>
  <si>
    <t>E007731</t>
  </si>
  <si>
    <t xml:space="preserve">E002829 </t>
  </si>
  <si>
    <t>E002769</t>
  </si>
  <si>
    <t>E002763</t>
  </si>
  <si>
    <t>E002880</t>
  </si>
  <si>
    <t xml:space="preserve">ASYA24GACH </t>
  </si>
  <si>
    <t>E001413</t>
  </si>
  <si>
    <t>E001431</t>
  </si>
  <si>
    <t xml:space="preserve">ASYA14GACH </t>
  </si>
  <si>
    <t xml:space="preserve">E003617 </t>
  </si>
  <si>
    <t xml:space="preserve">ASYA07GACH </t>
  </si>
  <si>
    <t xml:space="preserve">E017347 </t>
  </si>
  <si>
    <t>E001459</t>
  </si>
  <si>
    <t>E001460</t>
  </si>
  <si>
    <t xml:space="preserve">E001416 </t>
  </si>
  <si>
    <t>E001432</t>
  </si>
  <si>
    <t>JEDN. ZEWN.</t>
  </si>
  <si>
    <t>AJY126LALBH</t>
  </si>
  <si>
    <t>R000317</t>
  </si>
  <si>
    <t>AJY108LALBH</t>
  </si>
  <si>
    <t>R000440</t>
  </si>
  <si>
    <t>197</t>
  </si>
  <si>
    <t>klimatyzator KWF - 12HRD</t>
  </si>
  <si>
    <t>2403498240376030820715</t>
  </si>
  <si>
    <t>2403498240376010820239</t>
  </si>
  <si>
    <t>klimatyzator zew KWF - 12HRDO</t>
  </si>
  <si>
    <t>klimatyzator  zew KWF - 12HRDO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</si>
  <si>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</si>
  <si>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</si>
  <si>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</si>
  <si>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</si>
  <si>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</si>
  <si>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</si>
  <si>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</si>
  <si>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</si>
  <si>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</si>
  <si>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</si>
  <si>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</si>
  <si>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</si>
  <si>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</si>
  <si>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</si>
  <si>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</si>
  <si>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</si>
  <si>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</si>
  <si>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</si>
  <si>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</si>
  <si>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</si>
  <si>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</si>
  <si>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</si>
  <si>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</si>
  <si>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</si>
  <si>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</si>
  <si>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</si>
  <si>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</si>
  <si>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</si>
  <si>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</si>
  <si>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</si>
  <si>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</si>
  <si>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</si>
  <si>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</si>
  <si>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</si>
  <si>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</si>
  <si>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</si>
  <si>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</si>
  <si>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</si>
  <si>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</si>
  <si>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</si>
  <si>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</si>
  <si>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</si>
  <si>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</si>
  <si>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</si>
  <si>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</si>
  <si>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</si>
  <si>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</si>
  <si>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</si>
  <si>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</si>
  <si>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</si>
  <si>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</si>
  <si>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</si>
  <si>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</si>
  <si>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</si>
  <si>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</si>
  <si>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</si>
  <si>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</si>
  <si>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</si>
  <si>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</si>
  <si>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</si>
  <si>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</si>
  <si>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</si>
  <si>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</si>
  <si>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</si>
  <si>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</si>
  <si>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</si>
  <si>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</si>
  <si>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</si>
  <si>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</si>
  <si>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</si>
  <si>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</si>
  <si>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</si>
  <si>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</si>
  <si>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</si>
  <si>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</si>
  <si>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</si>
  <si>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</si>
  <si>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</si>
  <si>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</si>
  <si>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</si>
  <si>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</si>
  <si>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</si>
  <si>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</si>
  <si>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</si>
  <si>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</si>
  <si>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</si>
  <si>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</si>
  <si>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</si>
  <si>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</si>
  <si>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</si>
  <si>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</si>
  <si>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</si>
  <si>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</si>
  <si>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</si>
  <si>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</si>
  <si>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</si>
  <si>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</si>
  <si>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</si>
  <si>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</si>
  <si>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</si>
  <si>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</si>
  <si>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</si>
  <si>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</si>
  <si>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</si>
  <si>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</si>
  <si>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</si>
  <si>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</si>
  <si>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</si>
  <si>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</si>
  <si>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</si>
  <si>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</si>
  <si>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</si>
  <si>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</si>
  <si>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</si>
  <si>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</si>
  <si>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</si>
  <si>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</si>
  <si>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</si>
  <si>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</si>
  <si>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</si>
  <si>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</si>
  <si>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</si>
  <si>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</si>
  <si>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</si>
  <si>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</si>
  <si>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</si>
  <si>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</si>
  <si>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</si>
  <si>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</si>
  <si>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</si>
  <si>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</si>
  <si>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</si>
  <si>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</si>
  <si>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</si>
  <si>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</si>
  <si>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</si>
  <si>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</si>
  <si>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</si>
  <si>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</si>
  <si>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</si>
  <si>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</si>
  <si>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</si>
  <si>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</si>
  <si>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</si>
  <si>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</si>
  <si>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</si>
  <si>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</si>
  <si>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</si>
  <si>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</si>
  <si>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</si>
  <si>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</si>
  <si>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</si>
  <si>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</si>
  <si>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</si>
  <si>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</si>
  <si>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</si>
  <si>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</si>
  <si>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</si>
  <si>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</si>
  <si>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</si>
  <si>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</si>
  <si>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</si>
  <si>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</si>
  <si>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</si>
  <si>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</si>
  <si>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</si>
  <si>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</si>
  <si>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2078                  strzelnice poligon</t>
  </si>
  <si>
    <t>"JAWOR"</t>
  </si>
  <si>
    <t>Klimatyzator Haier Convertible AC12CS1ERA(S)</t>
  </si>
  <si>
    <t>chłód - 4,5               grzanie - 4,8</t>
  </si>
  <si>
    <t>"SYPKA"</t>
  </si>
  <si>
    <t>Klimatyzator HYUNDAI HR12XP5AS</t>
  </si>
  <si>
    <t xml:space="preserve">chłód - 3,95                 grzanie- 4,25 </t>
  </si>
  <si>
    <t>Hyundai</t>
  </si>
  <si>
    <t>387.</t>
  </si>
  <si>
    <t>388.</t>
  </si>
  <si>
    <t>2016                        Toruń                           Okólna 32-40</t>
  </si>
  <si>
    <t>oficer dyż.</t>
  </si>
  <si>
    <t>SN 2403498240376020820850</t>
  </si>
  <si>
    <t>106  serwerownia</t>
  </si>
  <si>
    <t>AWY17LSAZ</t>
  </si>
  <si>
    <t>E002661</t>
  </si>
  <si>
    <t>MSG-36HRN1-RB9</t>
  </si>
  <si>
    <t>C101372830411729130021</t>
  </si>
  <si>
    <t>75/106</t>
  </si>
  <si>
    <t>SN 340955504039C1902P0001</t>
  </si>
  <si>
    <t>82</t>
  </si>
  <si>
    <t>RZW 35191200304</t>
  </si>
  <si>
    <t>SN 340955504039C1902P0304</t>
  </si>
  <si>
    <t>191</t>
  </si>
  <si>
    <t>SN 34084175701970502T0278</t>
  </si>
  <si>
    <t>KLIMATYZATOR KWF-12HRDI/KWF-12HRDO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</si>
  <si>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</si>
  <si>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</si>
  <si>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</si>
  <si>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</si>
  <si>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</si>
  <si>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</si>
  <si>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</si>
  <si>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</si>
  <si>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</si>
  <si>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8742              Toruń           Polna 7-7a</t>
  </si>
  <si>
    <t>klimatyzator</t>
  </si>
  <si>
    <t>0066190131</t>
  </si>
  <si>
    <t>398.</t>
  </si>
  <si>
    <t>1533 Inowrocław  ul. Aleja Kopernika 16</t>
  </si>
  <si>
    <t>4</t>
  </si>
  <si>
    <t>plebania</t>
  </si>
  <si>
    <t xml:space="preserve">Klimatyzator ścienny – AUX 09FH </t>
  </si>
  <si>
    <t xml:space="preserve">Klimatyzator przenośny </t>
  </si>
  <si>
    <t xml:space="preserve">GREE GPH12AL-K5NNA3A </t>
  </si>
  <si>
    <t>1532            Inowrocław            Jacewska 73</t>
  </si>
  <si>
    <t>12FH/I</t>
  </si>
  <si>
    <t>B37049809504N01124</t>
  </si>
  <si>
    <t>1306/000327</t>
  </si>
  <si>
    <t>AUX12FH/I</t>
  </si>
  <si>
    <t>B370443814404N01130</t>
  </si>
  <si>
    <t>SN340E...H0639</t>
  </si>
  <si>
    <t>B37049814404N01327</t>
  </si>
  <si>
    <t>02H0727</t>
  </si>
  <si>
    <t>1306/000326</t>
  </si>
  <si>
    <t>102H0465</t>
  </si>
  <si>
    <t xml:space="preserve"> 102H0412</t>
  </si>
  <si>
    <t xml:space="preserve"> 102H0319</t>
  </si>
  <si>
    <t>02H0302</t>
  </si>
  <si>
    <t>SN 02H0280</t>
  </si>
  <si>
    <t>SN 02H0416</t>
  </si>
  <si>
    <t>KLIMATYZATOR PRZEN.KAISAI KPPD-12HRG30</t>
  </si>
  <si>
    <t>KLIMATYZATOR PRZEN.KAISAI KPPD-12HRG31</t>
  </si>
  <si>
    <t>02H0306</t>
  </si>
  <si>
    <t>102H0404</t>
  </si>
  <si>
    <t>102H0401</t>
  </si>
  <si>
    <t>102H0462</t>
  </si>
  <si>
    <t>720720W000360</t>
  </si>
  <si>
    <t>KLIMATYZATOR STACJ.ŚC.LG S12AHP MOC CHŁ.</t>
  </si>
  <si>
    <t>411KAXV00889/JZ</t>
  </si>
  <si>
    <t>12AHP</t>
  </si>
  <si>
    <t>SN2403498240376030820716</t>
  </si>
  <si>
    <t>720720W000339</t>
  </si>
  <si>
    <t>AAANM1E120 ON5K5 F0049</t>
  </si>
  <si>
    <t>SN 02H0303</t>
  </si>
  <si>
    <t>720720W000359</t>
  </si>
  <si>
    <t>SN 02H0295</t>
  </si>
  <si>
    <t xml:space="preserve">stołówka </t>
  </si>
  <si>
    <t>SN24034982403786830820745</t>
  </si>
  <si>
    <t>KLIMATYZATOR MDV MS12F8-09HRDN1-C8</t>
  </si>
  <si>
    <t>1532/028-1/P</t>
  </si>
  <si>
    <t>SERWEROWNIA</t>
  </si>
  <si>
    <t>KLIM.HAIER AS35PBAHRA/3U70S2SR5FA</t>
  </si>
  <si>
    <t>..J0092/..H1563</t>
  </si>
  <si>
    <t xml:space="preserve">E12ELNSH </t>
  </si>
  <si>
    <t>MEZ65279313</t>
  </si>
  <si>
    <t xml:space="preserve">AS35ADHRA-CL </t>
  </si>
  <si>
    <t xml:space="preserve">oficer dyzurny  </t>
  </si>
  <si>
    <t xml:space="preserve">E12EM NSH </t>
  </si>
  <si>
    <t>MEZ66072407</t>
  </si>
  <si>
    <t xml:space="preserve">LG  </t>
  </si>
  <si>
    <t>URZĄDZENIEKLIMATYZACYJNE LG LT-D4880CL;</t>
  </si>
  <si>
    <t xml:space="preserve">3 bufet </t>
  </si>
  <si>
    <t xml:space="preserve">RSW 24AB </t>
  </si>
  <si>
    <t>000351</t>
  </si>
  <si>
    <t xml:space="preserve">FUJI </t>
  </si>
  <si>
    <t>GPH12 AL-K5NNA3A</t>
  </si>
  <si>
    <t>720720W000320</t>
  </si>
  <si>
    <t>0011501043</t>
  </si>
  <si>
    <t>GWW09AAB</t>
  </si>
  <si>
    <t xml:space="preserve">MS12F8-12HRD12N1-C8 </t>
  </si>
  <si>
    <t>D202212880214504120122</t>
  </si>
  <si>
    <t>B37049809504N02095</t>
  </si>
  <si>
    <t>B37049809504N02093</t>
  </si>
  <si>
    <t>RZW35191200272</t>
  </si>
  <si>
    <t>GPH12AL</t>
  </si>
  <si>
    <t>KLIMATYZATOR STACJ.ŚC.LG S12AHP MOC CHL.</t>
  </si>
  <si>
    <t>411KAXV43523/JZ</t>
  </si>
  <si>
    <t>KLIMATYZATOR PANASONIC CU-PZ35-WKE</t>
  </si>
  <si>
    <t>PANASONIC</t>
  </si>
  <si>
    <t>KLIMATYZATOR PANASONIC CU-PZ50-WKE</t>
  </si>
  <si>
    <t>BRL</t>
  </si>
  <si>
    <t>720720W000311</t>
  </si>
  <si>
    <t>KLIMATYZATOR MITSUB.SRC35ZS-W2/SRK35ZS-W</t>
  </si>
  <si>
    <t>MITSUBISHI</t>
  </si>
  <si>
    <t>STYLE APT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</si>
  <si>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</si>
  <si>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</si>
  <si>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</si>
  <si>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</si>
  <si>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</si>
  <si>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</si>
  <si>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</si>
  <si>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</si>
  <si>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</si>
  <si>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</si>
  <si>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</si>
  <si>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</si>
  <si>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</si>
  <si>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</si>
  <si>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</si>
  <si>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</si>
  <si>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</si>
  <si>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</si>
  <si>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</si>
  <si>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</si>
  <si>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</si>
  <si>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</si>
  <si>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</si>
  <si>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</si>
  <si>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</si>
  <si>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</si>
  <si>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</si>
  <si>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</si>
  <si>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</si>
  <si>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</si>
  <si>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</si>
  <si>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</si>
  <si>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</si>
  <si>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</si>
  <si>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</si>
  <si>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</si>
  <si>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</si>
  <si>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</si>
  <si>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</si>
  <si>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</si>
  <si>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</si>
  <si>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</si>
  <si>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</si>
  <si>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</si>
  <si>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</si>
  <si>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</si>
  <si>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</si>
  <si>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</si>
  <si>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</si>
  <si>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</si>
  <si>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</si>
  <si>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</si>
  <si>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</si>
  <si>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</si>
  <si>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</si>
  <si>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</si>
  <si>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</si>
  <si>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</si>
  <si>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</si>
  <si>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</si>
  <si>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</si>
  <si>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</si>
  <si>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</si>
  <si>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</si>
  <si>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</si>
  <si>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</si>
  <si>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</si>
  <si>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</si>
  <si>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</si>
  <si>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</si>
  <si>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</si>
  <si>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</si>
  <si>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1531           Inowrocław              Dworcowa 56</t>
  </si>
  <si>
    <t>PKT</t>
  </si>
  <si>
    <t>AANW1E120ON4K4R0034</t>
  </si>
  <si>
    <t>ASYG14LTCB</t>
  </si>
  <si>
    <t>E002128</t>
  </si>
  <si>
    <t>E003135</t>
  </si>
  <si>
    <t>13/15</t>
  </si>
  <si>
    <t>B7662A999804N01495</t>
  </si>
  <si>
    <t>RZW 35191200327</t>
  </si>
  <si>
    <t>H0596</t>
  </si>
  <si>
    <t>ES-H096</t>
  </si>
  <si>
    <t>805TKBM007389</t>
  </si>
  <si>
    <t>720720W000233</t>
  </si>
  <si>
    <t>TO 687</t>
  </si>
  <si>
    <t>TO 235</t>
  </si>
  <si>
    <t>TO060</t>
  </si>
  <si>
    <t>RZW 35191200209</t>
  </si>
  <si>
    <t>RZW 35191200219</t>
  </si>
  <si>
    <t>RZW 35191200333</t>
  </si>
  <si>
    <t>KLIMATYZATOR FUJITSU AOY12VSCC/ASY12VSC</t>
  </si>
  <si>
    <t>K-30/E115452</t>
  </si>
  <si>
    <t>KLIMATYZATOR PRZEN.WARMTEC INNOYA KP35W</t>
  </si>
  <si>
    <t>K1532/B.7</t>
  </si>
  <si>
    <t>21 serwer.</t>
  </si>
  <si>
    <t>KWF-12HR</t>
  </si>
  <si>
    <t>SN2403498240376030</t>
  </si>
  <si>
    <t>HR09XP5AS201605IN0193</t>
  </si>
  <si>
    <t>P-35H3A-J17A</t>
  </si>
  <si>
    <t>JAAOYAAB059773001603</t>
  </si>
  <si>
    <t>CHIGO</t>
  </si>
  <si>
    <t>KORYTARZ 1P</t>
  </si>
  <si>
    <t>KORYTARZ 2P.</t>
  </si>
  <si>
    <t>B37049808504N01125</t>
  </si>
  <si>
    <t>B37049809504N02499</t>
  </si>
  <si>
    <t>B37049809504N02225</t>
  </si>
  <si>
    <t>212-215</t>
  </si>
  <si>
    <t>H0595</t>
  </si>
  <si>
    <t>SERWER. 2P</t>
  </si>
  <si>
    <t>WGC181T</t>
  </si>
  <si>
    <t>VESSER</t>
  </si>
  <si>
    <t>B37049809504N00371</t>
  </si>
  <si>
    <t>SERWER</t>
  </si>
  <si>
    <t xml:space="preserve"> SN 230120187</t>
  </si>
  <si>
    <t>KLIMATYZATOR STACJI ŚC.LG S18 AHP MOC CH</t>
  </si>
  <si>
    <t>705KAKN00485/JW</t>
  </si>
  <si>
    <t>KLIMATYZATOR STACJI ŚC.LG S18 AH MOC CH</t>
  </si>
  <si>
    <t>805TKVZ001415</t>
  </si>
  <si>
    <t>KLIMATYZATOR PRZENOŚNY HONEYWELL MN09CES</t>
  </si>
  <si>
    <t>1306/000321</t>
  </si>
  <si>
    <t>p. Odpadów</t>
  </si>
  <si>
    <t>G07AH</t>
  </si>
  <si>
    <t>410KALC03328</t>
  </si>
  <si>
    <t>720720W000227</t>
  </si>
  <si>
    <t>SERWER.</t>
  </si>
  <si>
    <t>RAV-SM566KRT-E</t>
  </si>
  <si>
    <t>TOSCHIBA</t>
  </si>
  <si>
    <t>KLIMATYZATOR STACJ.ŚC.GO9AH MOC CHŁ.2,6K</t>
  </si>
  <si>
    <t>806TKUR007262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</si>
  <si>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</si>
  <si>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</si>
  <si>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</si>
  <si>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</si>
  <si>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</si>
  <si>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</si>
  <si>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</si>
  <si>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</si>
  <si>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</si>
  <si>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</si>
  <si>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</si>
  <si>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</si>
  <si>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</si>
  <si>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</si>
  <si>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</si>
  <si>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</si>
  <si>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</si>
  <si>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</si>
  <si>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</si>
  <si>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</si>
  <si>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</si>
  <si>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</si>
  <si>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</si>
  <si>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</si>
  <si>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</si>
  <si>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</si>
  <si>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</si>
  <si>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</si>
  <si>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</si>
  <si>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</si>
  <si>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</si>
  <si>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</si>
  <si>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</si>
  <si>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</si>
  <si>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</si>
  <si>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</si>
  <si>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</si>
  <si>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</si>
  <si>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</si>
  <si>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</si>
  <si>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</si>
  <si>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</si>
  <si>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</si>
  <si>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</si>
  <si>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</si>
  <si>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</si>
  <si>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</si>
  <si>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</si>
  <si>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</si>
  <si>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4405             Inowrocław         Dworcowa 27</t>
  </si>
  <si>
    <t>A</t>
  </si>
  <si>
    <t>GWH12MA</t>
  </si>
  <si>
    <t>102-103</t>
  </si>
  <si>
    <t>TO456</t>
  </si>
  <si>
    <t>CP-35H3A-J17A</t>
  </si>
  <si>
    <t>JAA0YAAB059773000411</t>
  </si>
  <si>
    <t>3850A21124K</t>
  </si>
  <si>
    <t>B</t>
  </si>
  <si>
    <t>K001512</t>
  </si>
  <si>
    <t>K001515</t>
  </si>
  <si>
    <t>K001503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</si>
  <si>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</si>
  <si>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</si>
  <si>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</si>
  <si>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</si>
  <si>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</si>
  <si>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</si>
  <si>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</si>
  <si>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</si>
  <si>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</si>
  <si>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</si>
  <si>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1537     Sławęcinek</t>
  </si>
  <si>
    <t>klimatyzator G-09 AH</t>
  </si>
  <si>
    <t>530.</t>
  </si>
  <si>
    <t>6005           Latkowo</t>
  </si>
  <si>
    <t>klimatyzator LT-D 4880C</t>
  </si>
  <si>
    <t>Clima Product</t>
  </si>
  <si>
    <t>Klimatyzator Rotenso</t>
  </si>
  <si>
    <t xml:space="preserve">ABYA14GACH </t>
  </si>
  <si>
    <t>E000206</t>
  </si>
  <si>
    <t xml:space="preserve">ABYA12GACH </t>
  </si>
  <si>
    <t>E201102</t>
  </si>
  <si>
    <t xml:space="preserve">Klimatyzator Fujistsu nr i model nie czytelny </t>
  </si>
  <si>
    <t>…..</t>
  </si>
  <si>
    <t>E202177</t>
  </si>
  <si>
    <t xml:space="preserve">ABYA18GACH </t>
  </si>
  <si>
    <t>E000157</t>
  </si>
  <si>
    <t>E000183</t>
  </si>
  <si>
    <t>E000185</t>
  </si>
  <si>
    <t>ABYG54LRTA</t>
  </si>
  <si>
    <t>T000525</t>
  </si>
  <si>
    <t xml:space="preserve">ABYA07GACH </t>
  </si>
  <si>
    <t>E003024</t>
  </si>
  <si>
    <t>E003020</t>
  </si>
  <si>
    <t>E003036</t>
  </si>
  <si>
    <t>E003028</t>
  </si>
  <si>
    <t>110/2</t>
  </si>
  <si>
    <t>E003041</t>
  </si>
  <si>
    <t>110/3</t>
  </si>
  <si>
    <t>E003039</t>
  </si>
  <si>
    <t>E003035</t>
  </si>
  <si>
    <t>E003038</t>
  </si>
  <si>
    <t xml:space="preserve">ABYA24GACH </t>
  </si>
  <si>
    <t>T000009</t>
  </si>
  <si>
    <t>T000010</t>
  </si>
  <si>
    <t xml:space="preserve">ABYA09GACH </t>
  </si>
  <si>
    <t>E202181</t>
  </si>
  <si>
    <t>E001955</t>
  </si>
  <si>
    <t xml:space="preserve">ASYA09GACH </t>
  </si>
  <si>
    <t>E001952</t>
  </si>
  <si>
    <t>E002009</t>
  </si>
  <si>
    <t>T000018</t>
  </si>
  <si>
    <t>wieża</t>
  </si>
  <si>
    <t>E000204</t>
  </si>
  <si>
    <t>E000195</t>
  </si>
  <si>
    <t>E000282</t>
  </si>
  <si>
    <t>agregat chłodniczy dachowy AJYA 36 LALH</t>
  </si>
  <si>
    <t>VRF</t>
  </si>
  <si>
    <t xml:space="preserve">agregat skraplający dachowy AOYG 14 LEC </t>
  </si>
  <si>
    <t xml:space="preserve">agregat skraplający dachowy AOYG 07 LEC </t>
  </si>
  <si>
    <t>KASETONOWY AUXB 36 GALH</t>
  </si>
  <si>
    <t>KASETONOWY AUXB 14 GALH</t>
  </si>
  <si>
    <t xml:space="preserve">AYSA09GACH </t>
  </si>
  <si>
    <t>E000509</t>
  </si>
  <si>
    <t>E000237</t>
  </si>
  <si>
    <t>E001659</t>
  </si>
  <si>
    <t xml:space="preserve">AYSA14GACH </t>
  </si>
  <si>
    <t>E000628</t>
  </si>
  <si>
    <t>Jednostka wewnętrzna HAIER</t>
  </si>
  <si>
    <t>AABF3KE0100XBQ7R1586</t>
  </si>
  <si>
    <t>E001686</t>
  </si>
  <si>
    <t>E001683</t>
  </si>
  <si>
    <t>E000514</t>
  </si>
  <si>
    <t>E000424</t>
  </si>
  <si>
    <t>27 serwer.</t>
  </si>
  <si>
    <t xml:space="preserve">ABYG36LRTA </t>
  </si>
  <si>
    <t xml:space="preserve">nr nie czytelny </t>
  </si>
  <si>
    <t>28 serwer.</t>
  </si>
  <si>
    <t>AYSA12GACH F158:F186</t>
  </si>
  <si>
    <t>E000887</t>
  </si>
  <si>
    <t>E001131</t>
  </si>
  <si>
    <t>E000459</t>
  </si>
  <si>
    <t xml:space="preserve">Jednostka wewnętrzna FUJITSU </t>
  </si>
  <si>
    <t xml:space="preserve">AYSA12GACH </t>
  </si>
  <si>
    <t>E000757</t>
  </si>
  <si>
    <t>jedn. zewn dachowa(4p)</t>
  </si>
  <si>
    <t>RXYQ5P9</t>
  </si>
  <si>
    <t xml:space="preserve">DAIKIN </t>
  </si>
  <si>
    <t>KASETONOWY</t>
  </si>
  <si>
    <t xml:space="preserve">jedn. zewn dachow(10p) </t>
  </si>
  <si>
    <t>RXYQ8P9</t>
  </si>
  <si>
    <t>FXAQ20PAV1</t>
  </si>
  <si>
    <t>E008067</t>
  </si>
  <si>
    <t>E014257</t>
  </si>
  <si>
    <t>E014251</t>
  </si>
  <si>
    <t>E010473</t>
  </si>
  <si>
    <t>E010475</t>
  </si>
  <si>
    <t>E010486</t>
  </si>
  <si>
    <t>E014261</t>
  </si>
  <si>
    <t>E014256</t>
  </si>
  <si>
    <t>Lakiernia YOKI SRAR/YS-30A</t>
  </si>
  <si>
    <t>filtr podłogowy kl. GU-4</t>
  </si>
  <si>
    <t xml:space="preserve">kpl. </t>
  </si>
  <si>
    <t>filtr wstępny kl. GU-4</t>
  </si>
  <si>
    <t>filtr sufitowy kl. GU5-6</t>
  </si>
  <si>
    <t>filtr z weglem aktywnym</t>
  </si>
  <si>
    <t>dachowy agregat wody lodowej NRL0700A03</t>
  </si>
  <si>
    <t>AERMEC</t>
  </si>
  <si>
    <t>osuszacz kondensacyjnyAMLB 35 (do 5 pomieszczeń)</t>
  </si>
  <si>
    <t xml:space="preserve">klimatyzator kasetonowy:                                         ARUN 09GTRC2                                                        ARUN 12GTRC2                                                        ARUN 15GTRC2                                                       ARUN 18GTRC2 </t>
  </si>
  <si>
    <t xml:space="preserve">72 serwer. </t>
  </si>
  <si>
    <t>naścienny P12RK</t>
  </si>
  <si>
    <t>MEZ64824103</t>
  </si>
  <si>
    <t xml:space="preserve">klimatyzator kasetonowy:                                         ARUN 09GTRC2                                                       ARUN 12GTRC2                                                           ARUN 15GTRC2                                                       ARUN 18GTRC2 </t>
  </si>
  <si>
    <t xml:space="preserve">WEWN. NAŚCIENNY </t>
  </si>
  <si>
    <t>AS-24HR4NQJUJ</t>
  </si>
  <si>
    <t>MPM</t>
  </si>
  <si>
    <t>dach</t>
  </si>
  <si>
    <t>Agregat zewnętrzny A0YG12LMCE</t>
  </si>
  <si>
    <t>MSMBBU-12HRFN1-QRD0GW(B)</t>
  </si>
  <si>
    <t>MSMBAU-09HRFN1-Q</t>
  </si>
  <si>
    <t>MSMBBU-12HRFN1-Q</t>
  </si>
  <si>
    <t xml:space="preserve">KASETONOWY </t>
  </si>
  <si>
    <t xml:space="preserve">KASETONOWY  </t>
  </si>
  <si>
    <t>ŚCIENNY ASYA007GTAH</t>
  </si>
  <si>
    <t>T002649</t>
  </si>
  <si>
    <t>ŚCIENNY ASYA009GTAH</t>
  </si>
  <si>
    <t>T001814</t>
  </si>
  <si>
    <t>ŚCIENNY ASYA012GCAM</t>
  </si>
  <si>
    <t>E000967</t>
  </si>
  <si>
    <t>ŚCIENNY ASYA3014GCAH</t>
  </si>
  <si>
    <t>E000245</t>
  </si>
  <si>
    <t>ŚCIENNY ASYG12LMCE</t>
  </si>
  <si>
    <t>ŚCIENNY GWH12QC-KGDNB2C/I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</si>
  <si>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</si>
  <si>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</si>
  <si>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</si>
  <si>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</si>
  <si>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</si>
  <si>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</si>
  <si>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</si>
  <si>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</si>
  <si>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</si>
  <si>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</si>
  <si>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</si>
  <si>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</si>
  <si>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</si>
  <si>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</si>
  <si>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</si>
  <si>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</si>
  <si>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</si>
  <si>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</si>
  <si>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</si>
  <si>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</si>
  <si>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</si>
  <si>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</si>
  <si>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</si>
  <si>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</si>
  <si>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</si>
  <si>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</si>
  <si>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</si>
  <si>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</si>
  <si>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</si>
  <si>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</si>
  <si>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</si>
  <si>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</si>
  <si>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</si>
  <si>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</si>
  <si>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</si>
  <si>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</si>
  <si>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</si>
  <si>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</si>
  <si>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</si>
  <si>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</si>
  <si>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</si>
  <si>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</si>
  <si>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</si>
  <si>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</si>
  <si>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</si>
  <si>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</si>
  <si>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</si>
  <si>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</si>
  <si>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</si>
  <si>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</si>
  <si>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</si>
  <si>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</si>
  <si>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</si>
  <si>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</si>
  <si>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</si>
  <si>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</si>
  <si>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</si>
  <si>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</si>
  <si>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</si>
  <si>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</si>
  <si>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</si>
  <si>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</si>
  <si>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</si>
  <si>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</si>
  <si>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</si>
  <si>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</si>
  <si>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</si>
  <si>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</si>
  <si>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</si>
  <si>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</si>
  <si>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</si>
  <si>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</si>
  <si>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</si>
  <si>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</si>
  <si>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</si>
  <si>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</si>
  <si>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</si>
  <si>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</si>
  <si>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</si>
  <si>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</si>
  <si>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</si>
  <si>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</si>
  <si>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</si>
  <si>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</si>
  <si>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</si>
  <si>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</si>
  <si>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</si>
  <si>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</si>
  <si>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</si>
  <si>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</si>
  <si>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</si>
  <si>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</si>
  <si>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</si>
  <si>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</si>
  <si>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</si>
  <si>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</si>
  <si>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</si>
  <si>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</si>
  <si>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</si>
  <si>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</si>
  <si>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</si>
  <si>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</si>
  <si>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</si>
  <si>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</si>
  <si>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</si>
  <si>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</si>
  <si>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</si>
  <si>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</si>
  <si>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</si>
  <si>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</si>
  <si>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</si>
  <si>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</si>
  <si>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</si>
  <si>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</si>
  <si>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</si>
  <si>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</si>
  <si>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</si>
  <si>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</si>
  <si>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</si>
  <si>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</si>
  <si>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</si>
  <si>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</si>
  <si>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</si>
  <si>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</si>
  <si>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</si>
  <si>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</si>
  <si>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</si>
  <si>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</si>
  <si>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</si>
  <si>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</si>
  <si>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</si>
  <si>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</si>
  <si>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</si>
  <si>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</si>
  <si>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</si>
  <si>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</si>
  <si>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</si>
  <si>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</si>
  <si>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</si>
  <si>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</si>
  <si>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</si>
  <si>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</si>
  <si>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</si>
  <si>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</si>
  <si>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</si>
  <si>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</si>
  <si>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</si>
  <si>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URZĄDZENIA POWYŻEJ 12 kW MOCY CHŁODNICZEJ</t>
  </si>
  <si>
    <t>2017, Toruń,                    ul.  Sienkiewicza</t>
  </si>
  <si>
    <t>klimatyzator Fujitsu, AJYA90LALH</t>
  </si>
  <si>
    <t>R303514</t>
  </si>
  <si>
    <t>Fujitsu</t>
  </si>
  <si>
    <t xml:space="preserve"> zewn. 1U36HS1ERA  wew.AB36ES1ERA</t>
  </si>
  <si>
    <t>AA8X43E2R00ACE4U0060</t>
  </si>
  <si>
    <t>AA8X43E2R00ATE4U0062</t>
  </si>
  <si>
    <t>AA8X43E2R00ACE4U0005</t>
  </si>
  <si>
    <t>AA8X43E2R00ATE4U0031</t>
  </si>
  <si>
    <t>klimat.zewn. Haier MultiSplit 5U45LS1ERA</t>
  </si>
  <si>
    <t>AA9D70E2900ATE360001</t>
  </si>
  <si>
    <t>AGREGAT SKRAPLAJĄCY PUHY-P450YNW</t>
  </si>
  <si>
    <t>95P00342</t>
  </si>
  <si>
    <t>AGREGAT SKRAPLAJĄCY PUHY-P250YNW-A</t>
  </si>
  <si>
    <t>98P02431</t>
  </si>
  <si>
    <t>98P01528</t>
  </si>
  <si>
    <t>AGREGAT SKRAPLAJĄCY PUHY-P200YNW</t>
  </si>
  <si>
    <t>97P01097</t>
  </si>
  <si>
    <t>2069, Toruń, Okólna 37</t>
  </si>
  <si>
    <t>Agregat chłodniczy (zewn.) VRN AJY 108LALBH</t>
  </si>
  <si>
    <t>agregat chłodniczy (zewn.) VRN AJY 126LALBH</t>
  </si>
  <si>
    <t>6005           
Latkowo</t>
  </si>
  <si>
    <t>agregat skraplający  Rotenso J100i</t>
  </si>
  <si>
    <t>D200003950115208160005</t>
  </si>
  <si>
    <t>agregat sklraplajacy Midea</t>
  </si>
  <si>
    <t>2411785820566080160001</t>
  </si>
  <si>
    <t>agregat chłodniczy dachowy AJY144LALH</t>
  </si>
  <si>
    <t>R202224</t>
  </si>
  <si>
    <t>agregat chłodniczy dachowy AOYG36LATT</t>
  </si>
  <si>
    <t>T001139</t>
  </si>
  <si>
    <t>T001138</t>
  </si>
  <si>
    <t>agregat chłodniczy dachowy AJYA36LALH</t>
  </si>
  <si>
    <t>R000122</t>
  </si>
  <si>
    <t>agregat chłodniczy dachowyAJY108LALH</t>
  </si>
  <si>
    <t>R203697</t>
  </si>
  <si>
    <t>agregat chłodniczy dachowy AJY126LALH</t>
  </si>
  <si>
    <t>R202872</t>
  </si>
  <si>
    <t>agregat chłodniczy dachowy AOYG54LATT</t>
  </si>
  <si>
    <t>T000621</t>
  </si>
  <si>
    <t>T000620</t>
  </si>
  <si>
    <t>agregat chłodniczy dachowy AJYA54LALH</t>
  </si>
  <si>
    <t>T000077</t>
  </si>
  <si>
    <t>klimatyzator dachowy RXYQ8P9 W1B (do 10 pomieszczeń)</t>
  </si>
  <si>
    <t>DALKIN</t>
  </si>
  <si>
    <t>klimatyzator dachowy RXYQ5P9W1B  (do 4 pomieszczeń)</t>
  </si>
  <si>
    <t>dachowy agregat wody lodowej NRL0700A03C1</t>
  </si>
  <si>
    <t>130300624050001</t>
  </si>
  <si>
    <t>dachowy agregat wody lodowej NRL0700A03C2</t>
  </si>
  <si>
    <t>klimatyzator ARUN 160 LT3                                                  (system klim. VRY)</t>
  </si>
  <si>
    <t>303KAQJ00020</t>
  </si>
  <si>
    <t>303KAQJ00029</t>
  </si>
  <si>
    <t>klimatyzator ARUN 160 TE4                                                (system klim. VRY)</t>
  </si>
  <si>
    <t>306KACA00067</t>
  </si>
  <si>
    <t>klimatyzator ARUN 160 TE4                                                 (system klim. VRY)</t>
  </si>
  <si>
    <t>307KAQJ00004</t>
  </si>
  <si>
    <t>Agregat zewnętrzny AJY090LELAH</t>
  </si>
  <si>
    <t>Agregat zewnętrzny AJY054LCLAM</t>
  </si>
  <si>
    <t>ZADANIE 2</t>
  </si>
  <si>
    <t>uwagi</t>
  </si>
  <si>
    <t>KW 2022 UL. SOBIESKIEGO, TORUŃ</t>
  </si>
  <si>
    <t>zew</t>
  </si>
  <si>
    <t>MITSHUBISHI</t>
  </si>
  <si>
    <t>na gwarancji</t>
  </si>
  <si>
    <t>NA ZEWNĄTRZ</t>
  </si>
  <si>
    <t>JEDNOSTKA ZEWN.VRF PUHY-P450YNW-A   KL1</t>
  </si>
  <si>
    <t>zew.</t>
  </si>
  <si>
    <t>1.01</t>
  </si>
  <si>
    <t>JEDN. WEWN.VRF PKFY P50VLM-E   KL1</t>
  </si>
  <si>
    <t>9XM02821</t>
  </si>
  <si>
    <t>pom. 1.01</t>
  </si>
  <si>
    <t>9XM02839</t>
  </si>
  <si>
    <t>9XM02836</t>
  </si>
  <si>
    <t>9XM02492</t>
  </si>
  <si>
    <t>1.03</t>
  </si>
  <si>
    <t>JEDN. WEWN. VRF PLFY-P40VFM-E1  KL1</t>
  </si>
  <si>
    <t>97M05494</t>
  </si>
  <si>
    <t>pom. 1.03</t>
  </si>
  <si>
    <t>97M05489</t>
  </si>
  <si>
    <t>97M05498</t>
  </si>
  <si>
    <t>97M05475</t>
  </si>
  <si>
    <t>1.05</t>
  </si>
  <si>
    <t>97M05501</t>
  </si>
  <si>
    <t>pom. 1.05</t>
  </si>
  <si>
    <t>97M05606</t>
  </si>
  <si>
    <t>97M05505</t>
  </si>
  <si>
    <t>97M05495</t>
  </si>
  <si>
    <t>JEDNOSTKA ZEWN. VRF PUHY P-200YNW-A  KL2</t>
  </si>
  <si>
    <t>1.08</t>
  </si>
  <si>
    <t>JEDN. WEWN. VRF PLFY-P40VFM-E1  KL2</t>
  </si>
  <si>
    <t>99M12164</t>
  </si>
  <si>
    <t>pom. 1.07</t>
  </si>
  <si>
    <t>2.01</t>
  </si>
  <si>
    <t>JEDN. WEWN. VRF PKFY-P20VLM-E  KL2</t>
  </si>
  <si>
    <t>96M02126</t>
  </si>
  <si>
    <t>pom. 2.01</t>
  </si>
  <si>
    <t>2.02</t>
  </si>
  <si>
    <t>96M02130</t>
  </si>
  <si>
    <t>pom. 2.02</t>
  </si>
  <si>
    <t>2.04</t>
  </si>
  <si>
    <t>JEDN. WEWN. VRF PKFY-P32VLM-E  KL2</t>
  </si>
  <si>
    <t>98M03147</t>
  </si>
  <si>
    <t>pom. 2.04</t>
  </si>
  <si>
    <t>96M02132</t>
  </si>
  <si>
    <t>2.05</t>
  </si>
  <si>
    <t>99M05637</t>
  </si>
  <si>
    <t>pom. 2.05</t>
  </si>
  <si>
    <t>2.07</t>
  </si>
  <si>
    <t>98M03214</t>
  </si>
  <si>
    <t>pom. 2.07</t>
  </si>
  <si>
    <t>2.08</t>
  </si>
  <si>
    <t>JEDN. WEWN. VRF PKFY-P25VLM-E  KL2</t>
  </si>
  <si>
    <t>96M02111</t>
  </si>
  <si>
    <t>2.09</t>
  </si>
  <si>
    <t>94M00265</t>
  </si>
  <si>
    <t>pom. 2.08</t>
  </si>
  <si>
    <t>2.11</t>
  </si>
  <si>
    <t>99M05649</t>
  </si>
  <si>
    <t>pom. 2.11</t>
  </si>
  <si>
    <t>2.12</t>
  </si>
  <si>
    <t>98M03225</t>
  </si>
  <si>
    <t>pom. 2.12</t>
  </si>
  <si>
    <t>JEDNOSTKA ZEWN. VRF PUHY P550YNW-A   KL3</t>
  </si>
  <si>
    <t>98P01528                       98P02431</t>
  </si>
  <si>
    <t>1.16</t>
  </si>
  <si>
    <t>JEDN. WEWN. VRF PLFY-P32VFM-E1  KL3</t>
  </si>
  <si>
    <t>99M12172</t>
  </si>
  <si>
    <t>pom. 1.16</t>
  </si>
  <si>
    <t>1.18</t>
  </si>
  <si>
    <t>JEDN. WEWN. VRF PLFY-P40VFM-E1  KL3</t>
  </si>
  <si>
    <t>97M05480</t>
  </si>
  <si>
    <t>pom. 1.18</t>
  </si>
  <si>
    <t>1.19</t>
  </si>
  <si>
    <t>99M12187</t>
  </si>
  <si>
    <t>pom. 1.19</t>
  </si>
  <si>
    <t>99M12042</t>
  </si>
  <si>
    <t>1.21</t>
  </si>
  <si>
    <t>98M06953</t>
  </si>
  <si>
    <t>pom. 1.21</t>
  </si>
  <si>
    <t>97M05478</t>
  </si>
  <si>
    <t>97M08336</t>
  </si>
  <si>
    <t>1.23</t>
  </si>
  <si>
    <t>JEDN. WEWN. VRF PLFY-P50VEM-E  KL3</t>
  </si>
  <si>
    <t>pom. 1.23</t>
  </si>
  <si>
    <t>9LO3803</t>
  </si>
  <si>
    <t>9L03804</t>
  </si>
  <si>
    <t>9L03802</t>
  </si>
  <si>
    <t>9L03801</t>
  </si>
  <si>
    <t>9LO3806</t>
  </si>
  <si>
    <t>9JO2941</t>
  </si>
  <si>
    <t>9JO3222</t>
  </si>
  <si>
    <t>9JO3057</t>
  </si>
  <si>
    <t>JEDN. ZEWN. PUZ-ZM71VHA  KL4</t>
  </si>
  <si>
    <t>99U00177</t>
  </si>
  <si>
    <t>1.28</t>
  </si>
  <si>
    <t>JEDN. WEWN. PCA-M71KA  KL4</t>
  </si>
  <si>
    <t>81A03213</t>
  </si>
  <si>
    <t>pom. 1.27</t>
  </si>
  <si>
    <t>JEDN. ZEWN. PUZ-ZM71VHA  KL5</t>
  </si>
  <si>
    <t>99U00178</t>
  </si>
  <si>
    <t>JEDN. WEWN. PCA-,71KA</t>
  </si>
  <si>
    <t>99A04880</t>
  </si>
  <si>
    <t>RAZEM</t>
  </si>
  <si>
    <t>ZADANIE 3</t>
  </si>
  <si>
    <t>6005 LATKOWO</t>
  </si>
  <si>
    <t>SPIER/1</t>
  </si>
  <si>
    <t>agregat chłodniczy MOB03-12HFN1-QRD0GW</t>
  </si>
  <si>
    <t>SN 2411224210463180130093</t>
  </si>
  <si>
    <t>klimatyzator naścienny                                          MSMBBU-12HRFN1-QRD0GW(B)</t>
  </si>
  <si>
    <t>sn 2411785860365270120280</t>
  </si>
  <si>
    <t>agregat chłodniczy                                                   MOB03-12HFN1-QRD0GW</t>
  </si>
  <si>
    <t>SN 2411224210463180130054</t>
  </si>
  <si>
    <t>klimatyzator naścienny                                              MSMBBU-12HRFN1-QRD0GW(B)</t>
  </si>
  <si>
    <t>sn 2411785860365270120272</t>
  </si>
  <si>
    <t>SPIER3</t>
  </si>
  <si>
    <t>AGREGAT CHŁODNICZY m-50e-42hfn1-q</t>
  </si>
  <si>
    <t>klimatyzator naścienny MSMBAU-09HRFN1-Q</t>
  </si>
  <si>
    <t>SN 2411653770965120120450</t>
  </si>
  <si>
    <t>SN 2411785860365270120278</t>
  </si>
  <si>
    <t>SN 2411785860365270120268</t>
  </si>
  <si>
    <t>klimatyzator naścienny MSMBAU-12HRFN1-Q</t>
  </si>
  <si>
    <t>SN 2411653770965120120377</t>
  </si>
  <si>
    <t>SN 2411653770965120120358</t>
  </si>
  <si>
    <t>RAZEM:</t>
  </si>
  <si>
    <t>ZADANIE 4.</t>
  </si>
  <si>
    <t>78 HANGAR</t>
  </si>
  <si>
    <t>klimatyzator sufitowy</t>
  </si>
  <si>
    <t>Y7CQPAGH700181E</t>
  </si>
  <si>
    <t>Y7CRPAGH700146GN</t>
  </si>
  <si>
    <t>KLIMATYZATOR ŚCIENNY</t>
  </si>
  <si>
    <t>Y74NPAGHS000882</t>
  </si>
  <si>
    <t>Y7CRPAGH700113P</t>
  </si>
  <si>
    <t>Y7CHBAGH700256N</t>
  </si>
  <si>
    <t>Y74NPAGHS00089Y</t>
  </si>
  <si>
    <t>Y7CRPAGH700109F</t>
  </si>
  <si>
    <t>Y79FPAGH600016J</t>
  </si>
  <si>
    <t>Y74NPAGHS00085T</t>
  </si>
  <si>
    <t>BON6P3HG700001M</t>
  </si>
  <si>
    <t>Y74NPAGHS00087K</t>
  </si>
  <si>
    <t>Y7CQPAGH700163P</t>
  </si>
  <si>
    <t>Y7CRPAGH700121L</t>
  </si>
  <si>
    <t>Y74NPAGHS00086B</t>
  </si>
  <si>
    <t>Y7DFPAGH700089Y</t>
  </si>
  <si>
    <t>Y7DXPAGH400003K</t>
  </si>
  <si>
    <t>Y7DVPAGH600085Z</t>
  </si>
  <si>
    <t>Y7DXPAGH600010Z</t>
  </si>
  <si>
    <t>Y7DXPAGH400023B</t>
  </si>
  <si>
    <t>210A</t>
  </si>
  <si>
    <t>Y79FPAGH600034K</t>
  </si>
  <si>
    <t>Y7DFPAGH600086X</t>
  </si>
  <si>
    <t>Y7DXPAGH400025J</t>
  </si>
  <si>
    <t>213A</t>
  </si>
  <si>
    <t>Y79FPAGH700096A</t>
  </si>
  <si>
    <t>Y7DVPAGH600070R</t>
  </si>
  <si>
    <t>Y7DVPAGH600081K</t>
  </si>
  <si>
    <t>Y7DXPAGH600008B</t>
  </si>
  <si>
    <t>Y7DXPAGH600011X</t>
  </si>
  <si>
    <t>Y79FPAGH600021K</t>
  </si>
  <si>
    <t>Y7CLPAGH600003A</t>
  </si>
  <si>
    <t>Y79FPAGH700093W</t>
  </si>
  <si>
    <t>Y79FPAGH600022D</t>
  </si>
  <si>
    <t>Y7DXPAGH300082K</t>
  </si>
  <si>
    <t>5048P3HH500060D</t>
  </si>
  <si>
    <t>233A</t>
  </si>
  <si>
    <t>80P2P3HGA00243N</t>
  </si>
  <si>
    <t>KUCHENKA PRZY 233A</t>
  </si>
  <si>
    <t>Y79FPAGH600014H</t>
  </si>
  <si>
    <t>Y7DXPAGH300081N</t>
  </si>
  <si>
    <t>BOP2P3HGA00105A</t>
  </si>
  <si>
    <t>Y7DXPAGH600009P</t>
  </si>
  <si>
    <t>Y79FPAGH600017M</t>
  </si>
  <si>
    <t>Y79FPAGH600026X</t>
  </si>
  <si>
    <t>Y79FPAGH600024V</t>
  </si>
  <si>
    <t>DACH PRZYBUDÓWKI PŁN</t>
  </si>
  <si>
    <t>JEDNOSTKA ZEWNĘTRZNA CENT NW7</t>
  </si>
  <si>
    <t>B75XP3CM500013F</t>
  </si>
  <si>
    <t>JEDENOSTKA ZEWNĘTRZNA K2DVM5</t>
  </si>
  <si>
    <t>DENBPAOGB00024E</t>
  </si>
  <si>
    <t>JEDNOSTKA ZEWNĘTRZNA CENT NW5</t>
  </si>
  <si>
    <t>Y6XFPAFH400263R</t>
  </si>
  <si>
    <t>JEDNOSTKA ZEWNĘTRZNA N12</t>
  </si>
  <si>
    <t>B05BP3CH5000021T</t>
  </si>
  <si>
    <t>JEDNOSTKA ZEWNĘTRZNA POM 117 SERW</t>
  </si>
  <si>
    <t>YGXFPAFH400504B</t>
  </si>
  <si>
    <t>JEDNOSTKA ZEWNĘTRZNA CENT NW4</t>
  </si>
  <si>
    <t>TGXFPAFH400534N</t>
  </si>
  <si>
    <t>JEDNOSTKA ZEWNĘTRZNA POM112</t>
  </si>
  <si>
    <t>YGXFPAFH400495H</t>
  </si>
  <si>
    <t>JEDNOSTKA ZEWNĘTRZNA K1 DVM5</t>
  </si>
  <si>
    <t>0ENCPAOH500007F</t>
  </si>
  <si>
    <t>JEDNOSTKA ZEWNĘTRZNA CENT NW3</t>
  </si>
  <si>
    <t>YGXFPAFH400492Z</t>
  </si>
  <si>
    <t>JEDNOSTKA ZEWNĘTRZNA CENTR N1</t>
  </si>
  <si>
    <t>EF1QP3CH400061P</t>
  </si>
  <si>
    <t>JEDNOSTKA ZEWNĘTRZNA CENTR NW2</t>
  </si>
  <si>
    <t>EF1QP3CH400062Z</t>
  </si>
  <si>
    <t>DACH PRZYBUDÓWKI PŁD</t>
  </si>
  <si>
    <t>JEDNOSTKA ZEWNĘTRZNA CENTR NW 11</t>
  </si>
  <si>
    <t>Y6XFPAFH400530K</t>
  </si>
  <si>
    <t>JEDNOSTKA ZEWNĘTRZNA POM 144 ROZDZIEL</t>
  </si>
  <si>
    <t>YGXFPAFH400494W</t>
  </si>
  <si>
    <t>JEDNOSTKA ZEWNĘTRZNA K4 DVM5</t>
  </si>
  <si>
    <t>DENHPA0G500007E</t>
  </si>
  <si>
    <t>JEDNOSTKA ZEWNĘTRZNA CENTR NW9</t>
  </si>
  <si>
    <t>Y6XYPAFH400117N</t>
  </si>
  <si>
    <t>JEDNOSTKA ZEWNĘTRZNA POM NAPIĘĆ SPEC 135</t>
  </si>
  <si>
    <t>Y6XFPAFH400488J</t>
  </si>
  <si>
    <t>JEDNOSTKA ZEWNĘTRZNA CENTR N6</t>
  </si>
  <si>
    <t>B18XP3GH800002K</t>
  </si>
  <si>
    <t>JEDNOSTKA ZEWNĘTRZNA K3 DVM5</t>
  </si>
  <si>
    <t>OF7LPAGH500004X</t>
  </si>
  <si>
    <t>JEDNOSTKA ZEWNĘTRZNA POM 130 SERW</t>
  </si>
  <si>
    <t>Y6XFPAFH400528D</t>
  </si>
  <si>
    <t>JEDNOSTKA ZEWNĘTRZNA CENTR NW8</t>
  </si>
  <si>
    <t>BOSJP3CH600004R</t>
  </si>
  <si>
    <t>ZADANIE 5</t>
  </si>
  <si>
    <t>WENTYLACJA MECHANICZNA</t>
  </si>
  <si>
    <t>kompleks        adres</t>
  </si>
  <si>
    <t>pom.</t>
  </si>
  <si>
    <t>ilość przeglądów                na rok</t>
  </si>
  <si>
    <t>centrala wentylacyjna N/W</t>
  </si>
  <si>
    <t>VS15-R-PH-T</t>
  </si>
  <si>
    <t>8-A10-192V100-00195</t>
  </si>
  <si>
    <t>2022                      Toruń            Sobieskiego 36</t>
  </si>
  <si>
    <t>centrala wentylacyjna Vs21-RPH</t>
  </si>
  <si>
    <t>zewn. freonowy agregat chłodniczy AERMEC FCX 64P</t>
  </si>
  <si>
    <t>jedn. wewn. - Centrala wentylacyjna TYTANIA                                    - pom. nr. 9</t>
  </si>
  <si>
    <t>centrala wentylacyjna N/W CF-500-2,5-F-EC/0.17-F7-F7-HE/1-X-R1-Caq-X</t>
  </si>
  <si>
    <t>Komfovent Domect</t>
  </si>
  <si>
    <t>pom. nr. 3</t>
  </si>
  <si>
    <t>centrala N/W TYTANIA 2,6-SE-FB5/RHE/WHC/FEC/PF-R</t>
  </si>
  <si>
    <t>Clima-Product</t>
  </si>
  <si>
    <t>pom. nr. 9</t>
  </si>
  <si>
    <t>centrala wentylacyjna N/W P-900-3.1`25-H-EC/0.17-M5/M5-HE/4.5-X-L1-C3X</t>
  </si>
  <si>
    <t>pom. nr. 106</t>
  </si>
  <si>
    <t>centrala wentylacyjna N/W CF-1300-2.4-UH-EC/0,273-M5-M5-HE/4.5-X-R1-C5.1-X</t>
  </si>
  <si>
    <t>2011                        Toruń              Sienkiewicza 31            orkiestra</t>
  </si>
  <si>
    <t>poddasze</t>
  </si>
  <si>
    <t>Centrala wentylacyjna Vs 21-R-PH</t>
  </si>
  <si>
    <t>VTS</t>
  </si>
  <si>
    <r>
      <t>Sekcja nagrzewnicy kanałowej typ GOLEM-G-2                                                                                                                                            Nawiew: wydajność 4500/2500 m3/h                                                                           Nagrzewnica wodna 90/70; 40 kW                                                                                        Opory przepływu - 8 kPa                                                                                                             Przepływ czynnika 1,9 m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/h</t>
    </r>
  </si>
  <si>
    <t>Klima-Produkt</t>
  </si>
  <si>
    <t xml:space="preserve">Centrala wyciągowo - dachowa typ GOLEIW-G-2,                                                       Wywiew: wydajność 500/2500 m3/h  </t>
  </si>
  <si>
    <t>Centrala N/W VPA 200-6,03; 6,2 kW</t>
  </si>
  <si>
    <t>Wentylacja N/W, centrala podwieszona CV-P2 PN74A/1-S       wydajność powietrza 1300-4000 m3/h</t>
  </si>
  <si>
    <t>Centrala wentylacyjna dachowa VV-D7N PN-10A/Z-S;     wydajność powietrza 39800 m3/h</t>
  </si>
  <si>
    <t xml:space="preserve">Centrala nawiewna dachowa CV-D-7PN-10A/2-6 VTS Dane techniczne filtrów centrali wentylacyjnej lakierni bud. 137 ul. Okólna 37 Toruń   Włóknina Paint – Stop 2 do lakierni i kabin lakierniczych.     Dane techniczne  materiał 100% elementy włókna szklane,  grubość 60 – 75 mm, średnia skuteczność filtracji (Am) 89%,  przepływ powietrza 0,75 – 2 m/s,  opór początkowy 7 – 40 Pa,  zalecany opór końcowy filtra do wymiany 250 Pa,  zdolność absorbowania farb i lakierów 3500 – 4700 g/m2 (90 – 95%). Filtry centrali wentylacyjnej - jednostka zewnętrzna. Filtry kieszeniowe klasy G4   wym. 592x592x300 mm (przed wymianą konieczne sprawdzenie wymiarów w celu potwierdzenia zgodności ze stanem faktycznym) </t>
  </si>
  <si>
    <t>2016                               Toruń                       Okólna 37</t>
  </si>
  <si>
    <t>Wentylacja nawiewno-wywiewna VTS Clima R2S3-N-18</t>
  </si>
  <si>
    <t xml:space="preserve">2017 Toruń ul. Sienkiewicza </t>
  </si>
  <si>
    <t>Centrala wentylacyjna VS-10 R-H-T nr seryjny 8-110-15-2010-00083</t>
  </si>
  <si>
    <t>Centrala wentylacyjna SPS-3/50-P ROK PROD. 2017 TYP WENTYLATORA RH28C, SILNIK OMT4-801-2</t>
  </si>
  <si>
    <t>VBW</t>
  </si>
  <si>
    <t>C44949N/17</t>
  </si>
  <si>
    <t>1531                                      ul. Dworcowa</t>
  </si>
  <si>
    <t>centrala grzewcza</t>
  </si>
  <si>
    <t>VTS 21</t>
  </si>
  <si>
    <t>wezeł CO</t>
  </si>
  <si>
    <t xml:space="preserve">VTS 15 </t>
  </si>
  <si>
    <t>1532                                               ul. Jacewska 73</t>
  </si>
  <si>
    <t>Centrala wentylacyjna N/W, wydajność 42 tys m3/h typ BS-5</t>
  </si>
  <si>
    <t>5077 Więcławice</t>
  </si>
  <si>
    <t>centrala wentylacyjna VTS</t>
  </si>
  <si>
    <t>centrala wentylacyjna VS10</t>
  </si>
  <si>
    <t>6005                               Latkowo</t>
  </si>
  <si>
    <t>centrala nawiewna                                                         N1- Hermes APN o wydajności                       640 m3/h                                                       N2-Hermes APN o wydajności 1200 m3/h</t>
  </si>
  <si>
    <t>Clima Produkt</t>
  </si>
  <si>
    <t>centrala wentylacyjna SKN/2/50/P/800/3/1/P/5/1VBW</t>
  </si>
  <si>
    <t>centrala wentylacyjna TLP200/05VBW</t>
  </si>
  <si>
    <t>centrala wentylacyjna SKN/2/50P/1360/3/1/</t>
  </si>
  <si>
    <t>centrala wentylacyjna SPS-1/50-P-1640/200-3/1-P-T-1VBW</t>
  </si>
  <si>
    <t>centrala wentylacyjna SKN/3/50/P/900/3/1/P.T/1VBW</t>
  </si>
  <si>
    <t>centrala wentylacyjna SPS 1/50-L-700/150-3-1-P-T-1VBW</t>
  </si>
  <si>
    <t>szatnia damska</t>
  </si>
  <si>
    <t>Centrala wentylacyjna SKN2/50/P/800/3/1/P/T/1WRC31008/13</t>
  </si>
  <si>
    <t>szatnia męska</t>
  </si>
  <si>
    <t>Centrala wentylacyjna SPS-1/50-P-1600/150-3/1-P-T-1nrC31009/13</t>
  </si>
  <si>
    <t>Centrala wentylacyjna SKN/3/50/P/900/3/1/P/T/1nrC31006/13</t>
  </si>
  <si>
    <t xml:space="preserve">zap. kuch. </t>
  </si>
  <si>
    <t>Centrala wentylacyjna SPS-1/50-L-700/150-3-1-P-1nrC310007/13</t>
  </si>
  <si>
    <t>Centrala wentylacja SKN/3/50/P/1360/3/1K/PZWT14nr C31010/13</t>
  </si>
  <si>
    <t>aparat grzewczo-wentylacyjny LKHW-6</t>
  </si>
  <si>
    <t>HOVAL</t>
  </si>
  <si>
    <t>centrala wentylacyjna N3W3 GOLD LP-08-D-LP-1 o wydajności 1800 m3/h</t>
  </si>
  <si>
    <t>SVEGON</t>
  </si>
  <si>
    <t>pom. nr. 91</t>
  </si>
  <si>
    <t>centrala wentylacyjna N4W4 GOLD LP-08-D-LP-1 o wydajności 1800 m3/h</t>
  </si>
  <si>
    <t>pom. nr. 42</t>
  </si>
  <si>
    <t>centrala wentylacyjna N5W5 GOLD LP-05-D-LP-1 o wydajności 1510 m3/h</t>
  </si>
  <si>
    <t>pom. nr. 18</t>
  </si>
  <si>
    <t>centrala wentylacyjna N6W6 GOLD RX-20 o wydajności 5400 m3/h</t>
  </si>
  <si>
    <t>pom. nr. 60</t>
  </si>
  <si>
    <t>centrala wentylacyjna N7W7 GOLD LP-05-D-LP-1 o wydajności 1600 m3/h</t>
  </si>
  <si>
    <t>aparat grzewczo-wentylacyjny TERMO-W-II-K-J</t>
  </si>
  <si>
    <t>JUWENT</t>
  </si>
  <si>
    <t>kurtyna powietrzna GUARD PRO 150 C</t>
  </si>
  <si>
    <t>Sonniger</t>
  </si>
  <si>
    <t>kurtyna powietrzna GUARD PRO 200 C</t>
  </si>
  <si>
    <t>centrala wentylacyjna NM-1- C30400 o wydajności 2060 m3/h</t>
  </si>
  <si>
    <t>VBW Engineering</t>
  </si>
  <si>
    <t>centrala wentylacyjna N2 - C30401 o wydajności 1360 m3/h</t>
  </si>
  <si>
    <t>centrala wentylacyjna N3 - C30402 o wydajności 1250 m3/h</t>
  </si>
  <si>
    <t>centrala wentylacyjna NM4 - C30403 o wydajności 1300 m3/h</t>
  </si>
  <si>
    <t>centrala wentylacyjna NW5 - C30404 o wydajności 1310 m3/h</t>
  </si>
  <si>
    <t>centrala wentylacyjna N6 - C30405 o wydajności 1630 m3/h</t>
  </si>
  <si>
    <t>centrala wentylacyjna N7 - C30406 o wydajności 1580 m3/h</t>
  </si>
  <si>
    <t>centrala wentylacyjna NW1 - C30400 o wydajności 2060 m3/h</t>
  </si>
  <si>
    <t>centrala wentylacyjna N2 - C30547 o wydajności 1360 m3/h</t>
  </si>
  <si>
    <t>centrala wentylacyjna N3 - C30548 o wydajności 1250 m3/h</t>
  </si>
  <si>
    <t>centrala wentylacyjna NW4 - C30549 o wydajności 1300 m3/h</t>
  </si>
  <si>
    <t>centrala wentylacyjna NW5 - C30550 o wydajności 1310 m3/h</t>
  </si>
  <si>
    <t>centrala wentylacyjna N6 - C30551 o wydajności 1630 m3/h</t>
  </si>
  <si>
    <t>centrala wentylacyjna N7 - C30552 o wydajności 1580 m3/h</t>
  </si>
  <si>
    <t>023</t>
  </si>
  <si>
    <t>centrala wentylacyjna nawiewna (linia N1,N2,N7,N11) typ VS-10-R-H-T</t>
  </si>
  <si>
    <t>VTS Polska</t>
  </si>
  <si>
    <t>centrala wentylacyjna NW z nagrzewnicą wodną i elektryczną  (linie N3/W3, N5/W5)typ VS10-R-PHC-T</t>
  </si>
  <si>
    <t xml:space="preserve">centrala wentylacyjna NW z nagrzewnicą wodną (linie N8/W8, N9/W10, N10/W10, </t>
  </si>
  <si>
    <t xml:space="preserve"> </t>
  </si>
  <si>
    <t>centrala wentylacyjna NW4  z nagrewnica wodną typ VS-55-R-PH</t>
  </si>
  <si>
    <t>tech.</t>
  </si>
  <si>
    <t>centrala wentylacyjna NW6 z nagrzewnicą wodną typ VS-30-R-PH</t>
  </si>
  <si>
    <t>Wentylator przeciw wybuchowytyp TCBT/4-450/H-EXE113</t>
  </si>
  <si>
    <t xml:space="preserve">RAZEM: </t>
  </si>
  <si>
    <t>ZADANIE 6</t>
  </si>
  <si>
    <t>numer fabryczny/seryjny</t>
  </si>
  <si>
    <t>ilość przeglądów na rok</t>
  </si>
  <si>
    <t>centrala KONFOWENT VERSO-R-10 NW1</t>
  </si>
  <si>
    <t>KONFOWENT</t>
  </si>
  <si>
    <t>na zew</t>
  </si>
  <si>
    <t>centrala KONFOWENT VERSO-R-10 NW2</t>
  </si>
  <si>
    <t xml:space="preserve">na gwaracji </t>
  </si>
  <si>
    <t>centrala KONFOWENT VERSO R1300  NW3</t>
  </si>
  <si>
    <t>centrala KONFOWENT VERSO R1300  NW4</t>
  </si>
  <si>
    <t>2.03</t>
  </si>
  <si>
    <t>centrala KONFOWENT VERSO S-10  N5</t>
  </si>
  <si>
    <t>na zew/dach</t>
  </si>
  <si>
    <t>centrala KONFOWENT VERSO S-10  N6</t>
  </si>
  <si>
    <t>Moduł schładzający PUZ-ZM71VHA2 NW1/CH1</t>
  </si>
  <si>
    <t>2C99720</t>
  </si>
  <si>
    <t>Moduł schładzający PUZ-ZM100YKA2 NW2/CH2</t>
  </si>
  <si>
    <t>1L00087</t>
  </si>
  <si>
    <t>Wentylator RF/4-2005</t>
  </si>
  <si>
    <t>WC1</t>
  </si>
  <si>
    <t>VENTURE INDUSTRIES</t>
  </si>
  <si>
    <t>WC2</t>
  </si>
  <si>
    <t>Wentylator SILENT 200CZ</t>
  </si>
  <si>
    <t>WC3</t>
  </si>
  <si>
    <t>Wentylator RF/4-125S</t>
  </si>
  <si>
    <t>WC4</t>
  </si>
  <si>
    <t>centrala went. KONFOWENT VERSO R-2000 NW-1</t>
  </si>
  <si>
    <t>PODDASZE 2-13</t>
  </si>
  <si>
    <t>centrala went. KONFOWENT VERSO R-2000 NW-5</t>
  </si>
  <si>
    <t>PODDASZE  2-14</t>
  </si>
  <si>
    <t>centrala went. KONFOWENT VERSO r-1300   NW-2</t>
  </si>
  <si>
    <t>PODDASZE  2-13</t>
  </si>
  <si>
    <t>centrala went. KONFOWENT VERSO r-1300   NW-3</t>
  </si>
  <si>
    <t>centrala went. KONFOWENT VERSO r-1300   NW-4</t>
  </si>
  <si>
    <t>centrala went. KONFOWENT VERSO r-1300   NW-6</t>
  </si>
  <si>
    <t>centrala went. KONFOWENT VERSO R-20 NW-7</t>
  </si>
  <si>
    <t>WENTYLATOR RF/4-2005</t>
  </si>
  <si>
    <t>Ws1</t>
  </si>
  <si>
    <t>Ws2</t>
  </si>
  <si>
    <t>ZADANIE 7</t>
  </si>
  <si>
    <t>nr fabryczny</t>
  </si>
  <si>
    <t>centrala wentylacyjna SF02 EL</t>
  </si>
  <si>
    <t>39392/2456767-002/20160810</t>
  </si>
  <si>
    <t>SYSTEMMAIR</t>
  </si>
  <si>
    <t>SPIER/2</t>
  </si>
  <si>
    <t>centrala wentylacyjna HERMES</t>
  </si>
  <si>
    <t>C20969/16                                               C20970/16</t>
  </si>
  <si>
    <t>Clima-Produkt</t>
  </si>
  <si>
    <t>SPIER/3</t>
  </si>
  <si>
    <t>C20967/16                                                   C20968/16</t>
  </si>
  <si>
    <t>ZADANIE 8</t>
  </si>
  <si>
    <t xml:space="preserve">nr pom. </t>
  </si>
  <si>
    <t>Hangar   78</t>
  </si>
  <si>
    <t>pom. 124/Dach wysoki hangar</t>
  </si>
  <si>
    <t>wentylacja awaryjna, przeciwwybuchowa</t>
  </si>
  <si>
    <t>AO-3430057/1639/001</t>
  </si>
  <si>
    <t>ROZENBERG</t>
  </si>
  <si>
    <t>AO-3430057/1639/002</t>
  </si>
  <si>
    <t>AO-3430057/1639/003</t>
  </si>
  <si>
    <t>AO-3430057/1639/004</t>
  </si>
  <si>
    <t>AO-3430057/1639/005</t>
  </si>
  <si>
    <t>AO-3430057/1639/006</t>
  </si>
  <si>
    <t>AO-3430057/1639/007</t>
  </si>
  <si>
    <t>AO-3430057/1639/008</t>
  </si>
  <si>
    <t>AO-3430057/1639/009</t>
  </si>
  <si>
    <t>AO-3430057/1639/010</t>
  </si>
  <si>
    <t>6005 LATKOWO
Hangar nr 78</t>
  </si>
  <si>
    <t>Hangar 78</t>
  </si>
  <si>
    <t>dach przybudówki północnej</t>
  </si>
  <si>
    <t>Centralna wentylacja ClimaGOLD</t>
  </si>
  <si>
    <t>c3109/16</t>
  </si>
  <si>
    <t>ClimaGOLD</t>
  </si>
  <si>
    <t>c3104/16</t>
  </si>
  <si>
    <t>c3101/16</t>
  </si>
  <si>
    <t>c3100/16</t>
  </si>
  <si>
    <t>c3098/16</t>
  </si>
  <si>
    <t>c3099/16</t>
  </si>
  <si>
    <t>dach wysoki</t>
  </si>
  <si>
    <t>C3879/17</t>
  </si>
  <si>
    <t>C3871/17</t>
  </si>
  <si>
    <t>C3876/17</t>
  </si>
  <si>
    <t>C3878/17</t>
  </si>
  <si>
    <t>C3875/17</t>
  </si>
  <si>
    <t>C3874/17</t>
  </si>
  <si>
    <t>C3877/17</t>
  </si>
  <si>
    <t>C3880/17</t>
  </si>
  <si>
    <t>C3872/17</t>
  </si>
  <si>
    <t>C3873/17</t>
  </si>
  <si>
    <t>dach przybudówki południowej</t>
  </si>
  <si>
    <t>C3108/16</t>
  </si>
  <si>
    <t>C3103/16</t>
  </si>
  <si>
    <t>C3105/16</t>
  </si>
  <si>
    <t>pom 122</t>
  </si>
  <si>
    <t>C3102/16</t>
  </si>
  <si>
    <t>pom 146</t>
  </si>
  <si>
    <t>C3107/16</t>
  </si>
  <si>
    <t>ZADANIE 9</t>
  </si>
  <si>
    <t>WYKAZ KLAP PRZECIWPOŻAROWYCH W OBIEKTACH ADMINISTROWANYCH PRZEZ 12. WOG W TORUNIU</t>
  </si>
  <si>
    <t>KOMPLEKS</t>
  </si>
  <si>
    <t>BUDYNEK</t>
  </si>
  <si>
    <t>nazwa, typ</t>
  </si>
  <si>
    <t>miejsce wbudowania</t>
  </si>
  <si>
    <t>ilość przeglądów</t>
  </si>
  <si>
    <t>6005            LATKOWO</t>
  </si>
  <si>
    <t xml:space="preserve">klapa KWP-LE 630x400 BLF24-T (N2-148) </t>
  </si>
  <si>
    <t>POM.206, DZIAŁ REMONTOWY, SZATNIA CZYSTA</t>
  </si>
  <si>
    <t>SMAY</t>
  </si>
  <si>
    <t>klapa KWP-LE 630x400 BLF24-T (W2-130)</t>
  </si>
  <si>
    <t>klapa KWP-LE 500x400 BLF24-T (N7-109)</t>
  </si>
  <si>
    <t>POM. 217. KORYTARZ</t>
  </si>
  <si>
    <t>klapa KWP-LE 500X400 BLF24-T (W7-99)</t>
  </si>
  <si>
    <t>klapa KWP-E 100M L262-H BLF-T-ST (WD 3.4)</t>
  </si>
  <si>
    <t>klapa KWP-E 100M L262-H BFL24-T-ST (WD 7.6)</t>
  </si>
  <si>
    <t>klapa KWP-E 100M L262-H BLF 24-T-ST (WD 9.8)</t>
  </si>
  <si>
    <t>klapa KWP-E 100M L262-H BLF 24-T-ST (WD 8.8)</t>
  </si>
  <si>
    <t>klapa KWP-E 100M L262-H BLF 24-T-ST (WD 10.8)</t>
  </si>
  <si>
    <t>klapa KWP-E 100M L262-H BLF 24-T-ST (WD 11.10)</t>
  </si>
  <si>
    <t>klapa KWP-E 100M L262-H BLF 24-T-ST (WD 12.3)</t>
  </si>
  <si>
    <t>klapa KWP-LE 400X400 BLF24-T (N8-69)</t>
  </si>
  <si>
    <t>POM.230 MAGAZYN</t>
  </si>
  <si>
    <t>klapa KWP-LE 400X400 BLF24-T (W8-81)</t>
  </si>
  <si>
    <t>klapa KWP-E 160M L262-H BLF 24-T-ST (N10-8)</t>
  </si>
  <si>
    <t>POM. 145. POM. AGREGATU</t>
  </si>
  <si>
    <t>klapa KWP-E 160M L262-H BFL 24-T-ST (W10-33)</t>
  </si>
  <si>
    <t>klapa KWP-O-E 1000x660 350 BFN-T-M</t>
  </si>
  <si>
    <t>klapa KWP-E 125M L262-H BFL 24-T-ST (N10-24a)</t>
  </si>
  <si>
    <t>POM. 144. ROZDZIELNIA ELEKTRYCZNA</t>
  </si>
  <si>
    <t>klapa KWP-E 125M L262-H BFI 24-T-ST (W10-17)</t>
  </si>
  <si>
    <t>klapa KWP-E 125M L262-H BFL 24-T-ST (W10-17)</t>
  </si>
  <si>
    <t>klapa KWP-E 125M L262-H BLF 24-T-ST (N10-24a)</t>
  </si>
  <si>
    <t>POM. 143. PRZYŁĄCZE WODY</t>
  </si>
  <si>
    <t>klapa KWP-E 100M L262-H BFL 24-T-ST (N10-26a)</t>
  </si>
  <si>
    <t>klapa KWP-E 100M L262-H BFL 24-T-ST (W10-4)</t>
  </si>
  <si>
    <t>klapa KWP-LE 500X400 BLF24-T (N11-89)</t>
  </si>
  <si>
    <t>POM. 244 MAGAZYN</t>
  </si>
  <si>
    <t>klapa KWP-LE 500X400 BLF24-T (W11-72)</t>
  </si>
  <si>
    <t>klapa KWP-E 100M L262-H BFL 24-T-ST (WD.3)</t>
  </si>
  <si>
    <t>POM. 201A. WC</t>
  </si>
  <si>
    <t>klapa KWP-E 160M L262-H BFL 24-T-ST (W15.4)</t>
  </si>
  <si>
    <t>POM.232 KORYTARZ</t>
  </si>
  <si>
    <t>klapa KWP-E 160M L262-H BFL 24-T-ST (W13.18)</t>
  </si>
  <si>
    <t>36            HANGAR</t>
  </si>
  <si>
    <t>klapa Ø 160</t>
  </si>
  <si>
    <t>klapa Ø200</t>
  </si>
  <si>
    <t>klapa Ø 250</t>
  </si>
  <si>
    <t xml:space="preserve">klapa Ø400 </t>
  </si>
  <si>
    <t>klapa 250x400</t>
  </si>
  <si>
    <t>klapa 630x400</t>
  </si>
  <si>
    <t>klapa 400x400</t>
  </si>
  <si>
    <t>klapa KWP-2G</t>
  </si>
  <si>
    <t>klapa 200x200</t>
  </si>
  <si>
    <t>ZADANIE 10</t>
  </si>
  <si>
    <t>2022 TORUŃ UL. SOBIESKIEGO</t>
  </si>
  <si>
    <t>klapa KWP-LE 450X200-350-BFL24-T</t>
  </si>
  <si>
    <t>1.02</t>
  </si>
  <si>
    <t>1.04</t>
  </si>
  <si>
    <t>1.06</t>
  </si>
  <si>
    <t>1.12</t>
  </si>
  <si>
    <t>1.12 - KORYTARZ LEWY</t>
  </si>
  <si>
    <t>Fi 160</t>
  </si>
  <si>
    <t>1.13 - KLATKA SCHODOWA</t>
  </si>
  <si>
    <t>1.20</t>
  </si>
  <si>
    <t>Fi 200</t>
  </si>
  <si>
    <t>Fi 125</t>
  </si>
  <si>
    <t>klapa KWP-LE 400X200-350-BFL24-T</t>
  </si>
  <si>
    <t>1.22 - KORYTARZ PRAWY</t>
  </si>
  <si>
    <t>klapa KWP-LE 500X200-350-BFL24-T</t>
  </si>
  <si>
    <r>
      <t xml:space="preserve">Firma: </t>
    </r>
    <r>
      <rPr>
        <b/>
        <u/>
        <sz val="12"/>
        <color theme="1"/>
        <rFont val="Arial"/>
        <family val="2"/>
        <charset val="238"/>
      </rPr>
      <t>MERCOR</t>
    </r>
  </si>
  <si>
    <t>Nr pom.</t>
  </si>
  <si>
    <t>Nazwa pomieszczenia</t>
  </si>
  <si>
    <t>Nazwa , typ</t>
  </si>
  <si>
    <t>Ilość sztuk</t>
  </si>
  <si>
    <t>Wiatrołap</t>
  </si>
  <si>
    <t>mcr FID S/S</t>
  </si>
  <si>
    <t>Hall wejściowy</t>
  </si>
  <si>
    <t>Magazyn sprzętu p.poż.</t>
  </si>
  <si>
    <t>Warsztat</t>
  </si>
  <si>
    <t>Pomieszczenie aparatów</t>
  </si>
  <si>
    <t>Pomieszczenie porządkowe</t>
  </si>
  <si>
    <t>Sprężarkownia</t>
  </si>
  <si>
    <t>Suszarnia kombinezonów</t>
  </si>
  <si>
    <t>Korytarz</t>
  </si>
  <si>
    <t>Pokój kierowców</t>
  </si>
  <si>
    <t>Szatnia męska</t>
  </si>
  <si>
    <t>Szatnia damska</t>
  </si>
  <si>
    <t>Łazienka damska</t>
  </si>
  <si>
    <t>Pomieszczenie pomocnicze</t>
  </si>
  <si>
    <t xml:space="preserve">                                      RAZEM:</t>
  </si>
  <si>
    <t>ilośc przeglądów</t>
  </si>
  <si>
    <t xml:space="preserve">2014                   TORUŃ                              UL. PIASTOWSKA </t>
  </si>
  <si>
    <t>MERCOR</t>
  </si>
  <si>
    <t>klapa 450x450   mcr FID S</t>
  </si>
  <si>
    <t>klapa 650x400   mcr FID S</t>
  </si>
  <si>
    <t>klapa 300x250   mcr FID S</t>
  </si>
  <si>
    <t>nr kontener</t>
  </si>
  <si>
    <t>typ kontenera</t>
  </si>
  <si>
    <t>nr klimatyzatora wew</t>
  </si>
  <si>
    <t>nr klimatyzatora zew</t>
  </si>
  <si>
    <t>0073230392</t>
  </si>
  <si>
    <t>MIESZKALNE</t>
  </si>
  <si>
    <t xml:space="preserve">12 WOG Toruń </t>
  </si>
  <si>
    <t>340E75139011B0908505</t>
  </si>
  <si>
    <t>340E62193011A210811099</t>
  </si>
  <si>
    <t>0073230366</t>
  </si>
  <si>
    <t>340E75139011B090850603</t>
  </si>
  <si>
    <t>340E62193011A210810669</t>
  </si>
  <si>
    <t>0073230289</t>
  </si>
  <si>
    <t>340E75139011B090850673</t>
  </si>
  <si>
    <t>340E75139021B070810501</t>
  </si>
  <si>
    <t>0073230380</t>
  </si>
  <si>
    <t>340E75139021B090850584</t>
  </si>
  <si>
    <t>340E75139021B070810801</t>
  </si>
  <si>
    <t>0073230398</t>
  </si>
  <si>
    <t>340E75139011B090850605</t>
  </si>
  <si>
    <t>340E62193011A210810694</t>
  </si>
  <si>
    <t>0073230390</t>
  </si>
  <si>
    <t>340E75139011B090850901</t>
  </si>
  <si>
    <t>340E62193011A210810751</t>
  </si>
  <si>
    <t>0073230322</t>
  </si>
  <si>
    <t>340E75139011B090850890</t>
  </si>
  <si>
    <t>340E75139021B070810873</t>
  </si>
  <si>
    <t>0073230399</t>
  </si>
  <si>
    <t>340E75139011B090850432</t>
  </si>
  <si>
    <t>340E75139021B070810309</t>
  </si>
  <si>
    <t>0073230354</t>
  </si>
  <si>
    <t>340E75139011B090850273</t>
  </si>
  <si>
    <t>340E75139021B070810521</t>
  </si>
  <si>
    <t>0073230393</t>
  </si>
  <si>
    <t>340E75139011B090850582</t>
  </si>
  <si>
    <t>340E62193011A2108107714</t>
  </si>
  <si>
    <t>l.p</t>
  </si>
  <si>
    <t>0040241291</t>
  </si>
  <si>
    <t>B8926D495708N01272</t>
  </si>
  <si>
    <t>AA221D495708W00879</t>
  </si>
  <si>
    <t>0040241292</t>
  </si>
  <si>
    <t>B8926D496108N00001</t>
  </si>
  <si>
    <t>AA221D495708W01182</t>
  </si>
  <si>
    <t>0040241293</t>
  </si>
  <si>
    <t>B8926D496108N00079</t>
  </si>
  <si>
    <t>AA221D496108W01136</t>
  </si>
  <si>
    <t>0040241294</t>
  </si>
  <si>
    <t>B8926D495708N01239</t>
  </si>
  <si>
    <t>AA221D496108W01144</t>
  </si>
  <si>
    <t>0040241295</t>
  </si>
  <si>
    <t>B8926D495708N01236</t>
  </si>
  <si>
    <t>AA221D496108W00397</t>
  </si>
  <si>
    <t>0040241296</t>
  </si>
  <si>
    <t>B8926D496108N00005</t>
  </si>
  <si>
    <t>AA221D496108W01289</t>
  </si>
  <si>
    <t>0040241297</t>
  </si>
  <si>
    <t>B8926D496108N00006</t>
  </si>
  <si>
    <t>AA221D496108W01186</t>
  </si>
  <si>
    <t>0040241298</t>
  </si>
  <si>
    <t>B8926D496108N00461</t>
  </si>
  <si>
    <t>AA221D496108W00301</t>
  </si>
  <si>
    <t>0040241299</t>
  </si>
  <si>
    <t>B8926D495708N01243</t>
  </si>
  <si>
    <t>AA221D496108W00028</t>
  </si>
  <si>
    <t>0040241300</t>
  </si>
  <si>
    <t>B8926D496108N01269</t>
  </si>
  <si>
    <t>AA221D496108W00700</t>
  </si>
  <si>
    <t>0040241301</t>
  </si>
  <si>
    <t>B8926D496108N01068</t>
  </si>
  <si>
    <t>AA221D496108W00307</t>
  </si>
  <si>
    <t>0040241302</t>
  </si>
  <si>
    <t>B8926D496108N00754</t>
  </si>
  <si>
    <t>AA221D496108W00067</t>
  </si>
  <si>
    <t>0040241303</t>
  </si>
  <si>
    <t>B8926D496108N01386</t>
  </si>
  <si>
    <t>AA221D496108W00010</t>
  </si>
  <si>
    <t>0040241304</t>
  </si>
  <si>
    <t>B8926D496108N00090</t>
  </si>
  <si>
    <t>AA221D496108W00349</t>
  </si>
  <si>
    <t>0040241305</t>
  </si>
  <si>
    <t>B8926D496108N01015</t>
  </si>
  <si>
    <t>AA221D496108W00082</t>
  </si>
  <si>
    <t>0040241306</t>
  </si>
  <si>
    <t>B8926D496108N01371</t>
  </si>
  <si>
    <t>AA221D496108W00579</t>
  </si>
  <si>
    <t>0040241307</t>
  </si>
  <si>
    <t>B8926D495708N01330</t>
  </si>
  <si>
    <t>AA221D496108W00408</t>
  </si>
  <si>
    <t>0040241308</t>
  </si>
  <si>
    <t>B8926D495708N00949</t>
  </si>
  <si>
    <t>AA221D496108W00102</t>
  </si>
  <si>
    <t>0040241309</t>
  </si>
  <si>
    <t>B8926D496108N01172</t>
  </si>
  <si>
    <t>AA221D496108W00020</t>
  </si>
  <si>
    <t>0040241310</t>
  </si>
  <si>
    <t>B8926D495708N00262</t>
  </si>
  <si>
    <t>AA221D496108W00444</t>
  </si>
  <si>
    <t>0040241311</t>
  </si>
  <si>
    <t>B8926D495708N00300</t>
  </si>
  <si>
    <t>AA221D496108W00485</t>
  </si>
  <si>
    <t>0040241312</t>
  </si>
  <si>
    <t>B8926D495708N00050</t>
  </si>
  <si>
    <t>AA221D496108W00230</t>
  </si>
  <si>
    <t>0040241313</t>
  </si>
  <si>
    <t>B8926D495708N00342</t>
  </si>
  <si>
    <t>AA221D496108W00248</t>
  </si>
  <si>
    <t>0040241314</t>
  </si>
  <si>
    <t>B8926D495708N00351</t>
  </si>
  <si>
    <t>AA221D496108W00340</t>
  </si>
  <si>
    <t>0040241315</t>
  </si>
  <si>
    <t>B8926D495708N00354</t>
  </si>
  <si>
    <t>AA221D496108W00278</t>
  </si>
  <si>
    <t>0040241316</t>
  </si>
  <si>
    <t>B8926D495708N00593</t>
  </si>
  <si>
    <t>AA221D496108W00734</t>
  </si>
  <si>
    <t>0040241317</t>
  </si>
  <si>
    <t>B8926D495708N00872</t>
  </si>
  <si>
    <t>AA221D496108W00594</t>
  </si>
  <si>
    <t>0040241318</t>
  </si>
  <si>
    <t>B8926D495708N00220</t>
  </si>
  <si>
    <t>AA221D496108W00359</t>
  </si>
  <si>
    <t>0040241319</t>
  </si>
  <si>
    <t>B8926D496108N00228</t>
  </si>
  <si>
    <t>AA221D496108W00015</t>
  </si>
  <si>
    <t>0040241320</t>
  </si>
  <si>
    <t>B8926D496108N00517</t>
  </si>
  <si>
    <t>AA221D496108W01345</t>
  </si>
  <si>
    <t>0040241321</t>
  </si>
  <si>
    <t>B8926D496108N01248</t>
  </si>
  <si>
    <t>AA221D496108W00465</t>
  </si>
  <si>
    <t>0040241322</t>
  </si>
  <si>
    <t>B8926D496108N01393</t>
  </si>
  <si>
    <t>AA221D496108W00486</t>
  </si>
  <si>
    <t>0040241323</t>
  </si>
  <si>
    <t>B8926D496108N00767</t>
  </si>
  <si>
    <t>AA221D496108W00053</t>
  </si>
  <si>
    <t>0040241324</t>
  </si>
  <si>
    <t>B8926D495708N01025</t>
  </si>
  <si>
    <t>AA221D496108W00343</t>
  </si>
  <si>
    <t>0040241325</t>
  </si>
  <si>
    <t>B8926D496108N00410</t>
  </si>
  <si>
    <t>AA221D496108W00045</t>
  </si>
  <si>
    <t>0040241326</t>
  </si>
  <si>
    <t>B8926D495708N00987</t>
  </si>
  <si>
    <t>AA221D496108W00259</t>
  </si>
  <si>
    <t>0040241327</t>
  </si>
  <si>
    <t>B8926D495708N00993</t>
  </si>
  <si>
    <t>AA221D496108W00001</t>
  </si>
  <si>
    <t>0040241328</t>
  </si>
  <si>
    <t>B8926D496108N00015</t>
  </si>
  <si>
    <t>AA221D496108W00644</t>
  </si>
  <si>
    <t>0040241329</t>
  </si>
  <si>
    <t>B8926D496108N00599</t>
  </si>
  <si>
    <t>AA221D496108W00277</t>
  </si>
  <si>
    <t>0040241330</t>
  </si>
  <si>
    <t>B8926D496108N00002</t>
  </si>
  <si>
    <t>AA221D496108W00756</t>
  </si>
  <si>
    <t>0040241331</t>
  </si>
  <si>
    <t>B8926D496108N00536</t>
  </si>
  <si>
    <t>AA221D496108W00072</t>
  </si>
  <si>
    <t>0040241332</t>
  </si>
  <si>
    <t>B8926D495708N00330</t>
  </si>
  <si>
    <t>AA221D496108W00784</t>
  </si>
  <si>
    <t>0040241333</t>
  </si>
  <si>
    <t>B8926D495708N00314</t>
  </si>
  <si>
    <t>AA221D496108W00699</t>
  </si>
  <si>
    <t>0040241334</t>
  </si>
  <si>
    <t>B8926D495708N00276</t>
  </si>
  <si>
    <t>AA221D496108W00625</t>
  </si>
  <si>
    <t>0040241335</t>
  </si>
  <si>
    <t>B8926D495708N00345</t>
  </si>
  <si>
    <t>AA221D496108W00500</t>
  </si>
  <si>
    <t>0040241336</t>
  </si>
  <si>
    <t>B8926D495708N00294</t>
  </si>
  <si>
    <t>AA221D496108W00526</t>
  </si>
  <si>
    <t>0040241337</t>
  </si>
  <si>
    <t>B8926D495708N00799</t>
  </si>
  <si>
    <t>AA221D496108W00358</t>
  </si>
  <si>
    <t>0040241338</t>
  </si>
  <si>
    <t>B8926D495708N00816</t>
  </si>
  <si>
    <t>AA221D496108W00768</t>
  </si>
  <si>
    <t>0040241339</t>
  </si>
  <si>
    <t>B8926D495708N00410</t>
  </si>
  <si>
    <t>AA221D496108W00489</t>
  </si>
  <si>
    <t>0040241340</t>
  </si>
  <si>
    <t>B8926D495708N00317</t>
  </si>
  <si>
    <t>AA221D496108W00584</t>
  </si>
  <si>
    <t>0040241341</t>
  </si>
  <si>
    <t>B8926D495708N01119</t>
  </si>
  <si>
    <t>AA221D496108W00471</t>
  </si>
  <si>
    <t>0040241342</t>
  </si>
  <si>
    <t>B8926D495708N00929</t>
  </si>
  <si>
    <t>AA221D496108W00772</t>
  </si>
  <si>
    <t>0040241343</t>
  </si>
  <si>
    <t>B8926D495708N00211</t>
  </si>
  <si>
    <t>AA221D496108W00508</t>
  </si>
  <si>
    <t>0040241344</t>
  </si>
  <si>
    <t>B8926D495708N00074</t>
  </si>
  <si>
    <t>AA221D496108W00483</t>
  </si>
  <si>
    <t>0040241345</t>
  </si>
  <si>
    <t>B8926D495708N00688</t>
  </si>
  <si>
    <t>AA221D496108W00410</t>
  </si>
  <si>
    <t>0040241346</t>
  </si>
  <si>
    <t>B8926D495708N00270</t>
  </si>
  <si>
    <t>AA221D496108W00434</t>
  </si>
  <si>
    <t>0040241347</t>
  </si>
  <si>
    <t>B8926D495708N00077</t>
  </si>
  <si>
    <t>AA221D496108W00560</t>
  </si>
  <si>
    <t>0040241348</t>
  </si>
  <si>
    <t>B8926D495708N00303</t>
  </si>
  <si>
    <t>AA221D496108W00100</t>
  </si>
  <si>
    <t>0040241349</t>
  </si>
  <si>
    <t>B8926D495708N00226</t>
  </si>
  <si>
    <t>AA221D496108W00786</t>
  </si>
  <si>
    <t>0040241350</t>
  </si>
  <si>
    <t>B8926D495708N00630</t>
  </si>
  <si>
    <t>AA221D496108W00304</t>
  </si>
  <si>
    <t>0040241351</t>
  </si>
  <si>
    <t>B8926D495708N00079</t>
  </si>
  <si>
    <t>AA221D496108W00711</t>
  </si>
  <si>
    <t>0040241352</t>
  </si>
  <si>
    <t>B8926D495708N00299</t>
  </si>
  <si>
    <t>AA221D496108W00687</t>
  </si>
  <si>
    <t>0040241353</t>
  </si>
  <si>
    <t>B8926D495708N00817</t>
  </si>
  <si>
    <t>AA221D496108W00787</t>
  </si>
  <si>
    <t>0040241354</t>
  </si>
  <si>
    <t>B8926D496108N00023</t>
  </si>
  <si>
    <t>AA221D496108W00446</t>
  </si>
  <si>
    <t>0040241355</t>
  </si>
  <si>
    <t>B8926D496108N00560</t>
  </si>
  <si>
    <t>AA221D495708W01304</t>
  </si>
  <si>
    <t>0040241356</t>
  </si>
  <si>
    <t>B8926D496108N00757</t>
  </si>
  <si>
    <t>AA221D496108W00208</t>
  </si>
  <si>
    <t>0040241357</t>
  </si>
  <si>
    <t>B8926D496108N00072</t>
  </si>
  <si>
    <t>AA221D496108W00495</t>
  </si>
  <si>
    <t>0040241358</t>
  </si>
  <si>
    <t>B8926D495708N01000</t>
  </si>
  <si>
    <t>AA221D496108W00634</t>
  </si>
  <si>
    <t>0040241359</t>
  </si>
  <si>
    <t>B8926D495708N01250</t>
  </si>
  <si>
    <t>AA221D496108W00751</t>
  </si>
  <si>
    <t>0040241360</t>
  </si>
  <si>
    <t>B8926D496108N01276</t>
  </si>
  <si>
    <t>AA221D496108W00713</t>
  </si>
  <si>
    <t>0040241361</t>
  </si>
  <si>
    <t>B8926D496108N01396</t>
  </si>
  <si>
    <t>AA221D496108W00577</t>
  </si>
  <si>
    <t>0040241362</t>
  </si>
  <si>
    <t>B8926D496108N01074</t>
  </si>
  <si>
    <t>AA221D496108W00504</t>
  </si>
  <si>
    <t>0040241363</t>
  </si>
  <si>
    <t>B8926D495708N00332</t>
  </si>
  <si>
    <t>AA221D496108W00580</t>
  </si>
  <si>
    <t>0040241364</t>
  </si>
  <si>
    <t>B8926D496108N00718</t>
  </si>
  <si>
    <t>AA221D496108W00509</t>
  </si>
  <si>
    <t>0040241365</t>
  </si>
  <si>
    <t>B8926D495708N00681</t>
  </si>
  <si>
    <t>AA221D496108W00449</t>
  </si>
  <si>
    <t>0040241366</t>
  </si>
  <si>
    <t>B8926D496108N00920</t>
  </si>
  <si>
    <t>AA221D496108W00455</t>
  </si>
  <si>
    <t>0040241367</t>
  </si>
  <si>
    <t>B8926D495708N00757</t>
  </si>
  <si>
    <t>AA221D495708W01405</t>
  </si>
  <si>
    <t>0040241368</t>
  </si>
  <si>
    <t>B8926D495708N00858</t>
  </si>
  <si>
    <t>AA221D496108W00139</t>
  </si>
  <si>
    <t>0040241369</t>
  </si>
  <si>
    <t>B8926D495708N00283</t>
  </si>
  <si>
    <t>AA221D496108W00356</t>
  </si>
  <si>
    <t>0040241370</t>
  </si>
  <si>
    <t>B8926D495708N00307</t>
  </si>
  <si>
    <t>AA221D496108W00316</t>
  </si>
  <si>
    <t>0040241371</t>
  </si>
  <si>
    <t>B8926D495708N00302</t>
  </si>
  <si>
    <t>AA221D496108W00044</t>
  </si>
  <si>
    <t>0040241372</t>
  </si>
  <si>
    <t>B8926D495708N00720</t>
  </si>
  <si>
    <t>AA221D496108W00048</t>
  </si>
  <si>
    <t>0040241373</t>
  </si>
  <si>
    <t>B8926D495708N00120</t>
  </si>
  <si>
    <t>AA221D496108W01311</t>
  </si>
  <si>
    <t>0040241374</t>
  </si>
  <si>
    <t>B8926D495708N00981</t>
  </si>
  <si>
    <t>AA221D496108W01296</t>
  </si>
  <si>
    <t>0040241375</t>
  </si>
  <si>
    <t>B8926D495708N00671</t>
  </si>
  <si>
    <t>AA221D496108W01391</t>
  </si>
  <si>
    <t>0040241376</t>
  </si>
  <si>
    <t>B8926D495708N00101</t>
  </si>
  <si>
    <t>AA221D496108W01351</t>
  </si>
  <si>
    <t>0040241377</t>
  </si>
  <si>
    <t>B8926D495708N00106</t>
  </si>
  <si>
    <t>AA221D496108W00948</t>
  </si>
  <si>
    <t>0040241378</t>
  </si>
  <si>
    <t>B8926D495708N00619</t>
  </si>
  <si>
    <t>AA221D496108W00305</t>
  </si>
  <si>
    <t>0040241380</t>
  </si>
  <si>
    <t>B8926D495708N00109</t>
  </si>
  <si>
    <t>AA221D496108W00214</t>
  </si>
  <si>
    <t>0040241381</t>
  </si>
  <si>
    <t>B8926D495708N00103</t>
  </si>
  <si>
    <t>AA221D496108W00975</t>
  </si>
  <si>
    <t>0040241382</t>
  </si>
  <si>
    <t>B8926D496108N01349</t>
  </si>
  <si>
    <t>AA221D496108W00597</t>
  </si>
  <si>
    <t>0040241383</t>
  </si>
  <si>
    <t>B8926D496108N00880</t>
  </si>
  <si>
    <t>AA221D496108W00185</t>
  </si>
  <si>
    <t>0040241384</t>
  </si>
  <si>
    <t>B8926D496108N00882</t>
  </si>
  <si>
    <t>AA221D495708W01403</t>
  </si>
  <si>
    <t>0040241385</t>
  </si>
  <si>
    <t>B8926D496108N00542</t>
  </si>
  <si>
    <t>AA221D495708W00815</t>
  </si>
  <si>
    <t>0040241386</t>
  </si>
  <si>
    <t>B8926D496108N00726</t>
  </si>
  <si>
    <t>AA221D496108W00501</t>
  </si>
  <si>
    <t>0040241387</t>
  </si>
  <si>
    <t>B8926D496108N01339</t>
  </si>
  <si>
    <t>AA221D496108W00452</t>
  </si>
  <si>
    <t>0040241388</t>
  </si>
  <si>
    <t>B8926D496108N00745</t>
  </si>
  <si>
    <t>AA221D496108W00587</t>
  </si>
  <si>
    <t>0040241389</t>
  </si>
  <si>
    <t>B8926D496108N01330</t>
  </si>
  <si>
    <t>AA221D496108W01278</t>
  </si>
  <si>
    <t>0040241390</t>
  </si>
  <si>
    <t>B8926D496108N01369</t>
  </si>
  <si>
    <t>AA221D496108W01399</t>
  </si>
  <si>
    <t>0040241391</t>
  </si>
  <si>
    <t>B8926D496108N00949</t>
  </si>
  <si>
    <t>AA221D496108W01001</t>
  </si>
  <si>
    <t>0040241392</t>
  </si>
  <si>
    <t>B8926D496108N00913</t>
  </si>
  <si>
    <t>AA221D496108W00986</t>
  </si>
  <si>
    <t>0040241393</t>
  </si>
  <si>
    <t>B8926D496108N00937</t>
  </si>
  <si>
    <t>AA221D496108W00352</t>
  </si>
  <si>
    <t>0040241394</t>
  </si>
  <si>
    <t>B8926D496108N01128</t>
  </si>
  <si>
    <t>AA221D495708W00103</t>
  </si>
  <si>
    <t>0040241395</t>
  </si>
  <si>
    <t>B8926D496108N01099</t>
  </si>
  <si>
    <t>AA221D496108W01279</t>
  </si>
  <si>
    <t>0040241396</t>
  </si>
  <si>
    <t>B8926D496108N02252</t>
  </si>
  <si>
    <t>AA221D496108W00127</t>
  </si>
  <si>
    <t>0040241397</t>
  </si>
  <si>
    <t>B8926D496108N01071</t>
  </si>
  <si>
    <t>AA221D496108W00938</t>
  </si>
  <si>
    <t>0040241398</t>
  </si>
  <si>
    <t>B8926D495708N00108</t>
  </si>
  <si>
    <t>AA221D496108W01006</t>
  </si>
  <si>
    <t>0040241399</t>
  </si>
  <si>
    <t>B8926D495708N00161</t>
  </si>
  <si>
    <t>AA221D496108W00193</t>
  </si>
  <si>
    <t>0040241400</t>
  </si>
  <si>
    <t>B8926D495708N00764</t>
  </si>
  <si>
    <t>AA221D496108W00211</t>
  </si>
  <si>
    <t>0040241401</t>
  </si>
  <si>
    <t>B8926D495708N00202</t>
  </si>
  <si>
    <t>AA221D496108W01343</t>
  </si>
  <si>
    <t>0040241402</t>
  </si>
  <si>
    <t>B8926D495708N00107</t>
  </si>
  <si>
    <t>AA221D496108W01419</t>
  </si>
  <si>
    <t>0040241403</t>
  </si>
  <si>
    <t>B8926D495708N00104</t>
  </si>
  <si>
    <t>AA221D496108W01246</t>
  </si>
  <si>
    <t>0040241404</t>
  </si>
  <si>
    <t>B8926D496108N00428</t>
  </si>
  <si>
    <t>AA221D496108W01013</t>
  </si>
  <si>
    <t>0040241405</t>
  </si>
  <si>
    <t>B8926D496108N00092</t>
  </si>
  <si>
    <t>AA221D496108W01270</t>
  </si>
  <si>
    <t>0040241406</t>
  </si>
  <si>
    <t>B8926D496108N00466</t>
  </si>
  <si>
    <t>AA221D496108W01079</t>
  </si>
  <si>
    <t>0040241408</t>
  </si>
  <si>
    <t>B8926D496108N00321</t>
  </si>
  <si>
    <t>AA221D496108W01018</t>
  </si>
  <si>
    <t>0040241409</t>
  </si>
  <si>
    <t>B8926D496108N00567</t>
  </si>
  <si>
    <t>AA221D495708W01163</t>
  </si>
  <si>
    <t>0040241410</t>
  </si>
  <si>
    <t>B8926D496108N00578</t>
  </si>
  <si>
    <t>AA221D495708W01259</t>
  </si>
  <si>
    <t>0040241411</t>
  </si>
  <si>
    <t>B8926D496108N00559</t>
  </si>
  <si>
    <t>AA221D496108W00905</t>
  </si>
  <si>
    <t>0040241412</t>
  </si>
  <si>
    <t>B8926D496108N00307</t>
  </si>
  <si>
    <t>AA221D496108W00942</t>
  </si>
  <si>
    <t>0040241413</t>
  </si>
  <si>
    <t>B8926D496108N00799</t>
  </si>
  <si>
    <t>AA221D496108W01170</t>
  </si>
  <si>
    <t>0040241415</t>
  </si>
  <si>
    <t>B8926D496108N01291</t>
  </si>
  <si>
    <t>AA221D496108W01227</t>
  </si>
  <si>
    <t>0040241416</t>
  </si>
  <si>
    <t>B8926D496108N00892</t>
  </si>
  <si>
    <t>AA221D496108W01259</t>
  </si>
  <si>
    <t>0040241417</t>
  </si>
  <si>
    <t>B8926D496108N01241</t>
  </si>
  <si>
    <t>AA221D496108W00834</t>
  </si>
  <si>
    <t>0040241418</t>
  </si>
  <si>
    <t>B8926D496108N00919</t>
  </si>
  <si>
    <t>AA221D496108W00865</t>
  </si>
  <si>
    <t>0040241419</t>
  </si>
  <si>
    <t>B8926D496108N01409</t>
  </si>
  <si>
    <t>AA221D496108W01179</t>
  </si>
  <si>
    <t>0040241420</t>
  </si>
  <si>
    <t>B8926D496108N01433</t>
  </si>
  <si>
    <t>AA221D495708W01199</t>
  </si>
  <si>
    <t>0040241421</t>
  </si>
  <si>
    <t>B8926D496108N00797</t>
  </si>
  <si>
    <t>AA221D495708W01264</t>
  </si>
  <si>
    <t>0040241422</t>
  </si>
  <si>
    <t>B8926D496108N01438</t>
  </si>
  <si>
    <t>AA221D495708W01209</t>
  </si>
  <si>
    <t>0040241423</t>
  </si>
  <si>
    <t>B8926D496108N01452</t>
  </si>
  <si>
    <t>AA221D496108W00959</t>
  </si>
  <si>
    <t>0040241424</t>
  </si>
  <si>
    <t>B8926D496108N01096</t>
  </si>
  <si>
    <t>AA221D496108W01264</t>
  </si>
  <si>
    <t>0040241425</t>
  </si>
  <si>
    <t>B8926D496108N01333</t>
  </si>
  <si>
    <t>AA221D496108W01051</t>
  </si>
  <si>
    <t>0040241426</t>
  </si>
  <si>
    <t>B8926D496108N01447</t>
  </si>
  <si>
    <t>AA221D496108W00977</t>
  </si>
  <si>
    <t>0040241427</t>
  </si>
  <si>
    <t>B8926D496108N01390</t>
  </si>
  <si>
    <t>AA221D496108W00951</t>
  </si>
  <si>
    <t>0040241428</t>
  </si>
  <si>
    <t>B8926D496108N01243</t>
  </si>
  <si>
    <t>AA221D496108W01043</t>
  </si>
  <si>
    <t>0040241429</t>
  </si>
  <si>
    <t>B8926D496108N01298</t>
  </si>
  <si>
    <t>AA221D496108W01061</t>
  </si>
  <si>
    <t>0040241430</t>
  </si>
  <si>
    <t>B8926D496108N00415</t>
  </si>
  <si>
    <t>AA221D496108W01427</t>
  </si>
  <si>
    <t>0040241431</t>
  </si>
  <si>
    <t>B8926D496108N00310</t>
  </si>
  <si>
    <t>AA221D496108W01432</t>
  </si>
  <si>
    <t>0040241432</t>
  </si>
  <si>
    <t>B8926D495708N00066</t>
  </si>
  <si>
    <t>AA221D496108W00182</t>
  </si>
  <si>
    <t>0040241433</t>
  </si>
  <si>
    <t>B8926D495708N00198</t>
  </si>
  <si>
    <t>AA221D496108W00929</t>
  </si>
  <si>
    <t>0040241434</t>
  </si>
  <si>
    <t>B8926D496108N00280</t>
  </si>
  <si>
    <t>AA221D496108W01329</t>
  </si>
  <si>
    <t>0040241435</t>
  </si>
  <si>
    <t>B8926D496108N00422</t>
  </si>
  <si>
    <t>AA221D495708W00994</t>
  </si>
  <si>
    <t>0040241436</t>
  </si>
  <si>
    <t>B8926D496108N00331</t>
  </si>
  <si>
    <t>AA221D495708W01181</t>
  </si>
  <si>
    <t>0040241437</t>
  </si>
  <si>
    <t>B8926D496108N00323</t>
  </si>
  <si>
    <t>AA221D496108W01355</t>
  </si>
  <si>
    <t>0040241438</t>
  </si>
  <si>
    <t>B8926D496108N00562</t>
  </si>
  <si>
    <t>AA221D496108W01303</t>
  </si>
  <si>
    <t>0040241439</t>
  </si>
  <si>
    <t>B8926D496108N00564</t>
  </si>
  <si>
    <t>AA221D496108W01283</t>
  </si>
  <si>
    <t>0040241440</t>
  </si>
  <si>
    <t>B8926D496108N00494</t>
  </si>
  <si>
    <t>AA221D496108W01385</t>
  </si>
  <si>
    <t>0040241441</t>
  </si>
  <si>
    <t>B8926D496108N00492</t>
  </si>
  <si>
    <t>AA221D496108W00742</t>
  </si>
  <si>
    <t>0040241442</t>
  </si>
  <si>
    <t>B8926D496108N00304</t>
  </si>
  <si>
    <t>AA221D496108W00819</t>
  </si>
  <si>
    <t>0040241443</t>
  </si>
  <si>
    <t>B8926D496108N00183</t>
  </si>
  <si>
    <t>AA221D495708W01240</t>
  </si>
  <si>
    <t>0040241444</t>
  </si>
  <si>
    <t>B8926D496108N00317</t>
  </si>
  <si>
    <t>AA221D496108W00354</t>
  </si>
  <si>
    <t>0040241445</t>
  </si>
  <si>
    <t>B8926D496108N00996</t>
  </si>
  <si>
    <t>AA221D496108W01009</t>
  </si>
  <si>
    <t>0040241447</t>
  </si>
  <si>
    <t>B8926D496108N01400</t>
  </si>
  <si>
    <t>AA221D496108W00892</t>
  </si>
  <si>
    <t>0040241448</t>
  </si>
  <si>
    <t>B8926D496108N01475</t>
  </si>
  <si>
    <t>AA221D496108W01434</t>
  </si>
  <si>
    <t>0040241449</t>
  </si>
  <si>
    <t>B8926D496108N01131</t>
  </si>
  <si>
    <t>AA221D495708W01226</t>
  </si>
  <si>
    <t>0040241450</t>
  </si>
  <si>
    <t>B8926D496108N01431</t>
  </si>
  <si>
    <t>AA221D495708W01265</t>
  </si>
  <si>
    <t>0040241451</t>
  </si>
  <si>
    <t>B8926D496108N01266</t>
  </si>
  <si>
    <t>AA221D496108W00007</t>
  </si>
  <si>
    <t>0040241452</t>
  </si>
  <si>
    <t>B8926D496108N01111</t>
  </si>
  <si>
    <t>AA221D496108W01253</t>
  </si>
  <si>
    <t>0040241453</t>
  </si>
  <si>
    <t>B8926D496108N01082</t>
  </si>
  <si>
    <t>AA221D496108W00924</t>
  </si>
  <si>
    <t>0040241454</t>
  </si>
  <si>
    <t>B8926D496108N01363</t>
  </si>
  <si>
    <t>AA221D496108W01456</t>
  </si>
  <si>
    <t>0040241455</t>
  </si>
  <si>
    <t>B8926D496108N01121</t>
  </si>
  <si>
    <t>AA221D496108W01305</t>
  </si>
  <si>
    <t>0040241456</t>
  </si>
  <si>
    <t>B8926D496108N01229</t>
  </si>
  <si>
    <t>AA221D496108W01374</t>
  </si>
  <si>
    <t>0040241457</t>
  </si>
  <si>
    <t>B8926D496108N00651</t>
  </si>
  <si>
    <t>AA221D496108W01347</t>
  </si>
  <si>
    <t>0040241458</t>
  </si>
  <si>
    <t>B8926D496108N01364</t>
  </si>
  <si>
    <t>AA221D496108W01430</t>
  </si>
  <si>
    <t>0040241459</t>
  </si>
  <si>
    <t>B8926D496108N01134</t>
  </si>
  <si>
    <t>AA221D496108W00705</t>
  </si>
  <si>
    <t>0040241460</t>
  </si>
  <si>
    <t>B8926D496108N01166</t>
  </si>
  <si>
    <t>AA221D496108W00249</t>
  </si>
  <si>
    <t>0040241461</t>
  </si>
  <si>
    <t>B8926D495708N00162</t>
  </si>
  <si>
    <t>AA221D496108W00707</t>
  </si>
  <si>
    <t>0040241462</t>
  </si>
  <si>
    <t>B8926D495708N00113</t>
  </si>
  <si>
    <t>AA221D496108W01353</t>
  </si>
  <si>
    <t>0040241463</t>
  </si>
  <si>
    <t>B8926D495708N00614</t>
  </si>
  <si>
    <t>AA221D496108W00237</t>
  </si>
  <si>
    <t>0040241464</t>
  </si>
  <si>
    <t>B8926D495708N00413</t>
  </si>
  <si>
    <t>AA221D496108W00669</t>
  </si>
  <si>
    <t>0040241465</t>
  </si>
  <si>
    <t>B8926D496108N00944</t>
  </si>
  <si>
    <t>AA221D496108W00608</t>
  </si>
  <si>
    <t>0040241466</t>
  </si>
  <si>
    <t>B8926D495708N01146</t>
  </si>
  <si>
    <t>AA221D496108W00663</t>
  </si>
  <si>
    <t>0040241467</t>
  </si>
  <si>
    <t>B8926D496108N01355</t>
  </si>
  <si>
    <t>AA221D496507W00095</t>
  </si>
  <si>
    <t>0040241468</t>
  </si>
  <si>
    <t>B8926D495708N00910</t>
  </si>
  <si>
    <t>AA221D496108W00648</t>
  </si>
  <si>
    <t>0040241471</t>
  </si>
  <si>
    <t>B8104D496105N00462</t>
  </si>
  <si>
    <t>A8514D496105W01391</t>
  </si>
  <si>
    <t>0040241472</t>
  </si>
  <si>
    <t>B8104D496105N00906</t>
  </si>
  <si>
    <t>A8514D496105W00507</t>
  </si>
  <si>
    <t>0040241473</t>
  </si>
  <si>
    <t>B8104D496105N00913</t>
  </si>
  <si>
    <t>A8514D496105W00551</t>
  </si>
  <si>
    <t>0040241475</t>
  </si>
  <si>
    <t>B8104D496105N00545</t>
  </si>
  <si>
    <t>A8514D496105W00217</t>
  </si>
  <si>
    <t>0040241476</t>
  </si>
  <si>
    <t>B8926D496108N01341</t>
  </si>
  <si>
    <t>AA221D496108W00438</t>
  </si>
  <si>
    <t>0040241477</t>
  </si>
  <si>
    <t>B8926D496108N01362</t>
  </si>
  <si>
    <t>AA221D496108W00925</t>
  </si>
  <si>
    <t>0040241478</t>
  </si>
  <si>
    <t>B8926D496108N01460</t>
  </si>
  <si>
    <t>AA221D496108W00987</t>
  </si>
  <si>
    <t>0040241479</t>
  </si>
  <si>
    <t>B8926D496108N00940</t>
  </si>
  <si>
    <t>AA221D496108W01472</t>
  </si>
  <si>
    <t>0040241480</t>
  </si>
  <si>
    <t>B8926D496108N01050</t>
  </si>
  <si>
    <t>AA221D496108W00174</t>
  </si>
  <si>
    <t>0040241481</t>
  </si>
  <si>
    <t>B8926D496108N01220</t>
  </si>
  <si>
    <t>AA221D496108W00725</t>
  </si>
  <si>
    <t>0040241482</t>
  </si>
  <si>
    <t>B8926D496108N01379</t>
  </si>
  <si>
    <t>AA221D496108W00220</t>
  </si>
  <si>
    <t>0040241483</t>
  </si>
  <si>
    <t>B8926D496108N01350</t>
  </si>
  <si>
    <t>AA221D496108W00114</t>
  </si>
  <si>
    <t>0040241484</t>
  </si>
  <si>
    <t>B8926D496108N01351</t>
  </si>
  <si>
    <t>AA221D496108W00110</t>
  </si>
  <si>
    <t>0040241485</t>
  </si>
  <si>
    <t>B8926D496108N01472</t>
  </si>
  <si>
    <t>AA221D496108W01382</t>
  </si>
  <si>
    <t>0040241486</t>
  </si>
  <si>
    <t>B8926D496108N00801</t>
  </si>
  <si>
    <t>AA221D496108W00204</t>
  </si>
  <si>
    <t>0040241488</t>
  </si>
  <si>
    <t>B8104D496105N00401</t>
  </si>
  <si>
    <t>A8514D496105W00562</t>
  </si>
  <si>
    <t>0040241489</t>
  </si>
  <si>
    <t>B8104D496105N00916</t>
  </si>
  <si>
    <t>A8514D496105W00554</t>
  </si>
  <si>
    <t>0040241490</t>
  </si>
  <si>
    <t>B8104D496105N00918</t>
  </si>
  <si>
    <t>A8514D496105W00010</t>
  </si>
  <si>
    <t>0040241493</t>
  </si>
  <si>
    <t>B8104D496105N00953</t>
  </si>
  <si>
    <t>A8514D496105W00044</t>
  </si>
  <si>
    <t>0040241494</t>
  </si>
  <si>
    <t>B8104D496105N00529</t>
  </si>
  <si>
    <t>A8514D496105W00065</t>
  </si>
  <si>
    <t>0040241496</t>
  </si>
  <si>
    <t>B8104D496105N00525</t>
  </si>
  <si>
    <t>A8514D496105W01381</t>
  </si>
  <si>
    <t>0040241497</t>
  </si>
  <si>
    <t>B8104D496105N00912</t>
  </si>
  <si>
    <t>A8514D496105W00478</t>
  </si>
  <si>
    <t>0040241499</t>
  </si>
  <si>
    <t>B8104D496105N00158</t>
  </si>
  <si>
    <t>A8514D496105W01382</t>
  </si>
  <si>
    <t>0040241500</t>
  </si>
  <si>
    <t>B8104D496105N00188</t>
  </si>
  <si>
    <t>A8514D496105W00487</t>
  </si>
  <si>
    <t>0040241501</t>
  </si>
  <si>
    <t>B8104D496105N00070</t>
  </si>
  <si>
    <t>A8514D496105W00175</t>
  </si>
  <si>
    <t>0040241502</t>
  </si>
  <si>
    <t>B8104D496105N00234</t>
  </si>
  <si>
    <t>A8514D496105W00201</t>
  </si>
  <si>
    <t>0040241503</t>
  </si>
  <si>
    <t>B8104D496105N00191</t>
  </si>
  <si>
    <t>A8514D496105W00101</t>
  </si>
  <si>
    <t>0040241504</t>
  </si>
  <si>
    <t>B8104D496105N00988</t>
  </si>
  <si>
    <t>A8514D496105W00444</t>
  </si>
  <si>
    <t>0040241505</t>
  </si>
  <si>
    <t>B8104D496105N00223</t>
  </si>
  <si>
    <t>A8514D496105W01394</t>
  </si>
  <si>
    <t>0040241506</t>
  </si>
  <si>
    <t>B8104D496105N00876</t>
  </si>
  <si>
    <t>A8514D496105W00150</t>
  </si>
  <si>
    <t>0040241507</t>
  </si>
  <si>
    <t>B8104D496105N00072</t>
  </si>
  <si>
    <t>A8514D496105W00102</t>
  </si>
  <si>
    <t>0040241508</t>
  </si>
  <si>
    <t>B8104D496105N00521</t>
  </si>
  <si>
    <t>A8514D496105W00547</t>
  </si>
  <si>
    <t>0040241509</t>
  </si>
  <si>
    <t>B8104D496105N00530</t>
  </si>
  <si>
    <t>A8514D496105W00172</t>
  </si>
  <si>
    <t>0040241511</t>
  </si>
  <si>
    <t>B8104D496105N00528</t>
  </si>
  <si>
    <t>A8514D496105W00153</t>
  </si>
  <si>
    <t>0040241512</t>
  </si>
  <si>
    <t>B8104D496105N00526</t>
  </si>
  <si>
    <t>A8514D496105W00173</t>
  </si>
  <si>
    <t>0040241513</t>
  </si>
  <si>
    <t>B8104D496105N00424</t>
  </si>
  <si>
    <t>A8514D496105W00159</t>
  </si>
  <si>
    <t>0040241516</t>
  </si>
  <si>
    <t>B8104D496105N00068</t>
  </si>
  <si>
    <t>A8514D496105W01179</t>
  </si>
  <si>
    <t>0040241517</t>
  </si>
  <si>
    <t>B8104D496105N01023</t>
  </si>
  <si>
    <t>A8514D496105W00098</t>
  </si>
  <si>
    <t>0040241518</t>
  </si>
  <si>
    <t>B8104D496105N00083</t>
  </si>
  <si>
    <t>A8514D496105W00191</t>
  </si>
  <si>
    <t>0040241519</t>
  </si>
  <si>
    <t>B8104D496105N01036</t>
  </si>
  <si>
    <t>A8514D496105W01025</t>
  </si>
  <si>
    <t>0040241520</t>
  </si>
  <si>
    <t>B8104D496105N00226</t>
  </si>
  <si>
    <t>A8514D496105W00144</t>
  </si>
  <si>
    <t>0040241521</t>
  </si>
  <si>
    <t>B8104D496105N01013</t>
  </si>
  <si>
    <t>A8514D496105W00171</t>
  </si>
  <si>
    <t>0040241522</t>
  </si>
  <si>
    <t>B8104D496105N00221</t>
  </si>
  <si>
    <t>A8514D496105W00140</t>
  </si>
  <si>
    <t>0040241523</t>
  </si>
  <si>
    <t>B8104D496105N01021</t>
  </si>
  <si>
    <t>A8514D496105W00161</t>
  </si>
  <si>
    <t>0040241525</t>
  </si>
  <si>
    <t>B8104D496105N00082</t>
  </si>
  <si>
    <t>A8514D496105W00053</t>
  </si>
  <si>
    <t>0040241526</t>
  </si>
  <si>
    <t>B8104D496105N01037</t>
  </si>
  <si>
    <t>A8514D496105W00459</t>
  </si>
  <si>
    <t>0040241527</t>
  </si>
  <si>
    <t>B8104D496105N01025</t>
  </si>
  <si>
    <t>A8514D496105W00556</t>
  </si>
  <si>
    <t>0040241528</t>
  </si>
  <si>
    <t>B8104D496105N01005</t>
  </si>
  <si>
    <t>A8514D496105W01411</t>
  </si>
  <si>
    <t>0040241529</t>
  </si>
  <si>
    <t>B8104D496105N00222</t>
  </si>
  <si>
    <t>A8514D496105W01353</t>
  </si>
  <si>
    <t>0040241530</t>
  </si>
  <si>
    <t>B8104D496105N01456</t>
  </si>
  <si>
    <t>A8514D496105W01402</t>
  </si>
  <si>
    <t>0040241531</t>
  </si>
  <si>
    <t>B8104D496105N01453</t>
  </si>
  <si>
    <t>A8514D496105W00050</t>
  </si>
  <si>
    <t>0040241532</t>
  </si>
  <si>
    <t>B8104D496105N00843</t>
  </si>
  <si>
    <t>A8514D496105W00442</t>
  </si>
  <si>
    <t>0040241533</t>
  </si>
  <si>
    <t>B8104D496105N01018</t>
  </si>
  <si>
    <t>A8514D496105W01422</t>
  </si>
  <si>
    <t>0040241534</t>
  </si>
  <si>
    <t>B8104D496105N01028</t>
  </si>
  <si>
    <t>A8514D496105W01400</t>
  </si>
  <si>
    <t>0040241536</t>
  </si>
  <si>
    <t>B8104D496105N01462</t>
  </si>
  <si>
    <t>A8514D496105W00074</t>
  </si>
  <si>
    <t>0040241537</t>
  </si>
  <si>
    <t>B8104D496105N01451</t>
  </si>
  <si>
    <t>A8514D496105W00067</t>
  </si>
  <si>
    <t>0040241539</t>
  </si>
  <si>
    <t>B8104D496105N01038</t>
  </si>
  <si>
    <t>A8514D496105W00035</t>
  </si>
  <si>
    <t>0040241540</t>
  </si>
  <si>
    <t>B8104D496105N01039</t>
  </si>
  <si>
    <t>A8514D496105W00194</t>
  </si>
  <si>
    <t>0040241541</t>
  </si>
  <si>
    <t>B8104D496105N01033</t>
  </si>
  <si>
    <t>A8514D496105W00061</t>
  </si>
  <si>
    <t>0040241542</t>
  </si>
  <si>
    <t>B8104D496105N00078</t>
  </si>
  <si>
    <t>A8514D496105W00013</t>
  </si>
  <si>
    <t>0040241543</t>
  </si>
  <si>
    <t>B8104D496105N00080</t>
  </si>
  <si>
    <t>A8514D496105W00189</t>
  </si>
  <si>
    <t>0040241544</t>
  </si>
  <si>
    <t>B8104D496105N00211</t>
  </si>
  <si>
    <t>A8514D496105W00043</t>
  </si>
  <si>
    <t>0040241545</t>
  </si>
  <si>
    <t>B8104D496105N00212</t>
  </si>
  <si>
    <t>A8514D496105W01196</t>
  </si>
  <si>
    <t>0040241546</t>
  </si>
  <si>
    <t>B8104D496105N00215</t>
  </si>
  <si>
    <t>A8514D496105W00488</t>
  </si>
  <si>
    <t>0040241547</t>
  </si>
  <si>
    <t>B8104D496105N00219</t>
  </si>
  <si>
    <t>A8514D496105W01183</t>
  </si>
  <si>
    <t>0040241548</t>
  </si>
  <si>
    <t>B8104D496105N01448</t>
  </si>
  <si>
    <t>A8514D496105W01153</t>
  </si>
  <si>
    <t>0040241549</t>
  </si>
  <si>
    <t>B8104D496105N01455</t>
  </si>
  <si>
    <t>A8514D496105W00137</t>
  </si>
  <si>
    <t>0040241550</t>
  </si>
  <si>
    <t>B8104D496105N01022</t>
  </si>
  <si>
    <t>A8514D496105W00133</t>
  </si>
  <si>
    <t>0040241551</t>
  </si>
  <si>
    <t>B8104D496105N01457</t>
  </si>
  <si>
    <t>A8514D496105W00139</t>
  </si>
  <si>
    <t>0040241552</t>
  </si>
  <si>
    <t>B8104D496105N01452</t>
  </si>
  <si>
    <t>A8514D496105W01392</t>
  </si>
  <si>
    <t>0040241553</t>
  </si>
  <si>
    <t>B8104D496105N01465</t>
  </si>
  <si>
    <t>A8514D496105W00057</t>
  </si>
  <si>
    <t>0040241555</t>
  </si>
  <si>
    <t>B8104D496105N01447</t>
  </si>
  <si>
    <t>A8514D496105W00178</t>
  </si>
  <si>
    <t>0040241558</t>
  </si>
  <si>
    <t>B8104D496105N01461</t>
  </si>
  <si>
    <t>A8514D496105W00142</t>
  </si>
  <si>
    <t>0040241560</t>
  </si>
  <si>
    <t>B8104D496105N00999</t>
  </si>
  <si>
    <t>A8514D496105W00069</t>
  </si>
  <si>
    <t>0040241561</t>
  </si>
  <si>
    <t>B8104D496105N00213</t>
  </si>
  <si>
    <t>A8514D496105W00605</t>
  </si>
  <si>
    <t>0040241563</t>
  </si>
  <si>
    <t>B8104D496105N00502</t>
  </si>
  <si>
    <t>A8514D496105W01184</t>
  </si>
  <si>
    <t>0040241564</t>
  </si>
  <si>
    <t>B8104D496105N00473</t>
  </si>
  <si>
    <t>A8514D496105W00577</t>
  </si>
  <si>
    <t>0040241565</t>
  </si>
  <si>
    <t>B8104D496105N00509</t>
  </si>
  <si>
    <t>A8514D496105W01193</t>
  </si>
  <si>
    <t>0040241566</t>
  </si>
  <si>
    <t>B8104D496105N00484</t>
  </si>
  <si>
    <t>A8514D496105W01199</t>
  </si>
  <si>
    <t>0040241567</t>
  </si>
  <si>
    <t>B8104D496105N00508</t>
  </si>
  <si>
    <t>A8514D496105W01172</t>
  </si>
  <si>
    <t>0040241568</t>
  </si>
  <si>
    <t>B8104D496105N00503</t>
  </si>
  <si>
    <t>A8514D496105W00051</t>
  </si>
  <si>
    <t>0040241569</t>
  </si>
  <si>
    <t>B8104D496105N00490</t>
  </si>
  <si>
    <t>A8514D496105W00496</t>
  </si>
  <si>
    <t>0040241570</t>
  </si>
  <si>
    <t>B8104D496105N01006</t>
  </si>
  <si>
    <t>A8514D496105W00498</t>
  </si>
  <si>
    <t>0040241574</t>
  </si>
  <si>
    <t>B8104D496105N00235</t>
  </si>
  <si>
    <t>A8514D496105W00038</t>
  </si>
  <si>
    <t>0040241576</t>
  </si>
  <si>
    <t>B8104D496105N00227</t>
  </si>
  <si>
    <t>A8514D496105W00132</t>
  </si>
  <si>
    <t>0040241578</t>
  </si>
  <si>
    <t>B8104D496105N01008</t>
  </si>
  <si>
    <t>A8514D496105W00138</t>
  </si>
  <si>
    <t>0040241581</t>
  </si>
  <si>
    <t>B8104D496105N00483</t>
  </si>
  <si>
    <t>A8514D496105W00045</t>
  </si>
  <si>
    <t>0040241582</t>
  </si>
  <si>
    <t>B8104D496105N00489</t>
  </si>
  <si>
    <t>A8514D496105W01159</t>
  </si>
  <si>
    <t>0040241583</t>
  </si>
  <si>
    <t>B8104D496105N00482</t>
  </si>
  <si>
    <t>A8514D496105W00060</t>
  </si>
  <si>
    <t>0040241584</t>
  </si>
  <si>
    <t>B8104D496105N00497</t>
  </si>
  <si>
    <t>A8514D496105W01158</t>
  </si>
  <si>
    <t>0040241585</t>
  </si>
  <si>
    <t>B8104D496105N00498</t>
  </si>
  <si>
    <t>A8514D496105W00046</t>
  </si>
  <si>
    <t>0040241586</t>
  </si>
  <si>
    <t>B8104D496105N00495</t>
  </si>
  <si>
    <t>A8514D496105W00525</t>
  </si>
  <si>
    <t>0040241587</t>
  </si>
  <si>
    <t>B8104D496105N01010</t>
  </si>
  <si>
    <t>A8514D496105W00518</t>
  </si>
  <si>
    <t>0040241589</t>
  </si>
  <si>
    <t>B8104D496105N00081</t>
  </si>
  <si>
    <t>A8514D496105W01194</t>
  </si>
  <si>
    <t>0040241590</t>
  </si>
  <si>
    <t>B8104D496105N01034</t>
  </si>
  <si>
    <t>A8514D496105W01166</t>
  </si>
  <si>
    <t>0040241591</t>
  </si>
  <si>
    <t>B8104D496105N00184</t>
  </si>
  <si>
    <t>A8514D496105W00482</t>
  </si>
  <si>
    <t>0040241592</t>
  </si>
  <si>
    <t>B8104D496105N00112</t>
  </si>
  <si>
    <t>A8514D496105W00842</t>
  </si>
  <si>
    <t>0040241593</t>
  </si>
  <si>
    <t>B8104D496105N01319</t>
  </si>
  <si>
    <t>A8514D496105W00474</t>
  </si>
  <si>
    <t>0040241594</t>
  </si>
  <si>
    <t>B8104D496105N01459</t>
  </si>
  <si>
    <t>A8514D496105W00039</t>
  </si>
  <si>
    <t>0040241595</t>
  </si>
  <si>
    <t>B8104D496105N00067</t>
  </si>
  <si>
    <t>A8514D496105W00285</t>
  </si>
  <si>
    <t>0040241596</t>
  </si>
  <si>
    <t>B8104D496105N00196</t>
  </si>
  <si>
    <t>A8514D496105W00169</t>
  </si>
  <si>
    <t>0040241597</t>
  </si>
  <si>
    <t>B8104D496505N01063</t>
  </si>
  <si>
    <t>A8514D496505W00022</t>
  </si>
  <si>
    <t>0040241598</t>
  </si>
  <si>
    <t>B8104D496505N01048</t>
  </si>
  <si>
    <t>A8514D496105W00532</t>
  </si>
  <si>
    <t>0040241599</t>
  </si>
  <si>
    <t>B8104D496505N01060</t>
  </si>
  <si>
    <t>A8514D496505W00021</t>
  </si>
  <si>
    <t>0040241600</t>
  </si>
  <si>
    <t>B8104D496505N00846</t>
  </si>
  <si>
    <t>A8514D496105W00168</t>
  </si>
  <si>
    <t>0040241601</t>
  </si>
  <si>
    <t>B8104D496505N01069</t>
  </si>
  <si>
    <t>A8514D496105W00166</t>
  </si>
  <si>
    <t>0040241602</t>
  </si>
  <si>
    <t>B8104D496105N00439</t>
  </si>
  <si>
    <t>A8514D496105W00489</t>
  </si>
  <si>
    <t>0040241603</t>
  </si>
  <si>
    <t>B8104D496105N01004</t>
  </si>
  <si>
    <t>A8514D496105W00479</t>
  </si>
  <si>
    <t>0040241604</t>
  </si>
  <si>
    <t>B8104D496105N00208</t>
  </si>
  <si>
    <t>A8514D496105W00001</t>
  </si>
  <si>
    <t>0040241605</t>
  </si>
  <si>
    <t>B8104D496105N01009</t>
  </si>
  <si>
    <t>A8514D496105W00002</t>
  </si>
  <si>
    <t>0040241607</t>
  </si>
  <si>
    <t>B8104D496105N00187</t>
  </si>
  <si>
    <t>A8514D496105W00357</t>
  </si>
  <si>
    <t>0040241608</t>
  </si>
  <si>
    <t>B8104D496105N01460</t>
  </si>
  <si>
    <t>A8514D496105W00125</t>
  </si>
  <si>
    <t>0040241609</t>
  </si>
  <si>
    <t>B8104D496105N00001</t>
  </si>
  <si>
    <t>A8514D496105W00437</t>
  </si>
  <si>
    <t>0040241610</t>
  </si>
  <si>
    <t>B8104D496105N01441</t>
  </si>
  <si>
    <t>A8514D496105W00492</t>
  </si>
  <si>
    <t>0040241611</t>
  </si>
  <si>
    <t>B8104D496505N01075</t>
  </si>
  <si>
    <t>A8514D496105W00278</t>
  </si>
  <si>
    <t>0040241612</t>
  </si>
  <si>
    <t>B8104D496105N01463</t>
  </si>
  <si>
    <t>A8514D496105W00510</t>
  </si>
  <si>
    <t>0040241613</t>
  </si>
  <si>
    <t>B8104D496105N00185</t>
  </si>
  <si>
    <t>A8514D496105W00460</t>
  </si>
  <si>
    <t>0040241614</t>
  </si>
  <si>
    <t>B8104D496105N01295</t>
  </si>
  <si>
    <t>A8514D496105W00440</t>
  </si>
  <si>
    <t>0040241615</t>
  </si>
  <si>
    <t>B8104D496505N00172</t>
  </si>
  <si>
    <t>A8514D496105W00076</t>
  </si>
  <si>
    <t>0040241616</t>
  </si>
  <si>
    <t>B8104D496505N01056</t>
  </si>
  <si>
    <t>A8514D496505W00028</t>
  </si>
  <si>
    <t>0040241617</t>
  </si>
  <si>
    <t>B8104D496505N00869</t>
  </si>
  <si>
    <t>A8514D496505W00029</t>
  </si>
  <si>
    <t>0040241618</t>
  </si>
  <si>
    <t>B8104D496505N01064</t>
  </si>
  <si>
    <t>A8514D496505W00025</t>
  </si>
  <si>
    <t>0040241619</t>
  </si>
  <si>
    <t>B8104D496505N00242</t>
  </si>
  <si>
    <t>A8514D496505W00319</t>
  </si>
  <si>
    <t>0040241620</t>
  </si>
  <si>
    <t>B8104D496505N00292</t>
  </si>
  <si>
    <t>A8514D496505W00333</t>
  </si>
  <si>
    <t>0040241621</t>
  </si>
  <si>
    <t>B8104D496505N00003</t>
  </si>
  <si>
    <t>A8514D496505W00355</t>
  </si>
  <si>
    <t>0040241622</t>
  </si>
  <si>
    <t>B8104D496505N00027</t>
  </si>
  <si>
    <t>A8514D496505W00691</t>
  </si>
  <si>
    <t>0040241623</t>
  </si>
  <si>
    <t>B8104D496105N00141</t>
  </si>
  <si>
    <t>A8514D496505W00648</t>
  </si>
  <si>
    <t>0040241624</t>
  </si>
  <si>
    <t>B8104D496105N00418</t>
  </si>
  <si>
    <t>A8514D496505W00683</t>
  </si>
  <si>
    <t>0040241625</t>
  </si>
  <si>
    <t>B8104D496505N01034</t>
  </si>
  <si>
    <t>A8514D496505W00017</t>
  </si>
  <si>
    <t>0040241626</t>
  </si>
  <si>
    <t>B8104D496505N00010</t>
  </si>
  <si>
    <t>A8514D496105W00197</t>
  </si>
  <si>
    <t>0040241627</t>
  </si>
  <si>
    <t>B8104D496105N01035</t>
  </si>
  <si>
    <t>A8514D496505W00046</t>
  </si>
  <si>
    <t>0040241628</t>
  </si>
  <si>
    <t>B8104D496105N00919</t>
  </si>
  <si>
    <t>A8514D496105W00553</t>
  </si>
  <si>
    <t>0040241629</t>
  </si>
  <si>
    <t>B8104D496105N00883</t>
  </si>
  <si>
    <t>A8514D496505W00033</t>
  </si>
  <si>
    <t>0040241630</t>
  </si>
  <si>
    <t>B8104D496505N00875</t>
  </si>
  <si>
    <t>A8514D496505W00027</t>
  </si>
  <si>
    <t>0040241631</t>
  </si>
  <si>
    <t>B8104D496105N00867</t>
  </si>
  <si>
    <t>A8514D496105W00177</t>
  </si>
  <si>
    <t>0040241632</t>
  </si>
  <si>
    <t>B8104D496105N00518</t>
  </si>
  <si>
    <t>A8514D496505W00145</t>
  </si>
  <si>
    <t>0040241633</t>
  </si>
  <si>
    <t>B8104D496505N00159</t>
  </si>
  <si>
    <t>A8514D496505W00726</t>
  </si>
  <si>
    <t>0040241634</t>
  </si>
  <si>
    <t>B8104D496105N00410</t>
  </si>
  <si>
    <t>A8514D496105W00147</t>
  </si>
  <si>
    <t>0040241635</t>
  </si>
  <si>
    <t>B8104D496105N00472</t>
  </si>
  <si>
    <t>A8514D496505W00676</t>
  </si>
  <si>
    <t>0040241636</t>
  </si>
  <si>
    <t>B8104D496105N00523</t>
  </si>
  <si>
    <t>A8514D496505W00682</t>
  </si>
  <si>
    <t>0040241637</t>
  </si>
  <si>
    <t>B8104D496105N00443</t>
  </si>
  <si>
    <t>A8514D496505W00751</t>
  </si>
  <si>
    <t>0040241638</t>
  </si>
  <si>
    <t>B8104D496105N00527</t>
  </si>
  <si>
    <t>A8514D496505W00159</t>
  </si>
  <si>
    <t>0040241639</t>
  </si>
  <si>
    <t>B8104D496105N00955</t>
  </si>
  <si>
    <t>A8514D496505W00134</t>
  </si>
  <si>
    <t>0040241640</t>
  </si>
  <si>
    <t>B8104D496105N00517</t>
  </si>
  <si>
    <t>A8514D496505W00135</t>
  </si>
  <si>
    <t>ZADANIE 12</t>
  </si>
  <si>
    <t xml:space="preserve">ZADANIE 13 </t>
  </si>
  <si>
    <t>ZADANIE 11</t>
  </si>
  <si>
    <t xml:space="preserve">cena jednostkowa netto </t>
  </si>
  <si>
    <t>stawka podatku VAT</t>
  </si>
  <si>
    <t xml:space="preserve">cena jednostkowa brutto </t>
  </si>
  <si>
    <t>wartość brutto</t>
  </si>
  <si>
    <t>suma:</t>
  </si>
  <si>
    <t>Cena jednoskowa netto</t>
  </si>
  <si>
    <t>cena jednostkowa brutto /cena jednostkowa netto x wskaźnik podatku VAT/</t>
  </si>
  <si>
    <t>wartość brutto (ilość szt. x ilość przeglądów z cena jednostkowa)</t>
  </si>
  <si>
    <t xml:space="preserve">na gwarancji </t>
  </si>
  <si>
    <t xml:space="preserve">ilość przeglądów w ciągu roku </t>
  </si>
  <si>
    <t>zadanie 1</t>
  </si>
  <si>
    <t>zadanie 2</t>
  </si>
  <si>
    <t>zadanie 3</t>
  </si>
  <si>
    <t>zadanie 4</t>
  </si>
  <si>
    <t>zadanie 5</t>
  </si>
  <si>
    <t>zadanie 6</t>
  </si>
  <si>
    <t>zadanie 7</t>
  </si>
  <si>
    <t>zadanie 8</t>
  </si>
  <si>
    <t>zadanie 9</t>
  </si>
  <si>
    <t>zadanie 10</t>
  </si>
  <si>
    <t>zadanie 11</t>
  </si>
  <si>
    <t>zadanie 12</t>
  </si>
  <si>
    <t>zadanie 13</t>
  </si>
  <si>
    <t>PODSUMOWANIE</t>
  </si>
  <si>
    <t>KWOTA</t>
  </si>
  <si>
    <t>SUMA</t>
  </si>
  <si>
    <t>KONTENERY MODULAR</t>
  </si>
  <si>
    <t xml:space="preserve">STARE KONTENERY </t>
  </si>
  <si>
    <t>kpl z jednostką wewnętrzną</t>
  </si>
  <si>
    <t>-</t>
  </si>
  <si>
    <t xml:space="preserve">kpl z jednostkami wewnętrznymi </t>
  </si>
  <si>
    <t>EDCA</t>
  </si>
  <si>
    <t xml:space="preserve">Serwis urządzeń klimatyzacji w kompleksach wojskowych  w garnizonach Toruń i Inowrocław
</t>
  </si>
  <si>
    <t xml:space="preserve">Serwis urządzeń klimatyzacji w budynku nr 31 w kompleksie wojskowym przy ul. Sobieskiego w Toruniu;
</t>
  </si>
  <si>
    <t xml:space="preserve">Serwis urządzeń klimatyzacji w budynkach SPIER w kompleksie wojskowym w Latkowie
</t>
  </si>
  <si>
    <t xml:space="preserve">Serwis urządzeń klimatyzacji w Hangarze nr 78 w kompleksie wojskowym w Latkowie
</t>
  </si>
  <si>
    <t xml:space="preserve">Serwis urządzeń wentylacji mechanicznej w kompleksach wojskowych w garnizonach Toruń i Inowrocław
</t>
  </si>
  <si>
    <t xml:space="preserve">Serwis urządzeń wentylacji mechanicznej w budynku nr 31  w kompleksie wojskowym przy ul. Sobieskiego w Toruniu
</t>
  </si>
  <si>
    <t xml:space="preserve">Serwis urządzeń wentylacji mechanicznej w budynku SPIER  w kompleksie wojskowym w Latkowie
</t>
  </si>
  <si>
    <t xml:space="preserve">Serwis urządzeń wentylacji mechanicznej w Hangarze nr 78 w kompleksie wojskowym w Latkowie
</t>
  </si>
  <si>
    <t xml:space="preserve">Serwis klap ppoż. w budynkach nr 36 i 70, 71, 73 i 78  w kompleksie wojskowym w Latkowie oraz budynku nr 31  w kompleksie wojskowym przy ul. Sobieskiego w Toruniu
</t>
  </si>
  <si>
    <t xml:space="preserve">Serwis klap ppoż. w budynkach nr 31 w kompleksie wojskowym przy ul. Sobieskiego w Toruniu
</t>
  </si>
  <si>
    <t xml:space="preserve">Serwis klap ppoż. w budynkach nr 73 (STRAŻNICA) w kompleksie lotniskowym w Latkowie
</t>
  </si>
  <si>
    <t xml:space="preserve">Serwis klap ppoż. w budynkach nr 12 w kompleksie wojskowym przy ul. Piastowskiej 2-8 w Toruniu
</t>
  </si>
  <si>
    <t>PRZETARG - KLIMATYZATORY 2025</t>
  </si>
  <si>
    <t>Nazwa zadania</t>
  </si>
  <si>
    <t>SUMA:</t>
  </si>
  <si>
    <t>klapa Ø 315  mcr FID PRO</t>
  </si>
  <si>
    <t>klapa Ø 500   mcr FID PRO</t>
  </si>
  <si>
    <t>BUDYNEK NR 73 (STRAŻNICA) KOMPL. 6005 LATKOWO</t>
  </si>
  <si>
    <t>stawka podatku VAT %</t>
  </si>
  <si>
    <t xml:space="preserve">WYKAZ KONTENERÓW ZAOPATRZONYCH W KLIMATYZACJĘ W OBIEKTACH ADMINISTROWANYCH PRZEZ 12. WOG W TORUNIU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</si>
</sst>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zł&quot;* #,##0.00_);_(&quot;zł&quot;* \(#,##0.00\);_(&quot;zł&quot;* &quot;-&quot;??_);_(@_)"/>
    <numFmt numFmtId="165" formatCode="00\-000"/>
    <numFmt numFmtId="166" formatCode="#,##0.00\ &quot;zł&quot;"/>
  </numFmts>
  <fonts count="7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trike/>
      <sz val="8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9"/>
      <name val="Arial"/>
      <family val="2"/>
      <charset val="238"/>
    </font>
    <font>
      <sz val="7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6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sz val="8"/>
      <color theme="9" tint="-0.24997711111789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u val="singleAccounting"/>
      <sz val="12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u val="singleAccounting"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u val="singleAccounting"/>
      <sz val="14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sz val="7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8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8" fillId="0" borderId="0" applyFont="0" applyFill="0" applyBorder="0" applyAlignment="0" applyProtection="0"/>
  </cellStyleXfs>
  <cellXfs count="981"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0" fillId="0" borderId="15" xfId="0" applyBorder="1"/>
    <xf numFmtId="0" fontId="10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8" fillId="3" borderId="15" xfId="0" applyNumberFormat="1" applyFont="1" applyFill="1" applyBorder="1" applyAlignment="1">
      <alignment horizontal="center" vertical="center"/>
    </xf>
    <xf numFmtId="0" fontId="8" fillId="3" borderId="15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 wrapText="1"/>
    </xf>
    <xf numFmtId="0" fontId="15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49" fontId="7" fillId="3" borderId="15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wrapText="1"/>
    </xf>
    <xf numFmtId="0" fontId="8" fillId="3" borderId="15" xfId="0" applyNumberFormat="1" applyFont="1" applyFill="1" applyBorder="1" applyAlignment="1">
      <alignment horizontal="center"/>
    </xf>
    <xf numFmtId="0" fontId="8" fillId="3" borderId="15" xfId="0" applyNumberFormat="1" applyFont="1" applyFill="1" applyBorder="1" applyAlignment="1">
      <alignment horizontal="center" wrapText="1"/>
    </xf>
    <xf numFmtId="0" fontId="8" fillId="3" borderId="20" xfId="0" applyNumberFormat="1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" fillId="0" borderId="0" xfId="0" applyFont="1"/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1" fontId="17" fillId="4" borderId="15" xfId="0" applyNumberFormat="1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165" fontId="10" fillId="3" borderId="15" xfId="0" applyNumberFormat="1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165" fontId="10" fillId="3" borderId="20" xfId="0" applyNumberFormat="1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37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24" fillId="0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wrapText="1"/>
    </xf>
    <xf numFmtId="0" fontId="32" fillId="0" borderId="6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0" fontId="0" fillId="0" borderId="34" xfId="0" applyFill="1" applyBorder="1"/>
    <xf numFmtId="0" fontId="20" fillId="0" borderId="14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42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14" fontId="45" fillId="0" borderId="15" xfId="0" applyNumberFormat="1" applyFont="1" applyBorder="1" applyAlignment="1">
      <alignment horizontal="left"/>
    </xf>
    <xf numFmtId="0" fontId="46" fillId="0" borderId="15" xfId="0" applyFont="1" applyBorder="1"/>
    <xf numFmtId="11" fontId="47" fillId="0" borderId="15" xfId="0" applyNumberFormat="1" applyFont="1" applyBorder="1"/>
    <xf numFmtId="14" fontId="45" fillId="0" borderId="9" xfId="0" applyNumberFormat="1" applyFont="1" applyBorder="1" applyAlignment="1">
      <alignment horizontal="left"/>
    </xf>
    <xf numFmtId="0" fontId="46" fillId="0" borderId="9" xfId="0" applyFont="1" applyBorder="1"/>
    <xf numFmtId="14" fontId="45" fillId="0" borderId="11" xfId="0" applyNumberFormat="1" applyFont="1" applyBorder="1" applyAlignment="1">
      <alignment horizontal="left"/>
    </xf>
    <xf numFmtId="0" fontId="46" fillId="0" borderId="11" xfId="0" applyFont="1" applyBorder="1"/>
    <xf numFmtId="0" fontId="47" fillId="0" borderId="15" xfId="0" applyFont="1" applyBorder="1"/>
    <xf numFmtId="0" fontId="47" fillId="0" borderId="9" xfId="0" applyFont="1" applyBorder="1"/>
    <xf numFmtId="0" fontId="47" fillId="0" borderId="11" xfId="0" applyFont="1" applyBorder="1"/>
    <xf numFmtId="0" fontId="20" fillId="0" borderId="27" xfId="0" applyFont="1" applyBorder="1" applyAlignment="1">
      <alignment horizontal="center" vertical="center" wrapText="1"/>
    </xf>
    <xf numFmtId="0" fontId="0" fillId="0" borderId="0" xfId="0" applyBorder="1"/>
    <xf numFmtId="0" fontId="41" fillId="0" borderId="0" xfId="0" applyFont="1"/>
    <xf numFmtId="0" fontId="41" fillId="0" borderId="0" xfId="0" applyFont="1" applyAlignment="1">
      <alignment horizontal="center"/>
    </xf>
    <xf numFmtId="0" fontId="0" fillId="3" borderId="0" xfId="0" applyFill="1"/>
    <xf numFmtId="0" fontId="10" fillId="0" borderId="19" xfId="0" applyFont="1" applyFill="1" applyBorder="1" applyAlignment="1">
      <alignment horizontal="center" vertical="center"/>
    </xf>
    <xf numFmtId="4" fontId="22" fillId="0" borderId="14" xfId="0" applyNumberFormat="1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4" fontId="22" fillId="0" borderId="36" xfId="0" applyNumberFormat="1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0" fontId="0" fillId="0" borderId="12" xfId="0" applyBorder="1"/>
    <xf numFmtId="0" fontId="49" fillId="0" borderId="15" xfId="0" applyNumberFormat="1" applyFont="1" applyBorder="1" applyAlignment="1">
      <alignment horizontal="center"/>
    </xf>
    <xf numFmtId="14" fontId="45" fillId="3" borderId="15" xfId="0" applyNumberFormat="1" applyFont="1" applyFill="1" applyBorder="1" applyAlignment="1">
      <alignment horizontal="left"/>
    </xf>
    <xf numFmtId="0" fontId="46" fillId="3" borderId="15" xfId="0" applyFont="1" applyFill="1" applyBorder="1"/>
    <xf numFmtId="0" fontId="47" fillId="3" borderId="15" xfId="0" applyFont="1" applyFill="1" applyBorder="1"/>
    <xf numFmtId="0" fontId="49" fillId="3" borderId="15" xfId="0" applyNumberFormat="1" applyFont="1" applyFill="1" applyBorder="1" applyAlignment="1">
      <alignment horizontal="center"/>
    </xf>
    <xf numFmtId="0" fontId="10" fillId="0" borderId="34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0" fillId="0" borderId="28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22" fillId="0" borderId="36" xfId="0" applyFont="1" applyFill="1" applyBorder="1" applyAlignment="1">
      <alignment horizontal="center" vertical="center" wrapText="1"/>
    </xf>
    <xf numFmtId="0" fontId="51" fillId="0" borderId="15" xfId="0" applyFont="1" applyBorder="1"/>
    <xf numFmtId="164" fontId="51" fillId="0" borderId="15" xfId="0" applyNumberFormat="1" applyFont="1" applyBorder="1"/>
    <xf numFmtId="0" fontId="51" fillId="0" borderId="15" xfId="0" applyFont="1" applyBorder="1" applyAlignment="1">
      <alignment vertical="top" wrapText="1"/>
    </xf>
    <xf numFmtId="164" fontId="51" fillId="0" borderId="15" xfId="1" applyFont="1" applyBorder="1"/>
    <xf numFmtId="164" fontId="51" fillId="0" borderId="15" xfId="0" applyNumberFormat="1" applyFont="1" applyBorder="1" applyAlignment="1">
      <alignment vertical="top"/>
    </xf>
    <xf numFmtId="0" fontId="52" fillId="0" borderId="15" xfId="0" applyFont="1" applyBorder="1" applyAlignment="1">
      <alignment horizontal="center"/>
    </xf>
    <xf numFmtId="0" fontId="51" fillId="0" borderId="15" xfId="0" applyFont="1" applyBorder="1" applyAlignment="1">
      <alignment horizontal="center"/>
    </xf>
    <xf numFmtId="164" fontId="53" fillId="0" borderId="15" xfId="0" applyNumberFormat="1" applyFont="1" applyBorder="1"/>
    <xf numFmtId="0" fontId="39" fillId="0" borderId="15" xfId="0" applyFont="1" applyBorder="1" applyAlignment="1">
      <alignment vertical="center"/>
    </xf>
    <xf numFmtId="0" fontId="39" fillId="0" borderId="15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11" fillId="3" borderId="2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3" borderId="11" xfId="0" applyFill="1" applyBorder="1" applyAlignment="1"/>
    <xf numFmtId="0" fontId="11" fillId="3" borderId="3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left" vertical="center"/>
    </xf>
    <xf numFmtId="0" fontId="10" fillId="7" borderId="48" xfId="0" applyFont="1" applyFill="1" applyBorder="1" applyAlignment="1">
      <alignment horizontal="center" vertical="center"/>
    </xf>
    <xf numFmtId="0" fontId="10" fillId="7" borderId="49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164" fontId="0" fillId="7" borderId="15" xfId="1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left" vertical="center"/>
    </xf>
    <xf numFmtId="0" fontId="10" fillId="7" borderId="46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44" fillId="0" borderId="0" xfId="0" applyFont="1" applyBorder="1" applyAlignment="1">
      <alignment vertical="center"/>
    </xf>
    <xf numFmtId="0" fontId="29" fillId="0" borderId="14" xfId="0" applyFont="1" applyBorder="1" applyAlignment="1">
      <alignment horizontal="center" vertical="center" wrapText="1"/>
    </xf>
    <xf numFmtId="0" fontId="49" fillId="0" borderId="9" xfId="0" applyNumberFormat="1" applyFont="1" applyBorder="1" applyAlignment="1">
      <alignment horizontal="center"/>
    </xf>
    <xf numFmtId="0" fontId="49" fillId="0" borderId="1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/>
    </xf>
    <xf numFmtId="0" fontId="51" fillId="0" borderId="28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51" fillId="0" borderId="20" xfId="0" applyFont="1" applyFill="1" applyBorder="1" applyAlignment="1">
      <alignment horizontal="center" vertical="center"/>
    </xf>
    <xf numFmtId="0" fontId="39" fillId="0" borderId="6" xfId="0" applyFont="1" applyBorder="1" applyAlignment="1">
      <alignment vertical="center"/>
    </xf>
    <xf numFmtId="0" fontId="43" fillId="0" borderId="6" xfId="0" applyFont="1" applyBorder="1" applyAlignment="1">
      <alignment horizontal="center" vertical="center"/>
    </xf>
    <xf numFmtId="0" fontId="42" fillId="0" borderId="22" xfId="0" applyFont="1" applyBorder="1"/>
    <xf numFmtId="0" fontId="42" fillId="0" borderId="0" xfId="0" applyFont="1" applyBorder="1"/>
    <xf numFmtId="0" fontId="42" fillId="0" borderId="64" xfId="0" applyFont="1" applyBorder="1"/>
    <xf numFmtId="0" fontId="42" fillId="0" borderId="0" xfId="0" applyFont="1"/>
    <xf numFmtId="0" fontId="5" fillId="0" borderId="19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/>
    </xf>
    <xf numFmtId="0" fontId="58" fillId="0" borderId="15" xfId="0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0" xfId="0" applyFont="1" applyFill="1"/>
    <xf numFmtId="0" fontId="42" fillId="0" borderId="0" xfId="0" applyFont="1" applyFill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3" borderId="19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166" fontId="20" fillId="0" borderId="15" xfId="1" applyNumberFormat="1" applyFont="1" applyFill="1" applyBorder="1" applyAlignment="1">
      <alignment horizontal="center" vertical="center"/>
    </xf>
    <xf numFmtId="166" fontId="20" fillId="0" borderId="15" xfId="1" applyNumberFormat="1" applyFont="1" applyBorder="1" applyAlignment="1">
      <alignment vertical="center"/>
    </xf>
    <xf numFmtId="166" fontId="20" fillId="0" borderId="19" xfId="1" applyNumberFormat="1" applyFont="1" applyFill="1" applyBorder="1" applyAlignment="1">
      <alignment horizontal="center" vertical="center"/>
    </xf>
    <xf numFmtId="166" fontId="20" fillId="0" borderId="19" xfId="1" applyNumberFormat="1" applyFont="1" applyBorder="1" applyAlignment="1">
      <alignment vertical="center"/>
    </xf>
    <xf numFmtId="166" fontId="20" fillId="0" borderId="61" xfId="1" applyNumberFormat="1" applyFont="1" applyBorder="1" applyAlignment="1">
      <alignment vertical="center"/>
    </xf>
    <xf numFmtId="166" fontId="20" fillId="0" borderId="54" xfId="1" applyNumberFormat="1" applyFont="1" applyBorder="1" applyAlignment="1">
      <alignment vertical="center"/>
    </xf>
    <xf numFmtId="166" fontId="20" fillId="0" borderId="11" xfId="1" applyNumberFormat="1" applyFont="1" applyFill="1" applyBorder="1" applyAlignment="1">
      <alignment horizontal="center" vertical="center"/>
    </xf>
    <xf numFmtId="166" fontId="20" fillId="0" borderId="11" xfId="1" applyNumberFormat="1" applyFont="1" applyBorder="1" applyAlignment="1">
      <alignment vertical="center"/>
    </xf>
    <xf numFmtId="166" fontId="20" fillId="0" borderId="53" xfId="1" applyNumberFormat="1" applyFont="1" applyBorder="1" applyAlignment="1">
      <alignment vertical="center"/>
    </xf>
    <xf numFmtId="166" fontId="20" fillId="0" borderId="9" xfId="1" applyNumberFormat="1" applyFont="1" applyFill="1" applyBorder="1" applyAlignment="1">
      <alignment horizontal="center" vertical="center"/>
    </xf>
    <xf numFmtId="166" fontId="20" fillId="0" borderId="9" xfId="1" applyNumberFormat="1" applyFont="1" applyBorder="1" applyAlignment="1">
      <alignment vertical="center"/>
    </xf>
    <xf numFmtId="166" fontId="20" fillId="0" borderId="52" xfId="1" applyNumberFormat="1" applyFont="1" applyBorder="1" applyAlignment="1">
      <alignment vertical="center"/>
    </xf>
    <xf numFmtId="166" fontId="20" fillId="0" borderId="20" xfId="1" applyNumberFormat="1" applyFont="1" applyFill="1" applyBorder="1" applyAlignment="1">
      <alignment horizontal="center" vertical="center"/>
    </xf>
    <xf numFmtId="166" fontId="20" fillId="0" borderId="20" xfId="1" applyNumberFormat="1" applyFont="1" applyBorder="1" applyAlignment="1">
      <alignment vertical="center"/>
    </xf>
    <xf numFmtId="166" fontId="20" fillId="0" borderId="60" xfId="1" applyNumberFormat="1" applyFont="1" applyBorder="1" applyAlignment="1">
      <alignment vertical="center"/>
    </xf>
    <xf numFmtId="166" fontId="20" fillId="0" borderId="14" xfId="1" applyNumberFormat="1" applyFont="1" applyFill="1" applyBorder="1" applyAlignment="1">
      <alignment horizontal="center" vertical="center"/>
    </xf>
    <xf numFmtId="166" fontId="20" fillId="0" borderId="14" xfId="1" applyNumberFormat="1" applyFont="1" applyBorder="1" applyAlignment="1">
      <alignment vertical="center"/>
    </xf>
    <xf numFmtId="166" fontId="20" fillId="0" borderId="36" xfId="1" applyNumberFormat="1" applyFont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0" fillId="3" borderId="20" xfId="0" applyFill="1" applyBorder="1" applyAlignment="1">
      <alignment horizontal="left"/>
    </xf>
    <xf numFmtId="0" fontId="9" fillId="0" borderId="2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10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1" fontId="17" fillId="4" borderId="19" xfId="0" applyNumberFormat="1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wrapText="1"/>
    </xf>
    <xf numFmtId="0" fontId="7" fillId="0" borderId="21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4" fontId="7" fillId="0" borderId="31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19" xfId="0" applyNumberFormat="1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63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/>
    </xf>
    <xf numFmtId="166" fontId="20" fillId="0" borderId="61" xfId="0" applyNumberFormat="1" applyFont="1" applyBorder="1" applyAlignment="1">
      <alignment horizontal="center" vertical="center"/>
    </xf>
    <xf numFmtId="166" fontId="20" fillId="0" borderId="54" xfId="0" applyNumberFormat="1" applyFont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166" fontId="20" fillId="0" borderId="11" xfId="0" applyNumberFormat="1" applyFont="1" applyBorder="1" applyAlignment="1">
      <alignment horizontal="center" vertical="center"/>
    </xf>
    <xf numFmtId="166" fontId="20" fillId="0" borderId="53" xfId="0" applyNumberFormat="1" applyFont="1" applyBorder="1" applyAlignment="1">
      <alignment horizontal="center" vertical="center"/>
    </xf>
    <xf numFmtId="166" fontId="20" fillId="0" borderId="9" xfId="0" applyNumberFormat="1" applyFont="1" applyBorder="1" applyAlignment="1">
      <alignment horizontal="center" vertical="center"/>
    </xf>
    <xf numFmtId="166" fontId="20" fillId="0" borderId="52" xfId="0" applyNumberFormat="1" applyFont="1" applyBorder="1" applyAlignment="1">
      <alignment horizontal="center" vertical="center"/>
    </xf>
    <xf numFmtId="166" fontId="44" fillId="0" borderId="7" xfId="0" applyNumberFormat="1" applyFont="1" applyBorder="1" applyAlignment="1">
      <alignment vertical="center"/>
    </xf>
    <xf numFmtId="0" fontId="64" fillId="0" borderId="6" xfId="0" applyFont="1" applyBorder="1"/>
    <xf numFmtId="0" fontId="43" fillId="0" borderId="0" xfId="0" applyFont="1" applyAlignment="1">
      <alignment horizontal="center"/>
    </xf>
    <xf numFmtId="166" fontId="65" fillId="6" borderId="7" xfId="0" applyNumberFormat="1" applyFont="1" applyFill="1" applyBorder="1"/>
    <xf numFmtId="166" fontId="44" fillId="0" borderId="7" xfId="0" applyNumberFormat="1" applyFont="1" applyBorder="1"/>
    <xf numFmtId="0" fontId="28" fillId="3" borderId="19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166" fontId="20" fillId="0" borderId="36" xfId="0" applyNumberFormat="1" applyFont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166" fontId="0" fillId="0" borderId="15" xfId="1" applyNumberFormat="1" applyFon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166" fontId="0" fillId="0" borderId="20" xfId="1" applyNumberFormat="1" applyFon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166" fontId="0" fillId="0" borderId="19" xfId="1" applyNumberFormat="1" applyFon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4" fontId="24" fillId="0" borderId="14" xfId="0" applyNumberFormat="1" applyFont="1" applyFill="1" applyBorder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vertical="center" wrapText="1"/>
    </xf>
    <xf numFmtId="166" fontId="0" fillId="0" borderId="61" xfId="0" applyNumberFormat="1" applyBorder="1" applyAlignment="1">
      <alignment horizontal="center" vertical="center"/>
    </xf>
    <xf numFmtId="166" fontId="32" fillId="6" borderId="7" xfId="0" applyNumberFormat="1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center" vertical="center"/>
    </xf>
    <xf numFmtId="166" fontId="61" fillId="0" borderId="15" xfId="0" applyNumberFormat="1" applyFont="1" applyBorder="1" applyAlignment="1">
      <alignment vertical="center"/>
    </xf>
    <xf numFmtId="166" fontId="61" fillId="0" borderId="19" xfId="1" applyNumberFormat="1" applyFont="1" applyBorder="1" applyAlignment="1">
      <alignment vertical="center"/>
    </xf>
    <xf numFmtId="166" fontId="61" fillId="0" borderId="19" xfId="0" applyNumberFormat="1" applyFont="1" applyBorder="1" applyAlignment="1">
      <alignment vertical="center"/>
    </xf>
    <xf numFmtId="0" fontId="62" fillId="0" borderId="15" xfId="0" applyFont="1" applyFill="1" applyBorder="1" applyAlignment="1">
      <alignment horizontal="center" vertical="center" wrapText="1"/>
    </xf>
    <xf numFmtId="0" fontId="63" fillId="0" borderId="15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166" fontId="20" fillId="0" borderId="15" xfId="1" applyNumberFormat="1" applyFont="1" applyBorder="1" applyAlignment="1">
      <alignment horizontal="center" vertical="center"/>
    </xf>
    <xf numFmtId="0" fontId="62" fillId="0" borderId="1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/>
    </xf>
    <xf numFmtId="0" fontId="63" fillId="0" borderId="20" xfId="0" applyNumberFormat="1" applyFont="1" applyFill="1" applyBorder="1" applyAlignment="1">
      <alignment horizontal="center" vertical="center" wrapText="1"/>
    </xf>
    <xf numFmtId="166" fontId="20" fillId="0" borderId="60" xfId="0" applyNumberFormat="1" applyFont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166" fontId="20" fillId="0" borderId="19" xfId="1" applyNumberFormat="1" applyFont="1" applyBorder="1" applyAlignment="1">
      <alignment horizontal="center" vertical="center"/>
    </xf>
    <xf numFmtId="0" fontId="63" fillId="0" borderId="19" xfId="0" applyNumberFormat="1" applyFont="1" applyFill="1" applyBorder="1" applyAlignment="1">
      <alignment horizontal="center" vertical="center" wrapText="1"/>
    </xf>
    <xf numFmtId="4" fontId="68" fillId="0" borderId="14" xfId="0" applyNumberFormat="1" applyFont="1" applyFill="1" applyBorder="1" applyAlignment="1">
      <alignment horizontal="center" vertical="center" wrapText="1"/>
    </xf>
    <xf numFmtId="0" fontId="68" fillId="0" borderId="36" xfId="0" applyFont="1" applyFill="1" applyBorder="1" applyAlignment="1">
      <alignment horizontal="center" vertical="center" wrapText="1"/>
    </xf>
    <xf numFmtId="0" fontId="40" fillId="0" borderId="42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166" fontId="32" fillId="3" borderId="7" xfId="0" applyNumberFormat="1" applyFont="1" applyFill="1" applyBorder="1"/>
    <xf numFmtId="164" fontId="26" fillId="3" borderId="36" xfId="0" applyNumberFormat="1" applyFont="1" applyFill="1" applyBorder="1" applyAlignment="1">
      <alignment vertical="center"/>
    </xf>
    <xf numFmtId="4" fontId="32" fillId="3" borderId="7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vertical="center"/>
    </xf>
    <xf numFmtId="4" fontId="20" fillId="0" borderId="15" xfId="0" applyNumberFormat="1" applyFont="1" applyFill="1" applyBorder="1" applyAlignment="1">
      <alignment horizontal="center" vertical="center" wrapText="1"/>
    </xf>
    <xf numFmtId="166" fontId="42" fillId="0" borderId="15" xfId="1" applyNumberFormat="1" applyFont="1" applyBorder="1" applyAlignment="1">
      <alignment horizontal="center" vertical="center"/>
    </xf>
    <xf numFmtId="166" fontId="42" fillId="0" borderId="15" xfId="0" applyNumberFormat="1" applyFont="1" applyBorder="1" applyAlignment="1">
      <alignment horizontal="center" vertical="center"/>
    </xf>
    <xf numFmtId="166" fontId="60" fillId="3" borderId="15" xfId="0" applyNumberFormat="1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 wrapText="1"/>
    </xf>
    <xf numFmtId="0" fontId="69" fillId="0" borderId="15" xfId="0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66" fontId="42" fillId="0" borderId="52" xfId="0" applyNumberFormat="1" applyFont="1" applyBorder="1" applyAlignment="1">
      <alignment horizontal="center" vertical="center"/>
    </xf>
    <xf numFmtId="166" fontId="42" fillId="0" borderId="54" xfId="0" applyNumberFormat="1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8" fillId="0" borderId="20" xfId="0" applyFont="1" applyFill="1" applyBorder="1" applyAlignment="1">
      <alignment horizontal="center" vertical="center" wrapText="1"/>
    </xf>
    <xf numFmtId="166" fontId="42" fillId="0" borderId="60" xfId="0" applyNumberFormat="1" applyFont="1" applyBorder="1" applyAlignment="1">
      <alignment horizontal="center" vertical="center"/>
    </xf>
    <xf numFmtId="0" fontId="59" fillId="0" borderId="1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166" fontId="42" fillId="0" borderId="54" xfId="1" applyNumberFormat="1" applyFont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horizontal="center" vertical="center"/>
    </xf>
    <xf numFmtId="166" fontId="59" fillId="0" borderId="53" xfId="1" applyNumberFormat="1" applyFont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center"/>
    </xf>
    <xf numFmtId="0" fontId="58" fillId="0" borderId="19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/>
    </xf>
    <xf numFmtId="0" fontId="59" fillId="0" borderId="19" xfId="0" applyFont="1" applyFill="1" applyBorder="1" applyAlignment="1">
      <alignment horizontal="center" vertical="center"/>
    </xf>
    <xf numFmtId="166" fontId="42" fillId="0" borderId="19" xfId="1" applyNumberFormat="1" applyFont="1" applyBorder="1" applyAlignment="1">
      <alignment horizontal="center" vertical="center"/>
    </xf>
    <xf numFmtId="166" fontId="42" fillId="0" borderId="19" xfId="0" applyNumberFormat="1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166" fontId="42" fillId="0" borderId="61" xfId="1" applyNumberFormat="1" applyFont="1" applyBorder="1" applyAlignment="1">
      <alignment horizontal="center" vertical="center"/>
    </xf>
    <xf numFmtId="4" fontId="24" fillId="0" borderId="36" xfId="0" applyNumberFormat="1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/>
    </xf>
    <xf numFmtId="0" fontId="59" fillId="0" borderId="20" xfId="0" applyFont="1" applyFill="1" applyBorder="1" applyAlignment="1">
      <alignment horizontal="center" vertical="center"/>
    </xf>
    <xf numFmtId="166" fontId="42" fillId="0" borderId="20" xfId="1" applyNumberFormat="1" applyFont="1" applyBorder="1" applyAlignment="1">
      <alignment horizontal="center" vertical="center"/>
    </xf>
    <xf numFmtId="166" fontId="42" fillId="0" borderId="20" xfId="0" applyNumberFormat="1" applyFont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/>
    </xf>
    <xf numFmtId="0" fontId="42" fillId="0" borderId="14" xfId="0" applyFont="1" applyFill="1" applyBorder="1" applyAlignment="1">
      <alignment horizontal="center" vertical="center"/>
    </xf>
    <xf numFmtId="0" fontId="2" fillId="0" borderId="14" xfId="0" applyFont="1" applyFill="1" applyBorder="1"/>
    <xf numFmtId="166" fontId="42" fillId="0" borderId="36" xfId="0" applyNumberFormat="1" applyFont="1" applyBorder="1" applyAlignment="1">
      <alignment horizontal="center" vertical="center"/>
    </xf>
    <xf numFmtId="166" fontId="60" fillId="3" borderId="7" xfId="0" applyNumberFormat="1" applyFont="1" applyFill="1" applyBorder="1" applyAlignment="1">
      <alignment horizontal="center" vertical="center"/>
    </xf>
    <xf numFmtId="166" fontId="42" fillId="0" borderId="9" xfId="1" applyNumberFormat="1" applyFont="1" applyBorder="1" applyAlignment="1">
      <alignment horizontal="center" vertical="center"/>
    </xf>
    <xf numFmtId="166" fontId="42" fillId="0" borderId="9" xfId="0" applyNumberFormat="1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39" fillId="0" borderId="14" xfId="0" applyFont="1" applyBorder="1" applyAlignment="1">
      <alignment vertical="center"/>
    </xf>
    <xf numFmtId="0" fontId="43" fillId="0" borderId="14" xfId="0" applyFont="1" applyBorder="1" applyAlignment="1">
      <alignment horizontal="center" vertical="center"/>
    </xf>
    <xf numFmtId="164" fontId="60" fillId="3" borderId="36" xfId="0" applyNumberFormat="1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31" xfId="0" applyFont="1" applyBorder="1" applyAlignment="1">
      <alignment vertical="center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166" fontId="42" fillId="0" borderId="61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vertical="center"/>
    </xf>
    <xf numFmtId="0" fontId="42" fillId="0" borderId="15" xfId="0" applyFont="1" applyBorder="1" applyAlignment="1">
      <alignment vertical="center"/>
    </xf>
    <xf numFmtId="0" fontId="42" fillId="0" borderId="20" xfId="0" applyFont="1" applyBorder="1" applyAlignment="1">
      <alignment vertical="center"/>
    </xf>
    <xf numFmtId="166" fontId="51" fillId="0" borderId="19" xfId="1" applyNumberFormat="1" applyFont="1" applyBorder="1" applyAlignment="1">
      <alignment horizontal="center" vertical="center"/>
    </xf>
    <xf numFmtId="0" fontId="51" fillId="0" borderId="19" xfId="0" applyNumberFormat="1" applyFont="1" applyFill="1" applyBorder="1" applyAlignment="1">
      <alignment horizontal="center" vertical="center"/>
    </xf>
    <xf numFmtId="166" fontId="51" fillId="0" borderId="19" xfId="0" applyNumberFormat="1" applyFont="1" applyBorder="1" applyAlignment="1">
      <alignment horizontal="center" vertical="center"/>
    </xf>
    <xf numFmtId="166" fontId="51" fillId="0" borderId="61" xfId="0" applyNumberFormat="1" applyFont="1" applyBorder="1" applyAlignment="1">
      <alignment horizontal="center" vertical="center"/>
    </xf>
    <xf numFmtId="166" fontId="51" fillId="0" borderId="15" xfId="1" applyNumberFormat="1" applyFont="1" applyBorder="1" applyAlignment="1">
      <alignment horizontal="center" vertical="center"/>
    </xf>
    <xf numFmtId="0" fontId="51" fillId="0" borderId="15" xfId="0" applyNumberFormat="1" applyFont="1" applyFill="1" applyBorder="1" applyAlignment="1">
      <alignment horizontal="center" vertical="center"/>
    </xf>
    <xf numFmtId="166" fontId="51" fillId="0" borderId="15" xfId="0" applyNumberFormat="1" applyFont="1" applyBorder="1" applyAlignment="1">
      <alignment horizontal="center" vertical="center"/>
    </xf>
    <xf numFmtId="166" fontId="51" fillId="0" borderId="54" xfId="0" applyNumberFormat="1" applyFont="1" applyBorder="1" applyAlignment="1">
      <alignment horizontal="center" vertical="center"/>
    </xf>
    <xf numFmtId="166" fontId="51" fillId="0" borderId="20" xfId="1" applyNumberFormat="1" applyFont="1" applyBorder="1" applyAlignment="1">
      <alignment horizontal="center" vertical="center"/>
    </xf>
    <xf numFmtId="0" fontId="51" fillId="0" borderId="20" xfId="0" applyNumberFormat="1" applyFont="1" applyFill="1" applyBorder="1" applyAlignment="1">
      <alignment horizontal="center" vertical="center"/>
    </xf>
    <xf numFmtId="166" fontId="51" fillId="0" borderId="20" xfId="0" applyNumberFormat="1" applyFont="1" applyBorder="1" applyAlignment="1">
      <alignment horizontal="center" vertical="center"/>
    </xf>
    <xf numFmtId="166" fontId="51" fillId="0" borderId="60" xfId="0" applyNumberFormat="1" applyFont="1" applyBorder="1" applyAlignment="1">
      <alignment horizontal="center" vertical="center"/>
    </xf>
    <xf numFmtId="166" fontId="30" fillId="3" borderId="36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166" fontId="59" fillId="6" borderId="36" xfId="0" applyNumberFormat="1" applyFont="1" applyFill="1" applyBorder="1" applyAlignment="1">
      <alignment horizontal="center" vertical="center"/>
    </xf>
    <xf numFmtId="4" fontId="20" fillId="0" borderId="31" xfId="0" applyNumberFormat="1" applyFont="1" applyFill="1" applyBorder="1" applyAlignment="1">
      <alignment horizontal="center" vertical="center" wrapText="1"/>
    </xf>
    <xf numFmtId="4" fontId="20" fillId="0" borderId="44" xfId="0" applyNumberFormat="1" applyFont="1" applyFill="1" applyBorder="1" applyAlignment="1">
      <alignment horizontal="center" vertical="center" wrapText="1"/>
    </xf>
    <xf numFmtId="4" fontId="20" fillId="0" borderId="25" xfId="0" applyNumberFormat="1" applyFont="1" applyFill="1" applyBorder="1" applyAlignment="1">
      <alignment horizontal="center" vertical="center" wrapText="1"/>
    </xf>
    <xf numFmtId="166" fontId="51" fillId="0" borderId="29" xfId="0" applyNumberFormat="1" applyFont="1" applyBorder="1" applyAlignment="1">
      <alignment horizontal="center" vertical="center"/>
    </xf>
    <xf numFmtId="166" fontId="51" fillId="0" borderId="51" xfId="0" applyNumberFormat="1" applyFont="1" applyBorder="1" applyAlignment="1">
      <alignment horizontal="center" vertical="center"/>
    </xf>
    <xf numFmtId="166" fontId="51" fillId="0" borderId="63" xfId="0" applyNumberFormat="1" applyFont="1" applyBorder="1" applyAlignment="1">
      <alignment horizontal="center" vertical="center"/>
    </xf>
    <xf numFmtId="166" fontId="25" fillId="3" borderId="47" xfId="0" applyNumberFormat="1" applyFont="1" applyFill="1" applyBorder="1" applyAlignment="1">
      <alignment horizontal="center" vertical="center"/>
    </xf>
    <xf numFmtId="166" fontId="0" fillId="0" borderId="15" xfId="1" applyNumberFormat="1" applyFont="1" applyBorder="1" applyAlignment="1">
      <alignment horizontal="center"/>
    </xf>
    <xf numFmtId="166" fontId="0" fillId="0" borderId="9" xfId="1" applyNumberFormat="1" applyFont="1" applyBorder="1" applyAlignment="1">
      <alignment horizontal="center"/>
    </xf>
    <xf numFmtId="11" fontId="47" fillId="0" borderId="9" xfId="0" applyNumberFormat="1" applyFont="1" applyBorder="1"/>
    <xf numFmtId="166" fontId="0" fillId="0" borderId="9" xfId="1" applyNumberFormat="1" applyFont="1" applyBorder="1" applyAlignment="1">
      <alignment horizontal="center" vertical="center"/>
    </xf>
    <xf numFmtId="11" fontId="47" fillId="0" borderId="11" xfId="0" applyNumberFormat="1" applyFont="1" applyBorder="1"/>
    <xf numFmtId="166" fontId="0" fillId="0" borderId="11" xfId="1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4" fontId="61" fillId="0" borderId="16" xfId="0" applyNumberFormat="1" applyFont="1" applyFill="1" applyBorder="1" applyAlignment="1">
      <alignment horizontal="center" vertical="center" wrapText="1"/>
    </xf>
    <xf numFmtId="4" fontId="61" fillId="0" borderId="21" xfId="0" applyNumberFormat="1" applyFont="1" applyFill="1" applyBorder="1" applyAlignment="1">
      <alignment horizontal="center" vertical="center" wrapText="1"/>
    </xf>
    <xf numFmtId="4" fontId="61" fillId="0" borderId="65" xfId="0" applyNumberFormat="1" applyFont="1" applyFill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4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/>
    </xf>
    <xf numFmtId="166" fontId="55" fillId="6" borderId="67" xfId="0" applyNumberFormat="1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0" fontId="10" fillId="7" borderId="50" xfId="0" applyFont="1" applyFill="1" applyBorder="1" applyAlignment="1">
      <alignment horizontal="center" vertical="center" wrapText="1"/>
    </xf>
    <xf numFmtId="166" fontId="67" fillId="6" borderId="7" xfId="0" applyNumberFormat="1" applyFont="1" applyFill="1" applyBorder="1" applyAlignment="1">
      <alignment horizontal="center" vertical="center"/>
    </xf>
    <xf numFmtId="0" fontId="70" fillId="7" borderId="42" xfId="0" applyFont="1" applyFill="1" applyBorder="1" applyAlignment="1">
      <alignment horizontal="center" vertical="center"/>
    </xf>
    <xf numFmtId="0" fontId="70" fillId="3" borderId="29" xfId="0" applyFont="1" applyFill="1" applyBorder="1" applyAlignment="1">
      <alignment horizontal="center" vertical="center"/>
    </xf>
    <xf numFmtId="0" fontId="70" fillId="7" borderId="29" xfId="0" applyFont="1" applyFill="1" applyBorder="1" applyAlignment="1">
      <alignment horizontal="center" vertical="center"/>
    </xf>
    <xf numFmtId="0" fontId="70" fillId="3" borderId="37" xfId="0" applyFont="1" applyFill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/>
    </xf>
    <xf numFmtId="0" fontId="64" fillId="0" borderId="6" xfId="0" applyFont="1" applyBorder="1" applyAlignment="1">
      <alignment horizontal="center"/>
    </xf>
    <xf numFmtId="0" fontId="21" fillId="2" borderId="22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0" fillId="7" borderId="29" xfId="1" applyFont="1" applyFill="1" applyBorder="1" applyAlignment="1">
      <alignment horizontal="center" vertical="center"/>
    </xf>
    <xf numFmtId="164" fontId="0" fillId="7" borderId="46" xfId="1" applyFont="1" applyFill="1" applyBorder="1" applyAlignment="1">
      <alignment horizontal="center" vertical="center"/>
    </xf>
    <xf numFmtId="164" fontId="0" fillId="7" borderId="24" xfId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66" fontId="66" fillId="0" borderId="5" xfId="0" applyNumberFormat="1" applyFont="1" applyBorder="1" applyAlignment="1">
      <alignment horizontal="center" vertical="center"/>
    </xf>
    <xf numFmtId="166" fontId="66" fillId="0" borderId="6" xfId="0" applyNumberFormat="1" applyFont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textRotation="90"/>
    </xf>
    <xf numFmtId="0" fontId="26" fillId="0" borderId="34" xfId="0" applyFont="1" applyFill="1" applyBorder="1" applyAlignment="1">
      <alignment horizontal="center" vertical="center" textRotation="90"/>
    </xf>
    <xf numFmtId="0" fontId="27" fillId="0" borderId="21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164" fontId="0" fillId="7" borderId="43" xfId="1" applyFont="1" applyFill="1" applyBorder="1" applyAlignment="1">
      <alignment horizontal="center" vertical="center"/>
    </xf>
    <xf numFmtId="164" fontId="0" fillId="7" borderId="45" xfId="1" applyFont="1" applyFill="1" applyBorder="1" applyAlignment="1">
      <alignment horizontal="center" vertical="center"/>
    </xf>
    <xf numFmtId="164" fontId="0" fillId="7" borderId="62" xfId="1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textRotation="90" wrapText="1"/>
    </xf>
    <xf numFmtId="0" fontId="20" fillId="0" borderId="15" xfId="0" applyFont="1" applyFill="1" applyBorder="1" applyAlignment="1">
      <alignment horizontal="center" vertical="center" textRotation="90" wrapText="1"/>
    </xf>
    <xf numFmtId="0" fontId="20" fillId="0" borderId="20" xfId="0" applyFont="1" applyFill="1" applyBorder="1" applyAlignment="1">
      <alignment horizontal="center" vertical="center" textRotation="90" wrapText="1"/>
    </xf>
    <xf numFmtId="0" fontId="20" fillId="0" borderId="19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textRotation="90" wrapText="1"/>
    </xf>
    <xf numFmtId="0" fontId="11" fillId="0" borderId="34" xfId="0" applyFont="1" applyFill="1" applyBorder="1" applyAlignment="1">
      <alignment horizontal="center" vertical="center" textRotation="90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textRotation="90" wrapText="1"/>
    </xf>
    <xf numFmtId="0" fontId="20" fillId="0" borderId="34" xfId="0" applyFont="1" applyFill="1" applyBorder="1" applyAlignment="1">
      <alignment horizontal="center" vertical="center" textRotation="90" wrapText="1"/>
    </xf>
    <xf numFmtId="0" fontId="20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textRotation="90" wrapText="1"/>
    </xf>
    <xf numFmtId="0" fontId="42" fillId="0" borderId="15" xfId="0" applyFont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textRotation="90" wrapText="1"/>
    </xf>
    <xf numFmtId="0" fontId="28" fillId="0" borderId="15" xfId="0" applyFont="1" applyFill="1" applyBorder="1" applyAlignment="1">
      <alignment horizontal="center" vertical="center" textRotation="90" wrapText="1"/>
    </xf>
    <xf numFmtId="0" fontId="29" fillId="0" borderId="19" xfId="0" applyFont="1" applyFill="1" applyBorder="1" applyAlignment="1">
      <alignment horizontal="center" vertical="center" textRotation="90" wrapText="1"/>
    </xf>
    <xf numFmtId="0" fontId="29" fillId="0" borderId="15" xfId="0" applyFont="1" applyFill="1" applyBorder="1" applyAlignment="1">
      <alignment horizontal="center" vertical="center" textRotation="90" wrapText="1"/>
    </xf>
    <xf numFmtId="0" fontId="21" fillId="0" borderId="1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6" fillId="0" borderId="19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57" fillId="0" borderId="19" xfId="0" applyFont="1" applyFill="1" applyBorder="1" applyAlignment="1">
      <alignment horizontal="center" vertical="center" wrapText="1"/>
    </xf>
    <xf numFmtId="0" fontId="57" fillId="0" borderId="15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30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textRotation="90" wrapText="1"/>
    </xf>
    <xf numFmtId="0" fontId="20" fillId="0" borderId="15" xfId="0" applyFont="1" applyBorder="1" applyAlignment="1">
      <alignment horizontal="center" vertical="center" textRotation="90" wrapText="1"/>
    </xf>
    <xf numFmtId="0" fontId="20" fillId="0" borderId="20" xfId="0" applyFont="1" applyBorder="1" applyAlignment="1">
      <alignment horizontal="center" vertical="center" textRotation="90" wrapText="1"/>
    </xf>
    <xf numFmtId="0" fontId="28" fillId="0" borderId="19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2" fontId="20" fillId="0" borderId="9" xfId="0" applyNumberFormat="1" applyFont="1" applyFill="1" applyBorder="1" applyAlignment="1">
      <alignment horizontal="center" vertical="center" wrapText="1"/>
    </xf>
    <xf numFmtId="2" fontId="20" fillId="0" borderId="15" xfId="0" applyNumberFormat="1" applyFont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 wrapText="1"/>
    </xf>
    <xf numFmtId="2" fontId="20" fillId="0" borderId="52" xfId="0" applyNumberFormat="1" applyFont="1" applyFill="1" applyBorder="1" applyAlignment="1">
      <alignment horizontal="center" vertical="center" wrapText="1"/>
    </xf>
    <xf numFmtId="2" fontId="20" fillId="0" borderId="54" xfId="0" applyNumberFormat="1" applyFont="1" applyBorder="1" applyAlignment="1">
      <alignment horizontal="center" vertical="center" wrapText="1"/>
    </xf>
    <xf numFmtId="2" fontId="20" fillId="0" borderId="53" xfId="0" applyNumberFormat="1" applyFont="1" applyBorder="1" applyAlignment="1">
      <alignment horizontal="center" vertical="center" wrapText="1"/>
    </xf>
    <xf numFmtId="166" fontId="42" fillId="0" borderId="15" xfId="1" applyNumberFormat="1" applyFont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 wrapText="1"/>
    </xf>
    <xf numFmtId="166" fontId="42" fillId="0" borderId="15" xfId="0" applyNumberFormat="1" applyFont="1" applyBorder="1" applyAlignment="1">
      <alignment horizontal="center" vertical="center"/>
    </xf>
    <xf numFmtId="166" fontId="42" fillId="0" borderId="54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27" fillId="0" borderId="22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49" fontId="27" fillId="0" borderId="6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71" fillId="0" borderId="57" xfId="0" applyFont="1" applyBorder="1" applyAlignment="1">
      <alignment horizontal="center" vertical="center"/>
    </xf>
    <xf numFmtId="0" fontId="72" fillId="0" borderId="27" xfId="0" applyFont="1" applyFill="1" applyBorder="1" applyAlignment="1">
      <alignment horizontal="center" vertical="center" wrapText="1"/>
    </xf>
    <xf numFmtId="0" fontId="72" fillId="0" borderId="15" xfId="0" applyFont="1" applyBorder="1" applyAlignment="1">
      <alignment horizontal="center" vertical="center"/>
    </xf>
    <xf numFmtId="0" fontId="72" fillId="3" borderId="15" xfId="0" applyFont="1" applyFill="1" applyBorder="1" applyAlignment="1">
      <alignment horizontal="center" vertical="center"/>
    </xf>
    <xf numFmtId="0" fontId="73" fillId="3" borderId="15" xfId="0" applyFont="1" applyFill="1" applyBorder="1" applyAlignment="1">
      <alignment horizontal="center" vertical="center" wrapText="1"/>
    </xf>
    <xf numFmtId="0" fontId="73" fillId="3" borderId="29" xfId="0" applyFont="1" applyFill="1" applyBorder="1" applyAlignment="1">
      <alignment horizontal="center" vertical="center"/>
    </xf>
    <xf numFmtId="166" fontId="74" fillId="0" borderId="15" xfId="1" applyNumberFormat="1" applyFont="1" applyFill="1" applyBorder="1" applyAlignment="1">
      <alignment horizontal="center" vertical="center"/>
    </xf>
    <xf numFmtId="0" fontId="74" fillId="0" borderId="15" xfId="0" applyFont="1" applyBorder="1" applyAlignment="1">
      <alignment horizontal="center" vertical="center"/>
    </xf>
    <xf numFmtId="166" fontId="74" fillId="0" borderId="15" xfId="1" applyNumberFormat="1" applyFont="1" applyBorder="1" applyAlignment="1">
      <alignment vertical="center"/>
    </xf>
    <xf numFmtId="166" fontId="74" fillId="0" borderId="54" xfId="1" applyNumberFormat="1" applyFont="1" applyBorder="1" applyAlignment="1">
      <alignment vertical="center"/>
    </xf>
    <xf numFmtId="0" fontId="75" fillId="0" borderId="27" xfId="0" applyFont="1" applyFill="1" applyBorder="1" applyAlignment="1">
      <alignment horizontal="center" vertical="center"/>
    </xf>
    <xf numFmtId="0" fontId="72" fillId="0" borderId="15" xfId="0" applyFont="1" applyFill="1" applyBorder="1" applyAlignment="1">
      <alignment horizontal="center" vertical="center" wrapText="1"/>
    </xf>
    <xf numFmtId="0" fontId="72" fillId="3" borderId="15" xfId="0" applyFont="1" applyFill="1" applyBorder="1" applyAlignment="1">
      <alignment horizontal="center" vertical="center" wrapText="1"/>
    </xf>
    <xf numFmtId="0" fontId="76" fillId="3" borderId="15" xfId="0" applyFont="1" applyFill="1" applyBorder="1" applyAlignment="1">
      <alignment horizontal="center" vertical="center"/>
    </xf>
    <xf numFmtId="0" fontId="74" fillId="3" borderId="15" xfId="0" applyFont="1" applyFill="1" applyBorder="1" applyAlignment="1">
      <alignment horizontal="center" vertical="center"/>
    </xf>
    <xf numFmtId="166" fontId="74" fillId="0" borderId="15" xfId="0" applyNumberFormat="1" applyFont="1" applyBorder="1" applyAlignment="1">
      <alignment horizontal="center" vertical="center"/>
    </xf>
    <xf numFmtId="166" fontId="74" fillId="0" borderId="54" xfId="0" applyNumberFormat="1" applyFont="1" applyBorder="1" applyAlignment="1">
      <alignment horizontal="center" vertical="center"/>
    </xf>
    <xf numFmtId="0" fontId="75" fillId="0" borderId="15" xfId="0" applyFont="1" applyFill="1" applyBorder="1" applyAlignment="1">
      <alignment horizontal="center" vertical="center" wrapText="1"/>
    </xf>
    <xf numFmtId="0" fontId="72" fillId="3" borderId="15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workbookViewId="0">
      <selection sqref="A1:C31"/>
    </sheetView>
  </sheetViews>
  <sheetFormatPr defaultRowHeight="15" x14ac:dyDescent="0.25"/>
  <cols>
    <col min="1" max="1" width="23.42578125" customWidth="1"/>
    <col min="2" max="2" width="22.85546875" customWidth="1"/>
    <col min="3" max="3" width="108.140625" customWidth="1"/>
  </cols>
  <sheetData>
    <row r="1" spans="1:3" ht="47.25" customHeight="1" x14ac:dyDescent="0.25">
      <c r="A1" s="706" t="s">
        <v>3188</v>
      </c>
      <c r="B1" s="706"/>
      <c r="C1" s="706"/>
    </row>
    <row r="2" spans="1:3" ht="28.5" customHeight="1" x14ac:dyDescent="0.25">
      <c r="A2" s="307" t="s">
        <v>3167</v>
      </c>
      <c r="B2" s="308" t="s">
        <v>3168</v>
      </c>
      <c r="C2" s="307" t="s">
        <v>3189</v>
      </c>
    </row>
    <row r="3" spans="1:3" ht="16.5" customHeight="1" x14ac:dyDescent="0.25">
      <c r="A3" s="304" t="s">
        <v>3154</v>
      </c>
      <c r="B3" s="300">
        <v>104894.39999999959</v>
      </c>
      <c r="C3" s="301" t="s">
        <v>3176</v>
      </c>
    </row>
    <row r="4" spans="1:3" ht="19.5" customHeight="1" x14ac:dyDescent="0.25">
      <c r="A4" s="304" t="s">
        <v>3155</v>
      </c>
      <c r="B4" s="300">
        <v>10332</v>
      </c>
      <c r="C4" s="301" t="s">
        <v>3177</v>
      </c>
    </row>
    <row r="5" spans="1:3" ht="20.25" customHeight="1" x14ac:dyDescent="0.25">
      <c r="A5" s="304" t="s">
        <v>3156</v>
      </c>
      <c r="B5" s="300">
        <v>3813.0000000000009</v>
      </c>
      <c r="C5" s="301" t="s">
        <v>3178</v>
      </c>
    </row>
    <row r="6" spans="1:3" ht="16.5" customHeight="1" x14ac:dyDescent="0.25">
      <c r="A6" s="304" t="s">
        <v>3157</v>
      </c>
      <c r="B6" s="300">
        <v>7564.5</v>
      </c>
      <c r="C6" s="301" t="s">
        <v>3179</v>
      </c>
    </row>
    <row r="7" spans="1:3" ht="19.5" customHeight="1" x14ac:dyDescent="0.25">
      <c r="A7" s="304" t="s">
        <v>3158</v>
      </c>
      <c r="B7" s="300">
        <v>46961.400000000031</v>
      </c>
      <c r="C7" s="301" t="s">
        <v>3180</v>
      </c>
    </row>
    <row r="8" spans="1:3" ht="18.75" customHeight="1" x14ac:dyDescent="0.25">
      <c r="A8" s="304" t="s">
        <v>3159</v>
      </c>
      <c r="B8" s="302">
        <v>13277.85</v>
      </c>
      <c r="C8" s="301" t="s">
        <v>3181</v>
      </c>
    </row>
    <row r="9" spans="1:3" ht="18" customHeight="1" x14ac:dyDescent="0.25">
      <c r="A9" s="304" t="s">
        <v>3160</v>
      </c>
      <c r="B9" s="300">
        <v>6457.5</v>
      </c>
      <c r="C9" s="301" t="s">
        <v>3182</v>
      </c>
    </row>
    <row r="10" spans="1:3" ht="19.5" customHeight="1" x14ac:dyDescent="0.25">
      <c r="A10" s="304" t="s">
        <v>3161</v>
      </c>
      <c r="B10" s="300">
        <v>19372.5</v>
      </c>
      <c r="C10" s="301" t="s">
        <v>3183</v>
      </c>
    </row>
    <row r="11" spans="1:3" ht="30" customHeight="1" x14ac:dyDescent="0.25">
      <c r="A11" s="304" t="s">
        <v>3162</v>
      </c>
      <c r="B11" s="300">
        <v>9249.600000000004</v>
      </c>
      <c r="C11" s="301" t="s">
        <v>3184</v>
      </c>
    </row>
    <row r="12" spans="1:3" ht="18" customHeight="1" x14ac:dyDescent="0.25">
      <c r="A12" s="304" t="s">
        <v>3163</v>
      </c>
      <c r="B12" s="303">
        <v>5904.0000000000009</v>
      </c>
      <c r="C12" s="301" t="s">
        <v>3185</v>
      </c>
    </row>
    <row r="13" spans="1:3" ht="16.5" customHeight="1" x14ac:dyDescent="0.25">
      <c r="A13" s="304" t="s">
        <v>3164</v>
      </c>
      <c r="B13" s="300">
        <v>4046.7000000000012</v>
      </c>
      <c r="C13" s="301" t="s">
        <v>3186</v>
      </c>
    </row>
    <row r="14" spans="1:3" ht="18" customHeight="1" x14ac:dyDescent="0.25">
      <c r="A14" s="304" t="s">
        <v>3165</v>
      </c>
      <c r="B14" s="300">
        <v>3321</v>
      </c>
      <c r="C14" s="301" t="s">
        <v>3187</v>
      </c>
    </row>
    <row r="15" spans="1:3" ht="15.75" x14ac:dyDescent="0.25">
      <c r="A15" s="304" t="s">
        <v>3166</v>
      </c>
      <c r="B15" s="300">
        <v>52447.199999999997</v>
      </c>
      <c r="C15" s="299" t="s">
        <v>3175</v>
      </c>
    </row>
    <row r="16" spans="1:3" ht="23.25" customHeight="1" x14ac:dyDescent="0.25">
      <c r="A16" s="305"/>
      <c r="B16" s="299"/>
      <c r="C16" s="299"/>
    </row>
    <row r="17" spans="1:3" ht="25.5" customHeight="1" x14ac:dyDescent="0.55000000000000004">
      <c r="A17" s="305" t="s">
        <v>3169</v>
      </c>
      <c r="B17" s="306">
        <f>SUM(B3:B16)</f>
        <v>287641.64999999962</v>
      </c>
      <c r="C17" s="299"/>
    </row>
  </sheetData>
  <mergeCells count="1">
    <mergeCell ref="A1:C1"/>
  </mergeCells>
  <pageMargins left="0.7" right="0.7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80" zoomScaleNormal="80" workbookViewId="0">
      <selection activeCell="O41" sqref="O41"/>
    </sheetView>
  </sheetViews>
  <sheetFormatPr defaultRowHeight="15" x14ac:dyDescent="0.25"/>
  <cols>
    <col min="1" max="1" width="6.7109375" customWidth="1"/>
    <col min="2" max="2" width="12.7109375" customWidth="1"/>
    <col min="3" max="3" width="11.85546875" customWidth="1"/>
    <col min="4" max="4" width="45.42578125" customWidth="1"/>
    <col min="6" max="6" width="28.85546875" customWidth="1"/>
    <col min="8" max="8" width="12" customWidth="1"/>
    <col min="9" max="9" width="18" customWidth="1"/>
    <col min="10" max="10" width="18.42578125" customWidth="1"/>
    <col min="11" max="11" width="15.85546875" customWidth="1"/>
    <col min="12" max="12" width="16.5703125" customWidth="1"/>
  </cols>
  <sheetData>
    <row r="1" spans="1:12" ht="15" customHeight="1" x14ac:dyDescent="0.25">
      <c r="A1" s="898" t="s">
        <v>2052</v>
      </c>
      <c r="B1" s="899"/>
      <c r="C1" s="899"/>
      <c r="D1" s="899"/>
      <c r="E1" s="899"/>
      <c r="F1" s="899"/>
      <c r="G1" s="899"/>
      <c r="H1" s="899"/>
      <c r="I1" s="899"/>
      <c r="J1" s="899"/>
      <c r="K1" s="899"/>
      <c r="L1" s="899"/>
    </row>
    <row r="2" spans="1:12" ht="15.75" customHeight="1" x14ac:dyDescent="0.25">
      <c r="A2" s="898"/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</row>
    <row r="3" spans="1:12" ht="39" customHeight="1" thickBot="1" x14ac:dyDescent="0.3">
      <c r="A3" s="873" t="s">
        <v>2053</v>
      </c>
      <c r="B3" s="874"/>
      <c r="C3" s="874"/>
      <c r="D3" s="874"/>
      <c r="E3" s="874"/>
      <c r="F3" s="874"/>
      <c r="G3" s="874"/>
      <c r="H3" s="874"/>
      <c r="I3" s="874"/>
      <c r="J3" s="874"/>
      <c r="K3" s="874"/>
      <c r="L3" s="874"/>
    </row>
    <row r="4" spans="1:12" ht="84.75" customHeight="1" thickBot="1" x14ac:dyDescent="0.3">
      <c r="A4" s="630" t="s">
        <v>2</v>
      </c>
      <c r="B4" s="631" t="s">
        <v>2054</v>
      </c>
      <c r="C4" s="631" t="s">
        <v>2055</v>
      </c>
      <c r="D4" s="631" t="s">
        <v>2056</v>
      </c>
      <c r="E4" s="631" t="s">
        <v>8</v>
      </c>
      <c r="F4" s="632" t="s">
        <v>2057</v>
      </c>
      <c r="G4" s="633" t="s">
        <v>10</v>
      </c>
      <c r="H4" s="632" t="s">
        <v>2058</v>
      </c>
      <c r="I4" s="634" t="s">
        <v>3149</v>
      </c>
      <c r="J4" s="634" t="s">
        <v>3145</v>
      </c>
      <c r="K4" s="634" t="s">
        <v>3150</v>
      </c>
      <c r="L4" s="635" t="s">
        <v>3151</v>
      </c>
    </row>
    <row r="5" spans="1:12" x14ac:dyDescent="0.25">
      <c r="A5" s="215" t="s">
        <v>19</v>
      </c>
      <c r="B5" s="902" t="s">
        <v>2059</v>
      </c>
      <c r="C5" s="905" t="s">
        <v>1757</v>
      </c>
      <c r="D5" s="399" t="s">
        <v>2060</v>
      </c>
      <c r="E5" s="216">
        <v>1</v>
      </c>
      <c r="F5" s="906" t="s">
        <v>2061</v>
      </c>
      <c r="G5" s="216" t="s">
        <v>2062</v>
      </c>
      <c r="H5" s="216">
        <v>1</v>
      </c>
      <c r="I5" s="622"/>
      <c r="J5" s="133">
        <v>23</v>
      </c>
      <c r="K5" s="623">
        <f>+I5*1.23</f>
        <v>0</v>
      </c>
      <c r="L5" s="589">
        <f>E5*H5*K5</f>
        <v>0</v>
      </c>
    </row>
    <row r="6" spans="1:12" x14ac:dyDescent="0.25">
      <c r="A6" s="213" t="s">
        <v>18</v>
      </c>
      <c r="B6" s="903"/>
      <c r="C6" s="900"/>
      <c r="D6" s="214" t="s">
        <v>2063</v>
      </c>
      <c r="E6" s="358">
        <v>1</v>
      </c>
      <c r="F6" s="907"/>
      <c r="G6" s="358" t="s">
        <v>2062</v>
      </c>
      <c r="H6" s="358">
        <v>1</v>
      </c>
      <c r="I6" s="579"/>
      <c r="J6" s="132">
        <v>23</v>
      </c>
      <c r="K6" s="580">
        <f t="shared" ref="K6:K40" si="0">+I6*1.23</f>
        <v>0</v>
      </c>
      <c r="L6" s="590">
        <f t="shared" ref="L6:L40" si="1">E6*H6*K6</f>
        <v>0</v>
      </c>
    </row>
    <row r="7" spans="1:12" x14ac:dyDescent="0.25">
      <c r="A7" s="213" t="s">
        <v>116</v>
      </c>
      <c r="B7" s="903"/>
      <c r="C7" s="900"/>
      <c r="D7" s="214" t="s">
        <v>2064</v>
      </c>
      <c r="E7" s="358">
        <v>1</v>
      </c>
      <c r="F7" s="900" t="s">
        <v>2065</v>
      </c>
      <c r="G7" s="358" t="s">
        <v>2062</v>
      </c>
      <c r="H7" s="358">
        <v>1</v>
      </c>
      <c r="I7" s="579"/>
      <c r="J7" s="132">
        <v>23</v>
      </c>
      <c r="K7" s="580">
        <f t="shared" si="0"/>
        <v>0</v>
      </c>
      <c r="L7" s="590">
        <f t="shared" si="1"/>
        <v>0</v>
      </c>
    </row>
    <row r="8" spans="1:12" x14ac:dyDescent="0.25">
      <c r="A8" s="213" t="s">
        <v>117</v>
      </c>
      <c r="B8" s="903"/>
      <c r="C8" s="900"/>
      <c r="D8" s="214" t="s">
        <v>2066</v>
      </c>
      <c r="E8" s="358">
        <v>1</v>
      </c>
      <c r="F8" s="900"/>
      <c r="G8" s="358" t="s">
        <v>2062</v>
      </c>
      <c r="H8" s="358">
        <v>1</v>
      </c>
      <c r="I8" s="579"/>
      <c r="J8" s="132">
        <v>23</v>
      </c>
      <c r="K8" s="580">
        <f t="shared" si="0"/>
        <v>0</v>
      </c>
      <c r="L8" s="590">
        <f t="shared" si="1"/>
        <v>0</v>
      </c>
    </row>
    <row r="9" spans="1:12" x14ac:dyDescent="0.25">
      <c r="A9" s="213" t="s">
        <v>118</v>
      </c>
      <c r="B9" s="903"/>
      <c r="C9" s="900"/>
      <c r="D9" s="214" t="s">
        <v>2067</v>
      </c>
      <c r="E9" s="358">
        <v>1</v>
      </c>
      <c r="F9" s="900"/>
      <c r="G9" s="358" t="s">
        <v>2062</v>
      </c>
      <c r="H9" s="358">
        <v>1</v>
      </c>
      <c r="I9" s="579"/>
      <c r="J9" s="132">
        <v>23</v>
      </c>
      <c r="K9" s="580">
        <f t="shared" si="0"/>
        <v>0</v>
      </c>
      <c r="L9" s="590">
        <f t="shared" si="1"/>
        <v>0</v>
      </c>
    </row>
    <row r="10" spans="1:12" x14ac:dyDescent="0.25">
      <c r="A10" s="213" t="s">
        <v>119</v>
      </c>
      <c r="B10" s="903"/>
      <c r="C10" s="900"/>
      <c r="D10" s="214" t="s">
        <v>2068</v>
      </c>
      <c r="E10" s="358">
        <v>1</v>
      </c>
      <c r="F10" s="900"/>
      <c r="G10" s="358" t="s">
        <v>2062</v>
      </c>
      <c r="H10" s="358">
        <v>1</v>
      </c>
      <c r="I10" s="579"/>
      <c r="J10" s="132">
        <v>23</v>
      </c>
      <c r="K10" s="580">
        <f t="shared" si="0"/>
        <v>0</v>
      </c>
      <c r="L10" s="590">
        <f t="shared" si="1"/>
        <v>0</v>
      </c>
    </row>
    <row r="11" spans="1:12" x14ac:dyDescent="0.25">
      <c r="A11" s="213" t="s">
        <v>120</v>
      </c>
      <c r="B11" s="903"/>
      <c r="C11" s="900"/>
      <c r="D11" s="214" t="s">
        <v>2069</v>
      </c>
      <c r="E11" s="358">
        <v>1</v>
      </c>
      <c r="F11" s="900"/>
      <c r="G11" s="358" t="s">
        <v>2062</v>
      </c>
      <c r="H11" s="358">
        <v>1</v>
      </c>
      <c r="I11" s="579"/>
      <c r="J11" s="132">
        <v>23</v>
      </c>
      <c r="K11" s="580">
        <f t="shared" si="0"/>
        <v>0</v>
      </c>
      <c r="L11" s="590">
        <f t="shared" si="1"/>
        <v>0</v>
      </c>
    </row>
    <row r="12" spans="1:12" x14ac:dyDescent="0.25">
      <c r="A12" s="213" t="s">
        <v>121</v>
      </c>
      <c r="B12" s="903"/>
      <c r="C12" s="900"/>
      <c r="D12" s="214" t="s">
        <v>2070</v>
      </c>
      <c r="E12" s="358">
        <v>1</v>
      </c>
      <c r="F12" s="900"/>
      <c r="G12" s="358" t="s">
        <v>2062</v>
      </c>
      <c r="H12" s="358">
        <v>1</v>
      </c>
      <c r="I12" s="579"/>
      <c r="J12" s="132">
        <v>23</v>
      </c>
      <c r="K12" s="580">
        <f t="shared" si="0"/>
        <v>0</v>
      </c>
      <c r="L12" s="590">
        <f t="shared" si="1"/>
        <v>0</v>
      </c>
    </row>
    <row r="13" spans="1:12" x14ac:dyDescent="0.25">
      <c r="A13" s="213" t="s">
        <v>122</v>
      </c>
      <c r="B13" s="903"/>
      <c r="C13" s="900"/>
      <c r="D13" s="214" t="s">
        <v>2071</v>
      </c>
      <c r="E13" s="358">
        <v>1</v>
      </c>
      <c r="F13" s="900"/>
      <c r="G13" s="358" t="s">
        <v>2062</v>
      </c>
      <c r="H13" s="358">
        <v>1</v>
      </c>
      <c r="I13" s="579"/>
      <c r="J13" s="132">
        <v>23</v>
      </c>
      <c r="K13" s="580">
        <f t="shared" si="0"/>
        <v>0</v>
      </c>
      <c r="L13" s="590">
        <f t="shared" si="1"/>
        <v>0</v>
      </c>
    </row>
    <row r="14" spans="1:12" x14ac:dyDescent="0.25">
      <c r="A14" s="213" t="s">
        <v>123</v>
      </c>
      <c r="B14" s="903"/>
      <c r="C14" s="900"/>
      <c r="D14" s="214" t="s">
        <v>2072</v>
      </c>
      <c r="E14" s="358">
        <v>1</v>
      </c>
      <c r="F14" s="900"/>
      <c r="G14" s="358" t="s">
        <v>2062</v>
      </c>
      <c r="H14" s="358">
        <v>1</v>
      </c>
      <c r="I14" s="579"/>
      <c r="J14" s="132">
        <v>23</v>
      </c>
      <c r="K14" s="580">
        <f t="shared" si="0"/>
        <v>0</v>
      </c>
      <c r="L14" s="590">
        <f t="shared" si="1"/>
        <v>0</v>
      </c>
    </row>
    <row r="15" spans="1:12" x14ac:dyDescent="0.25">
      <c r="A15" s="213" t="s">
        <v>124</v>
      </c>
      <c r="B15" s="903"/>
      <c r="C15" s="900"/>
      <c r="D15" s="214" t="s">
        <v>2073</v>
      </c>
      <c r="E15" s="358">
        <v>1</v>
      </c>
      <c r="F15" s="900"/>
      <c r="G15" s="358" t="s">
        <v>2062</v>
      </c>
      <c r="H15" s="358">
        <v>1</v>
      </c>
      <c r="I15" s="579"/>
      <c r="J15" s="132">
        <v>23</v>
      </c>
      <c r="K15" s="580">
        <f t="shared" si="0"/>
        <v>0</v>
      </c>
      <c r="L15" s="590">
        <f t="shared" si="1"/>
        <v>0</v>
      </c>
    </row>
    <row r="16" spans="1:12" x14ac:dyDescent="0.25">
      <c r="A16" s="213" t="s">
        <v>125</v>
      </c>
      <c r="B16" s="903"/>
      <c r="C16" s="900"/>
      <c r="D16" s="214" t="s">
        <v>2074</v>
      </c>
      <c r="E16" s="358">
        <v>1</v>
      </c>
      <c r="F16" s="900" t="s">
        <v>2075</v>
      </c>
      <c r="G16" s="358" t="s">
        <v>2062</v>
      </c>
      <c r="H16" s="358">
        <v>1</v>
      </c>
      <c r="I16" s="579"/>
      <c r="J16" s="132">
        <v>23</v>
      </c>
      <c r="K16" s="580">
        <f t="shared" si="0"/>
        <v>0</v>
      </c>
      <c r="L16" s="590">
        <f t="shared" si="1"/>
        <v>0</v>
      </c>
    </row>
    <row r="17" spans="1:12" x14ac:dyDescent="0.25">
      <c r="A17" s="213" t="s">
        <v>126</v>
      </c>
      <c r="B17" s="903"/>
      <c r="C17" s="900"/>
      <c r="D17" s="214" t="s">
        <v>2076</v>
      </c>
      <c r="E17" s="358">
        <v>1</v>
      </c>
      <c r="F17" s="900"/>
      <c r="G17" s="358" t="s">
        <v>2062</v>
      </c>
      <c r="H17" s="358">
        <v>1</v>
      </c>
      <c r="I17" s="579"/>
      <c r="J17" s="132">
        <v>23</v>
      </c>
      <c r="K17" s="580">
        <f t="shared" si="0"/>
        <v>0</v>
      </c>
      <c r="L17" s="590">
        <f t="shared" si="1"/>
        <v>0</v>
      </c>
    </row>
    <row r="18" spans="1:12" x14ac:dyDescent="0.25">
      <c r="A18" s="213" t="s">
        <v>127</v>
      </c>
      <c r="B18" s="903"/>
      <c r="C18" s="900"/>
      <c r="D18" s="214" t="s">
        <v>2077</v>
      </c>
      <c r="E18" s="358">
        <v>1</v>
      </c>
      <c r="F18" s="900" t="s">
        <v>2078</v>
      </c>
      <c r="G18" s="358" t="s">
        <v>2062</v>
      </c>
      <c r="H18" s="358">
        <v>1</v>
      </c>
      <c r="I18" s="579"/>
      <c r="J18" s="132">
        <v>23</v>
      </c>
      <c r="K18" s="580">
        <f t="shared" si="0"/>
        <v>0</v>
      </c>
      <c r="L18" s="590">
        <f t="shared" si="1"/>
        <v>0</v>
      </c>
    </row>
    <row r="19" spans="1:12" x14ac:dyDescent="0.25">
      <c r="A19" s="213" t="s">
        <v>128</v>
      </c>
      <c r="B19" s="903"/>
      <c r="C19" s="900"/>
      <c r="D19" s="214" t="s">
        <v>2079</v>
      </c>
      <c r="E19" s="358">
        <v>1</v>
      </c>
      <c r="F19" s="900"/>
      <c r="G19" s="358" t="s">
        <v>2062</v>
      </c>
      <c r="H19" s="358">
        <v>1</v>
      </c>
      <c r="I19" s="579"/>
      <c r="J19" s="132">
        <v>23</v>
      </c>
      <c r="K19" s="580">
        <f t="shared" si="0"/>
        <v>0</v>
      </c>
      <c r="L19" s="590">
        <f t="shared" si="1"/>
        <v>0</v>
      </c>
    </row>
    <row r="20" spans="1:12" x14ac:dyDescent="0.25">
      <c r="A20" s="213" t="s">
        <v>129</v>
      </c>
      <c r="B20" s="903"/>
      <c r="C20" s="900"/>
      <c r="D20" s="214" t="s">
        <v>2080</v>
      </c>
      <c r="E20" s="358">
        <v>2</v>
      </c>
      <c r="F20" s="900"/>
      <c r="G20" s="358" t="s">
        <v>2062</v>
      </c>
      <c r="H20" s="358">
        <v>1</v>
      </c>
      <c r="I20" s="579"/>
      <c r="J20" s="132">
        <v>23</v>
      </c>
      <c r="K20" s="580">
        <f t="shared" si="0"/>
        <v>0</v>
      </c>
      <c r="L20" s="590">
        <f t="shared" si="1"/>
        <v>0</v>
      </c>
    </row>
    <row r="21" spans="1:12" x14ac:dyDescent="0.25">
      <c r="A21" s="213" t="s">
        <v>130</v>
      </c>
      <c r="B21" s="903"/>
      <c r="C21" s="900"/>
      <c r="D21" s="214" t="s">
        <v>2081</v>
      </c>
      <c r="E21" s="358">
        <v>1</v>
      </c>
      <c r="F21" s="907" t="s">
        <v>2082</v>
      </c>
      <c r="G21" s="358" t="s">
        <v>2062</v>
      </c>
      <c r="H21" s="358">
        <v>1</v>
      </c>
      <c r="I21" s="579"/>
      <c r="J21" s="132">
        <v>23</v>
      </c>
      <c r="K21" s="580">
        <f t="shared" si="0"/>
        <v>0</v>
      </c>
      <c r="L21" s="590">
        <f t="shared" si="1"/>
        <v>0</v>
      </c>
    </row>
    <row r="22" spans="1:12" x14ac:dyDescent="0.25">
      <c r="A22" s="213" t="s">
        <v>131</v>
      </c>
      <c r="B22" s="903"/>
      <c r="C22" s="900"/>
      <c r="D22" s="214" t="s">
        <v>2083</v>
      </c>
      <c r="E22" s="358">
        <v>1</v>
      </c>
      <c r="F22" s="907"/>
      <c r="G22" s="358" t="s">
        <v>2062</v>
      </c>
      <c r="H22" s="358">
        <v>1</v>
      </c>
      <c r="I22" s="579"/>
      <c r="J22" s="132">
        <v>23</v>
      </c>
      <c r="K22" s="580">
        <f t="shared" si="0"/>
        <v>0</v>
      </c>
      <c r="L22" s="590">
        <f t="shared" si="1"/>
        <v>0</v>
      </c>
    </row>
    <row r="23" spans="1:12" x14ac:dyDescent="0.25">
      <c r="A23" s="213" t="s">
        <v>132</v>
      </c>
      <c r="B23" s="903"/>
      <c r="C23" s="900"/>
      <c r="D23" s="214" t="s">
        <v>2084</v>
      </c>
      <c r="E23" s="358">
        <v>1</v>
      </c>
      <c r="F23" s="907"/>
      <c r="G23" s="358" t="s">
        <v>2062</v>
      </c>
      <c r="H23" s="358">
        <v>1</v>
      </c>
      <c r="I23" s="579"/>
      <c r="J23" s="132">
        <v>23</v>
      </c>
      <c r="K23" s="580">
        <f t="shared" si="0"/>
        <v>0</v>
      </c>
      <c r="L23" s="590">
        <f t="shared" si="1"/>
        <v>0</v>
      </c>
    </row>
    <row r="24" spans="1:12" x14ac:dyDescent="0.25">
      <c r="A24" s="213" t="s">
        <v>133</v>
      </c>
      <c r="B24" s="903"/>
      <c r="C24" s="900"/>
      <c r="D24" s="214" t="s">
        <v>2085</v>
      </c>
      <c r="E24" s="358">
        <v>1</v>
      </c>
      <c r="F24" s="900" t="s">
        <v>2086</v>
      </c>
      <c r="G24" s="358" t="s">
        <v>2062</v>
      </c>
      <c r="H24" s="358">
        <v>1</v>
      </c>
      <c r="I24" s="579"/>
      <c r="J24" s="132">
        <v>23</v>
      </c>
      <c r="K24" s="580">
        <f t="shared" si="0"/>
        <v>0</v>
      </c>
      <c r="L24" s="590">
        <f t="shared" si="1"/>
        <v>0</v>
      </c>
    </row>
    <row r="25" spans="1:12" x14ac:dyDescent="0.25">
      <c r="A25" s="213" t="s">
        <v>134</v>
      </c>
      <c r="B25" s="903"/>
      <c r="C25" s="900"/>
      <c r="D25" s="214" t="s">
        <v>2087</v>
      </c>
      <c r="E25" s="358">
        <v>1</v>
      </c>
      <c r="F25" s="900"/>
      <c r="G25" s="358" t="s">
        <v>2062</v>
      </c>
      <c r="H25" s="358">
        <v>1</v>
      </c>
      <c r="I25" s="579"/>
      <c r="J25" s="132">
        <v>23</v>
      </c>
      <c r="K25" s="580">
        <f t="shared" si="0"/>
        <v>0</v>
      </c>
      <c r="L25" s="590">
        <f t="shared" si="1"/>
        <v>0</v>
      </c>
    </row>
    <row r="26" spans="1:12" x14ac:dyDescent="0.25">
      <c r="A26" s="213" t="s">
        <v>135</v>
      </c>
      <c r="B26" s="903"/>
      <c r="C26" s="900"/>
      <c r="D26" s="214" t="s">
        <v>2088</v>
      </c>
      <c r="E26" s="358">
        <v>1</v>
      </c>
      <c r="F26" s="900"/>
      <c r="G26" s="358" t="s">
        <v>2062</v>
      </c>
      <c r="H26" s="358">
        <v>1</v>
      </c>
      <c r="I26" s="579"/>
      <c r="J26" s="132">
        <v>23</v>
      </c>
      <c r="K26" s="580">
        <f t="shared" si="0"/>
        <v>0</v>
      </c>
      <c r="L26" s="590">
        <f t="shared" si="1"/>
        <v>0</v>
      </c>
    </row>
    <row r="27" spans="1:12" x14ac:dyDescent="0.25">
      <c r="A27" s="213" t="s">
        <v>136</v>
      </c>
      <c r="B27" s="903"/>
      <c r="C27" s="900"/>
      <c r="D27" s="214" t="s">
        <v>2089</v>
      </c>
      <c r="E27" s="358">
        <v>1</v>
      </c>
      <c r="F27" s="900" t="s">
        <v>2090</v>
      </c>
      <c r="G27" s="358" t="s">
        <v>2062</v>
      </c>
      <c r="H27" s="358">
        <v>1</v>
      </c>
      <c r="I27" s="579"/>
      <c r="J27" s="132">
        <v>23</v>
      </c>
      <c r="K27" s="580">
        <f t="shared" si="0"/>
        <v>0</v>
      </c>
      <c r="L27" s="590">
        <f t="shared" si="1"/>
        <v>0</v>
      </c>
    </row>
    <row r="28" spans="1:12" x14ac:dyDescent="0.25">
      <c r="A28" s="213" t="s">
        <v>137</v>
      </c>
      <c r="B28" s="903"/>
      <c r="C28" s="900"/>
      <c r="D28" s="214" t="s">
        <v>2091</v>
      </c>
      <c r="E28" s="358">
        <v>1</v>
      </c>
      <c r="F28" s="900"/>
      <c r="G28" s="358" t="s">
        <v>2062</v>
      </c>
      <c r="H28" s="358">
        <v>1</v>
      </c>
      <c r="I28" s="579"/>
      <c r="J28" s="132">
        <v>23</v>
      </c>
      <c r="K28" s="580">
        <f t="shared" si="0"/>
        <v>0</v>
      </c>
      <c r="L28" s="590">
        <f t="shared" si="1"/>
        <v>0</v>
      </c>
    </row>
    <row r="29" spans="1:12" x14ac:dyDescent="0.25">
      <c r="A29" s="213" t="s">
        <v>138</v>
      </c>
      <c r="B29" s="903"/>
      <c r="C29" s="900"/>
      <c r="D29" s="214" t="s">
        <v>2092</v>
      </c>
      <c r="E29" s="358">
        <v>1</v>
      </c>
      <c r="F29" s="358" t="s">
        <v>2093</v>
      </c>
      <c r="G29" s="358" t="s">
        <v>2062</v>
      </c>
      <c r="H29" s="358">
        <v>1</v>
      </c>
      <c r="I29" s="579"/>
      <c r="J29" s="132">
        <v>23</v>
      </c>
      <c r="K29" s="580">
        <f t="shared" si="0"/>
        <v>0</v>
      </c>
      <c r="L29" s="590">
        <f t="shared" si="1"/>
        <v>0</v>
      </c>
    </row>
    <row r="30" spans="1:12" x14ac:dyDescent="0.25">
      <c r="A30" s="213" t="s">
        <v>139</v>
      </c>
      <c r="B30" s="903"/>
      <c r="C30" s="900"/>
      <c r="D30" s="214" t="s">
        <v>2094</v>
      </c>
      <c r="E30" s="358">
        <v>1</v>
      </c>
      <c r="F30" s="900" t="s">
        <v>2095</v>
      </c>
      <c r="G30" s="358" t="s">
        <v>2062</v>
      </c>
      <c r="H30" s="358">
        <v>1</v>
      </c>
      <c r="I30" s="579"/>
      <c r="J30" s="132">
        <v>23</v>
      </c>
      <c r="K30" s="580">
        <f t="shared" si="0"/>
        <v>0</v>
      </c>
      <c r="L30" s="590">
        <f t="shared" si="1"/>
        <v>0</v>
      </c>
    </row>
    <row r="31" spans="1:12" x14ac:dyDescent="0.25">
      <c r="A31" s="213" t="s">
        <v>140</v>
      </c>
      <c r="B31" s="903"/>
      <c r="C31" s="900"/>
      <c r="D31" s="214" t="s">
        <v>2096</v>
      </c>
      <c r="E31" s="358">
        <v>1</v>
      </c>
      <c r="F31" s="900"/>
      <c r="G31" s="358" t="s">
        <v>2062</v>
      </c>
      <c r="H31" s="358">
        <v>1</v>
      </c>
      <c r="I31" s="579"/>
      <c r="J31" s="132">
        <v>23</v>
      </c>
      <c r="K31" s="580">
        <f t="shared" si="0"/>
        <v>0</v>
      </c>
      <c r="L31" s="590">
        <f t="shared" si="1"/>
        <v>0</v>
      </c>
    </row>
    <row r="32" spans="1:12" x14ac:dyDescent="0.25">
      <c r="A32" s="213" t="s">
        <v>141</v>
      </c>
      <c r="B32" s="903"/>
      <c r="C32" s="907" t="s">
        <v>2097</v>
      </c>
      <c r="D32" s="358" t="s">
        <v>2098</v>
      </c>
      <c r="E32" s="358">
        <v>2</v>
      </c>
      <c r="F32" s="358"/>
      <c r="G32" s="358" t="s">
        <v>2062</v>
      </c>
      <c r="H32" s="358">
        <v>1</v>
      </c>
      <c r="I32" s="579"/>
      <c r="J32" s="132">
        <v>23</v>
      </c>
      <c r="K32" s="580">
        <f t="shared" si="0"/>
        <v>0</v>
      </c>
      <c r="L32" s="590">
        <f t="shared" si="1"/>
        <v>0</v>
      </c>
    </row>
    <row r="33" spans="1:12" x14ac:dyDescent="0.25">
      <c r="A33" s="213" t="s">
        <v>142</v>
      </c>
      <c r="B33" s="903"/>
      <c r="C33" s="907"/>
      <c r="D33" s="358" t="s">
        <v>2099</v>
      </c>
      <c r="E33" s="358">
        <v>1</v>
      </c>
      <c r="F33" s="358"/>
      <c r="G33" s="358" t="s">
        <v>2062</v>
      </c>
      <c r="H33" s="358">
        <v>1</v>
      </c>
      <c r="I33" s="579"/>
      <c r="J33" s="132">
        <v>23</v>
      </c>
      <c r="K33" s="580">
        <f t="shared" si="0"/>
        <v>0</v>
      </c>
      <c r="L33" s="590">
        <f t="shared" si="1"/>
        <v>0</v>
      </c>
    </row>
    <row r="34" spans="1:12" x14ac:dyDescent="0.25">
      <c r="A34" s="213" t="s">
        <v>143</v>
      </c>
      <c r="B34" s="903"/>
      <c r="C34" s="907"/>
      <c r="D34" s="358" t="s">
        <v>2100</v>
      </c>
      <c r="E34" s="358">
        <v>5</v>
      </c>
      <c r="F34" s="358"/>
      <c r="G34" s="358" t="s">
        <v>2062</v>
      </c>
      <c r="H34" s="358">
        <v>1</v>
      </c>
      <c r="I34" s="579"/>
      <c r="J34" s="132">
        <v>23</v>
      </c>
      <c r="K34" s="580">
        <f t="shared" si="0"/>
        <v>0</v>
      </c>
      <c r="L34" s="590">
        <f t="shared" si="1"/>
        <v>0</v>
      </c>
    </row>
    <row r="35" spans="1:12" x14ac:dyDescent="0.25">
      <c r="A35" s="213" t="s">
        <v>144</v>
      </c>
      <c r="B35" s="903"/>
      <c r="C35" s="907"/>
      <c r="D35" s="132" t="s">
        <v>2101</v>
      </c>
      <c r="E35" s="358">
        <v>2</v>
      </c>
      <c r="F35" s="358"/>
      <c r="G35" s="358" t="s">
        <v>2062</v>
      </c>
      <c r="H35" s="358">
        <v>1</v>
      </c>
      <c r="I35" s="579"/>
      <c r="J35" s="132">
        <v>23</v>
      </c>
      <c r="K35" s="580">
        <f t="shared" si="0"/>
        <v>0</v>
      </c>
      <c r="L35" s="590">
        <f t="shared" si="1"/>
        <v>0</v>
      </c>
    </row>
    <row r="36" spans="1:12" x14ac:dyDescent="0.25">
      <c r="A36" s="213" t="s">
        <v>145</v>
      </c>
      <c r="B36" s="903"/>
      <c r="C36" s="907"/>
      <c r="D36" s="132" t="s">
        <v>2102</v>
      </c>
      <c r="E36" s="358">
        <v>2</v>
      </c>
      <c r="F36" s="358"/>
      <c r="G36" s="358" t="s">
        <v>2062</v>
      </c>
      <c r="H36" s="358">
        <v>1</v>
      </c>
      <c r="I36" s="579"/>
      <c r="J36" s="132">
        <v>23</v>
      </c>
      <c r="K36" s="580">
        <f t="shared" si="0"/>
        <v>0</v>
      </c>
      <c r="L36" s="590">
        <f t="shared" si="1"/>
        <v>0</v>
      </c>
    </row>
    <row r="37" spans="1:12" x14ac:dyDescent="0.25">
      <c r="A37" s="213" t="s">
        <v>146</v>
      </c>
      <c r="B37" s="903"/>
      <c r="C37" s="907"/>
      <c r="D37" s="132" t="s">
        <v>2103</v>
      </c>
      <c r="E37" s="358">
        <v>1</v>
      </c>
      <c r="F37" s="358"/>
      <c r="G37" s="358" t="s">
        <v>2062</v>
      </c>
      <c r="H37" s="358">
        <v>1</v>
      </c>
      <c r="I37" s="579"/>
      <c r="J37" s="132">
        <v>23</v>
      </c>
      <c r="K37" s="580">
        <f t="shared" si="0"/>
        <v>0</v>
      </c>
      <c r="L37" s="590">
        <f t="shared" si="1"/>
        <v>0</v>
      </c>
    </row>
    <row r="38" spans="1:12" x14ac:dyDescent="0.25">
      <c r="A38" s="213" t="s">
        <v>147</v>
      </c>
      <c r="B38" s="903"/>
      <c r="C38" s="907"/>
      <c r="D38" s="132" t="s">
        <v>2104</v>
      </c>
      <c r="E38" s="358">
        <v>2</v>
      </c>
      <c r="F38" s="358"/>
      <c r="G38" s="358" t="s">
        <v>2062</v>
      </c>
      <c r="H38" s="358">
        <v>1</v>
      </c>
      <c r="I38" s="579"/>
      <c r="J38" s="132">
        <v>23</v>
      </c>
      <c r="K38" s="580">
        <f t="shared" si="0"/>
        <v>0</v>
      </c>
      <c r="L38" s="590">
        <f t="shared" si="1"/>
        <v>0</v>
      </c>
    </row>
    <row r="39" spans="1:12" ht="24.75" customHeight="1" x14ac:dyDescent="0.25">
      <c r="A39" s="213" t="s">
        <v>148</v>
      </c>
      <c r="B39" s="903"/>
      <c r="C39" s="358">
        <v>70</v>
      </c>
      <c r="D39" s="132" t="s">
        <v>2105</v>
      </c>
      <c r="E39" s="358">
        <v>2</v>
      </c>
      <c r="F39" s="358"/>
      <c r="G39" s="358" t="s">
        <v>2062</v>
      </c>
      <c r="H39" s="358">
        <v>1</v>
      </c>
      <c r="I39" s="579"/>
      <c r="J39" s="132">
        <v>23</v>
      </c>
      <c r="K39" s="580">
        <f t="shared" si="0"/>
        <v>0</v>
      </c>
      <c r="L39" s="590">
        <f t="shared" si="1"/>
        <v>0</v>
      </c>
    </row>
    <row r="40" spans="1:12" ht="22.5" customHeight="1" thickBot="1" x14ac:dyDescent="0.3">
      <c r="A40" s="626" t="s">
        <v>149</v>
      </c>
      <c r="B40" s="904"/>
      <c r="C40" s="625">
        <v>71</v>
      </c>
      <c r="D40" s="624" t="s">
        <v>2106</v>
      </c>
      <c r="E40" s="625">
        <v>2</v>
      </c>
      <c r="F40" s="625"/>
      <c r="G40" s="625" t="s">
        <v>2062</v>
      </c>
      <c r="H40" s="625">
        <v>1</v>
      </c>
      <c r="I40" s="615"/>
      <c r="J40" s="624">
        <v>23</v>
      </c>
      <c r="K40" s="616">
        <f t="shared" si="0"/>
        <v>0</v>
      </c>
      <c r="L40" s="595">
        <f t="shared" si="1"/>
        <v>0</v>
      </c>
    </row>
    <row r="41" spans="1:12" ht="33.75" customHeight="1" thickBot="1" x14ac:dyDescent="0.3">
      <c r="A41" s="908" t="s">
        <v>1734</v>
      </c>
      <c r="B41" s="909"/>
      <c r="C41" s="627"/>
      <c r="D41" s="627"/>
      <c r="E41" s="628">
        <f>SUM(E5:E40)</f>
        <v>47</v>
      </c>
      <c r="F41" s="627"/>
      <c r="G41" s="627"/>
      <c r="H41" s="628">
        <f>SUM(H5:H40)</f>
        <v>36</v>
      </c>
      <c r="I41" s="901" t="s">
        <v>3190</v>
      </c>
      <c r="J41" s="901"/>
      <c r="K41" s="901"/>
      <c r="L41" s="629">
        <f>SUM(L5:L40)</f>
        <v>0</v>
      </c>
    </row>
  </sheetData>
  <mergeCells count="15">
    <mergeCell ref="I41:K41"/>
    <mergeCell ref="B5:B40"/>
    <mergeCell ref="C5:C31"/>
    <mergeCell ref="F5:F6"/>
    <mergeCell ref="F7:F15"/>
    <mergeCell ref="F16:F17"/>
    <mergeCell ref="F18:F20"/>
    <mergeCell ref="F21:F23"/>
    <mergeCell ref="C32:C38"/>
    <mergeCell ref="A41:B41"/>
    <mergeCell ref="A1:L2"/>
    <mergeCell ref="A3:L3"/>
    <mergeCell ref="F24:F26"/>
    <mergeCell ref="F27:F28"/>
    <mergeCell ref="F30:F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4" zoomScale="90" zoomScaleNormal="90" workbookViewId="0">
      <selection activeCell="L37" sqref="L37:L39"/>
    </sheetView>
  </sheetViews>
  <sheetFormatPr defaultRowHeight="15" x14ac:dyDescent="0.25"/>
  <cols>
    <col min="1" max="1" width="4.42578125" customWidth="1"/>
    <col min="2" max="2" width="17.140625" customWidth="1"/>
    <col min="3" max="3" width="11.42578125" customWidth="1"/>
    <col min="4" max="4" width="36.140625" customWidth="1"/>
    <col min="6" max="6" width="27.7109375" customWidth="1"/>
    <col min="7" max="7" width="11.7109375" customWidth="1"/>
    <col min="9" max="9" width="12.5703125" customWidth="1"/>
    <col min="11" max="11" width="14.5703125" customWidth="1"/>
    <col min="12" max="12" width="18.5703125" customWidth="1"/>
  </cols>
  <sheetData>
    <row r="1" spans="1:12" ht="15" customHeight="1" x14ac:dyDescent="0.25">
      <c r="A1" s="898" t="s">
        <v>2107</v>
      </c>
      <c r="B1" s="899"/>
      <c r="C1" s="899"/>
      <c r="D1" s="899"/>
      <c r="E1" s="899"/>
      <c r="F1" s="899"/>
      <c r="G1" s="899"/>
      <c r="H1" s="899"/>
      <c r="I1" s="899"/>
      <c r="J1" s="899"/>
      <c r="K1" s="899"/>
      <c r="L1" s="899"/>
    </row>
    <row r="2" spans="1:12" ht="15.75" customHeight="1" x14ac:dyDescent="0.25">
      <c r="A2" s="898"/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</row>
    <row r="3" spans="1:12" ht="30" customHeight="1" thickBot="1" x14ac:dyDescent="0.3">
      <c r="A3" s="780" t="s">
        <v>2053</v>
      </c>
      <c r="B3" s="781"/>
      <c r="C3" s="781"/>
      <c r="D3" s="781"/>
      <c r="E3" s="781"/>
      <c r="F3" s="781"/>
      <c r="G3" s="781"/>
      <c r="H3" s="781"/>
      <c r="I3" s="781"/>
      <c r="J3" s="781"/>
      <c r="K3" s="781"/>
      <c r="L3" s="781"/>
    </row>
    <row r="4" spans="1:12" ht="102" customHeight="1" thickBot="1" x14ac:dyDescent="0.3">
      <c r="A4" s="639" t="s">
        <v>2</v>
      </c>
      <c r="B4" s="640" t="s">
        <v>2054</v>
      </c>
      <c r="C4" s="640" t="s">
        <v>2055</v>
      </c>
      <c r="D4" s="640" t="s">
        <v>2056</v>
      </c>
      <c r="E4" s="640" t="s">
        <v>8</v>
      </c>
      <c r="F4" s="641" t="s">
        <v>2057</v>
      </c>
      <c r="G4" s="640" t="s">
        <v>10</v>
      </c>
      <c r="H4" s="641" t="s">
        <v>2058</v>
      </c>
      <c r="I4" s="642" t="s">
        <v>3149</v>
      </c>
      <c r="J4" s="642" t="s">
        <v>3145</v>
      </c>
      <c r="K4" s="642" t="s">
        <v>3150</v>
      </c>
      <c r="L4" s="643" t="s">
        <v>3151</v>
      </c>
    </row>
    <row r="5" spans="1:12" ht="24" customHeight="1" x14ac:dyDescent="0.25">
      <c r="A5" s="217" t="s">
        <v>19</v>
      </c>
      <c r="B5" s="912" t="s">
        <v>2108</v>
      </c>
      <c r="C5" s="915">
        <v>31</v>
      </c>
      <c r="D5" s="644" t="s">
        <v>2109</v>
      </c>
      <c r="E5" s="426">
        <v>2</v>
      </c>
      <c r="F5" s="426" t="s">
        <v>2110</v>
      </c>
      <c r="G5" s="426" t="s">
        <v>2062</v>
      </c>
      <c r="H5" s="426">
        <v>1</v>
      </c>
      <c r="I5" s="647"/>
      <c r="J5" s="648">
        <v>23</v>
      </c>
      <c r="K5" s="649">
        <f>+I5*1.23</f>
        <v>0</v>
      </c>
      <c r="L5" s="650">
        <f>E5*H5*K5</f>
        <v>0</v>
      </c>
    </row>
    <row r="6" spans="1:12" ht="23.25" customHeight="1" x14ac:dyDescent="0.25">
      <c r="A6" s="219" t="s">
        <v>18</v>
      </c>
      <c r="B6" s="913"/>
      <c r="C6" s="916"/>
      <c r="D6" s="645" t="s">
        <v>2109</v>
      </c>
      <c r="E6" s="427">
        <v>2</v>
      </c>
      <c r="F6" s="427" t="s">
        <v>2111</v>
      </c>
      <c r="G6" s="427" t="s">
        <v>2062</v>
      </c>
      <c r="H6" s="427">
        <v>1</v>
      </c>
      <c r="I6" s="651"/>
      <c r="J6" s="652">
        <v>23</v>
      </c>
      <c r="K6" s="653">
        <f t="shared" ref="K6:K17" si="0">+I6*1.23</f>
        <v>0</v>
      </c>
      <c r="L6" s="654">
        <f t="shared" ref="L6:L17" si="1">E6*H6*K6</f>
        <v>0</v>
      </c>
    </row>
    <row r="7" spans="1:12" ht="22.5" customHeight="1" x14ac:dyDescent="0.25">
      <c r="A7" s="219" t="s">
        <v>116</v>
      </c>
      <c r="B7" s="913"/>
      <c r="C7" s="916"/>
      <c r="D7" s="645" t="s">
        <v>2109</v>
      </c>
      <c r="E7" s="427">
        <v>2</v>
      </c>
      <c r="F7" s="427" t="s">
        <v>2112</v>
      </c>
      <c r="G7" s="427" t="s">
        <v>2062</v>
      </c>
      <c r="H7" s="427">
        <v>1</v>
      </c>
      <c r="I7" s="651"/>
      <c r="J7" s="652">
        <v>23</v>
      </c>
      <c r="K7" s="653">
        <f t="shared" si="0"/>
        <v>0</v>
      </c>
      <c r="L7" s="654">
        <f t="shared" si="1"/>
        <v>0</v>
      </c>
    </row>
    <row r="8" spans="1:12" ht="21.75" customHeight="1" x14ac:dyDescent="0.25">
      <c r="A8" s="219" t="s">
        <v>117</v>
      </c>
      <c r="B8" s="913"/>
      <c r="C8" s="916"/>
      <c r="D8" s="645" t="s">
        <v>2109</v>
      </c>
      <c r="E8" s="427">
        <v>1</v>
      </c>
      <c r="F8" s="427" t="s">
        <v>2113</v>
      </c>
      <c r="G8" s="427" t="s">
        <v>2062</v>
      </c>
      <c r="H8" s="427">
        <v>1</v>
      </c>
      <c r="I8" s="651"/>
      <c r="J8" s="652">
        <v>23</v>
      </c>
      <c r="K8" s="653">
        <f t="shared" si="0"/>
        <v>0</v>
      </c>
      <c r="L8" s="654">
        <f t="shared" si="1"/>
        <v>0</v>
      </c>
    </row>
    <row r="9" spans="1:12" ht="24" customHeight="1" x14ac:dyDescent="0.25">
      <c r="A9" s="219" t="s">
        <v>118</v>
      </c>
      <c r="B9" s="913"/>
      <c r="C9" s="916"/>
      <c r="D9" s="645" t="s">
        <v>2109</v>
      </c>
      <c r="E9" s="427">
        <v>1</v>
      </c>
      <c r="F9" s="427" t="s">
        <v>2114</v>
      </c>
      <c r="G9" s="427" t="s">
        <v>2062</v>
      </c>
      <c r="H9" s="427">
        <v>1</v>
      </c>
      <c r="I9" s="651"/>
      <c r="J9" s="652">
        <v>23</v>
      </c>
      <c r="K9" s="653">
        <f t="shared" si="0"/>
        <v>0</v>
      </c>
      <c r="L9" s="654">
        <f t="shared" si="1"/>
        <v>0</v>
      </c>
    </row>
    <row r="10" spans="1:12" ht="22.5" customHeight="1" x14ac:dyDescent="0.25">
      <c r="A10" s="219" t="s">
        <v>119</v>
      </c>
      <c r="B10" s="913"/>
      <c r="C10" s="916"/>
      <c r="D10" s="645" t="s">
        <v>2115</v>
      </c>
      <c r="E10" s="427">
        <v>2</v>
      </c>
      <c r="F10" s="427" t="s">
        <v>2116</v>
      </c>
      <c r="G10" s="427" t="s">
        <v>2062</v>
      </c>
      <c r="H10" s="427">
        <v>1</v>
      </c>
      <c r="I10" s="651"/>
      <c r="J10" s="652">
        <v>23</v>
      </c>
      <c r="K10" s="653">
        <f t="shared" si="0"/>
        <v>0</v>
      </c>
      <c r="L10" s="654">
        <f t="shared" si="1"/>
        <v>0</v>
      </c>
    </row>
    <row r="11" spans="1:12" ht="28.5" customHeight="1" x14ac:dyDescent="0.25">
      <c r="A11" s="219" t="s">
        <v>120</v>
      </c>
      <c r="B11" s="913"/>
      <c r="C11" s="916"/>
      <c r="D11" s="645" t="s">
        <v>2109</v>
      </c>
      <c r="E11" s="427">
        <v>2</v>
      </c>
      <c r="F11" s="427" t="s">
        <v>2117</v>
      </c>
      <c r="G11" s="427" t="s">
        <v>2062</v>
      </c>
      <c r="H11" s="427">
        <v>1</v>
      </c>
      <c r="I11" s="651"/>
      <c r="J11" s="652">
        <v>23</v>
      </c>
      <c r="K11" s="653">
        <f t="shared" si="0"/>
        <v>0</v>
      </c>
      <c r="L11" s="654">
        <f t="shared" si="1"/>
        <v>0</v>
      </c>
    </row>
    <row r="12" spans="1:12" ht="23.25" customHeight="1" x14ac:dyDescent="0.25">
      <c r="A12" s="219" t="s">
        <v>121</v>
      </c>
      <c r="B12" s="913"/>
      <c r="C12" s="916"/>
      <c r="D12" s="645" t="s">
        <v>2109</v>
      </c>
      <c r="E12" s="427">
        <v>2</v>
      </c>
      <c r="F12" s="427" t="s">
        <v>1713</v>
      </c>
      <c r="G12" s="427" t="s">
        <v>2062</v>
      </c>
      <c r="H12" s="427">
        <v>1</v>
      </c>
      <c r="I12" s="651"/>
      <c r="J12" s="652">
        <v>23</v>
      </c>
      <c r="K12" s="653">
        <f t="shared" si="0"/>
        <v>0</v>
      </c>
      <c r="L12" s="654">
        <f t="shared" si="1"/>
        <v>0</v>
      </c>
    </row>
    <row r="13" spans="1:12" ht="21.75" customHeight="1" x14ac:dyDescent="0.25">
      <c r="A13" s="219" t="s">
        <v>122</v>
      </c>
      <c r="B13" s="913"/>
      <c r="C13" s="916"/>
      <c r="D13" s="645" t="s">
        <v>2118</v>
      </c>
      <c r="E13" s="427">
        <v>8</v>
      </c>
      <c r="F13" s="427" t="s">
        <v>1713</v>
      </c>
      <c r="G13" s="427" t="s">
        <v>2062</v>
      </c>
      <c r="H13" s="427">
        <v>1</v>
      </c>
      <c r="I13" s="651"/>
      <c r="J13" s="652">
        <v>23</v>
      </c>
      <c r="K13" s="653">
        <f t="shared" si="0"/>
        <v>0</v>
      </c>
      <c r="L13" s="654">
        <f t="shared" si="1"/>
        <v>0</v>
      </c>
    </row>
    <row r="14" spans="1:12" ht="24.75" customHeight="1" x14ac:dyDescent="0.25">
      <c r="A14" s="219" t="s">
        <v>123</v>
      </c>
      <c r="B14" s="913"/>
      <c r="C14" s="916"/>
      <c r="D14" s="645" t="s">
        <v>2119</v>
      </c>
      <c r="E14" s="427">
        <v>4</v>
      </c>
      <c r="F14" s="427" t="s">
        <v>1713</v>
      </c>
      <c r="G14" s="427" t="s">
        <v>2062</v>
      </c>
      <c r="H14" s="427">
        <v>1</v>
      </c>
      <c r="I14" s="651"/>
      <c r="J14" s="652">
        <v>23</v>
      </c>
      <c r="K14" s="653">
        <f t="shared" si="0"/>
        <v>0</v>
      </c>
      <c r="L14" s="654">
        <f t="shared" si="1"/>
        <v>0</v>
      </c>
    </row>
    <row r="15" spans="1:12" ht="21" customHeight="1" x14ac:dyDescent="0.25">
      <c r="A15" s="219" t="s">
        <v>124</v>
      </c>
      <c r="B15" s="913"/>
      <c r="C15" s="916"/>
      <c r="D15" s="645" t="s">
        <v>2120</v>
      </c>
      <c r="E15" s="427">
        <v>1</v>
      </c>
      <c r="F15" s="872" t="s">
        <v>2121</v>
      </c>
      <c r="G15" s="427" t="s">
        <v>2062</v>
      </c>
      <c r="H15" s="427">
        <v>1</v>
      </c>
      <c r="I15" s="651"/>
      <c r="J15" s="652">
        <v>23</v>
      </c>
      <c r="K15" s="653">
        <f t="shared" si="0"/>
        <v>0</v>
      </c>
      <c r="L15" s="654">
        <f t="shared" si="1"/>
        <v>0</v>
      </c>
    </row>
    <row r="16" spans="1:12" ht="20.25" customHeight="1" x14ac:dyDescent="0.25">
      <c r="A16" s="219" t="s">
        <v>125</v>
      </c>
      <c r="B16" s="913"/>
      <c r="C16" s="916"/>
      <c r="D16" s="645" t="s">
        <v>2122</v>
      </c>
      <c r="E16" s="427">
        <v>1</v>
      </c>
      <c r="F16" s="872"/>
      <c r="G16" s="427" t="s">
        <v>2062</v>
      </c>
      <c r="H16" s="427">
        <v>1</v>
      </c>
      <c r="I16" s="651"/>
      <c r="J16" s="652">
        <v>23</v>
      </c>
      <c r="K16" s="653">
        <f t="shared" si="0"/>
        <v>0</v>
      </c>
      <c r="L16" s="654">
        <f t="shared" si="1"/>
        <v>0</v>
      </c>
    </row>
    <row r="17" spans="1:12" ht="28.5" customHeight="1" thickBot="1" x14ac:dyDescent="0.3">
      <c r="A17" s="220" t="s">
        <v>126</v>
      </c>
      <c r="B17" s="914"/>
      <c r="C17" s="917"/>
      <c r="D17" s="646" t="s">
        <v>2119</v>
      </c>
      <c r="E17" s="428">
        <v>2</v>
      </c>
      <c r="F17" s="428" t="s">
        <v>1726</v>
      </c>
      <c r="G17" s="428" t="s">
        <v>2062</v>
      </c>
      <c r="H17" s="428">
        <v>1</v>
      </c>
      <c r="I17" s="655"/>
      <c r="J17" s="656">
        <v>23</v>
      </c>
      <c r="K17" s="657">
        <f t="shared" si="0"/>
        <v>0</v>
      </c>
      <c r="L17" s="658">
        <f t="shared" si="1"/>
        <v>0</v>
      </c>
    </row>
    <row r="18" spans="1:12" ht="27.75" customHeight="1" thickBot="1" x14ac:dyDescent="0.3">
      <c r="A18" s="910" t="s">
        <v>1734</v>
      </c>
      <c r="B18" s="911"/>
      <c r="C18" s="911"/>
      <c r="D18" s="911"/>
      <c r="E18" s="221">
        <f>SUM(E5:E17)</f>
        <v>30</v>
      </c>
      <c r="F18" s="222"/>
      <c r="G18" s="222"/>
      <c r="H18" s="221">
        <f>SUM(H5:H17)</f>
        <v>13</v>
      </c>
      <c r="I18" s="918" t="s">
        <v>3169</v>
      </c>
      <c r="J18" s="918"/>
      <c r="K18" s="918"/>
      <c r="L18" s="659">
        <f>SUM(L5:L17)</f>
        <v>0</v>
      </c>
    </row>
  </sheetData>
  <mergeCells count="7">
    <mergeCell ref="A1:L2"/>
    <mergeCell ref="A18:D18"/>
    <mergeCell ref="B5:B17"/>
    <mergeCell ref="C5:C17"/>
    <mergeCell ref="F15:F16"/>
    <mergeCell ref="A3:L3"/>
    <mergeCell ref="I18:K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41" sqref="N41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0" zoomScaleNormal="80" workbookViewId="0">
      <selection activeCell="O18" sqref="O18"/>
    </sheetView>
  </sheetViews>
  <sheetFormatPr defaultRowHeight="15" x14ac:dyDescent="0.25"/>
  <cols>
    <col min="1" max="1" width="4.42578125" customWidth="1"/>
    <col min="2" max="2" width="8.140625" bestFit="1" customWidth="1"/>
    <col min="3" max="3" width="27.7109375" customWidth="1"/>
    <col min="4" max="4" width="36.140625" customWidth="1"/>
    <col min="6" max="6" width="18.85546875" customWidth="1"/>
    <col min="7" max="7" width="16" customWidth="1"/>
    <col min="8" max="8" width="23" customWidth="1"/>
    <col min="9" max="9" width="18" customWidth="1"/>
  </cols>
  <sheetData>
    <row r="1" spans="1:9" ht="37.5" customHeight="1" x14ac:dyDescent="0.25">
      <c r="A1" s="899" t="s">
        <v>3143</v>
      </c>
      <c r="B1" s="899"/>
      <c r="C1" s="899"/>
      <c r="D1" s="899"/>
      <c r="E1" s="899"/>
      <c r="F1" s="899"/>
      <c r="G1" s="899"/>
      <c r="H1" s="899"/>
      <c r="I1" s="899"/>
    </row>
    <row r="2" spans="1:9" ht="15" customHeight="1" x14ac:dyDescent="0.25">
      <c r="A2" s="923" t="s">
        <v>3193</v>
      </c>
      <c r="B2" s="924"/>
      <c r="C2" s="924"/>
      <c r="D2" s="924"/>
      <c r="E2" s="924"/>
      <c r="F2" s="924"/>
      <c r="G2" s="924"/>
      <c r="H2" s="924"/>
      <c r="I2" s="924"/>
    </row>
    <row r="3" spans="1:9" ht="21" customHeight="1" thickBot="1" x14ac:dyDescent="0.3">
      <c r="A3" s="923"/>
      <c r="B3" s="924"/>
      <c r="C3" s="924"/>
      <c r="D3" s="924"/>
      <c r="E3" s="924"/>
      <c r="F3" s="924"/>
      <c r="G3" s="924"/>
      <c r="H3" s="924"/>
      <c r="I3" s="924"/>
    </row>
    <row r="4" spans="1:9" ht="16.5" hidden="1" thickBot="1" x14ac:dyDescent="0.3">
      <c r="A4" s="416"/>
      <c r="B4" s="417"/>
      <c r="C4" s="402" t="s">
        <v>2123</v>
      </c>
      <c r="D4" s="417"/>
      <c r="E4" s="418"/>
      <c r="F4" s="419"/>
      <c r="G4" s="419"/>
      <c r="H4" s="419"/>
      <c r="I4" s="419"/>
    </row>
    <row r="5" spans="1:9" x14ac:dyDescent="0.25">
      <c r="A5" s="937" t="s">
        <v>2</v>
      </c>
      <c r="B5" s="919" t="s">
        <v>2124</v>
      </c>
      <c r="C5" s="919" t="s">
        <v>2125</v>
      </c>
      <c r="D5" s="919" t="s">
        <v>2126</v>
      </c>
      <c r="E5" s="919" t="s">
        <v>2127</v>
      </c>
      <c r="F5" s="925" t="s">
        <v>3149</v>
      </c>
      <c r="G5" s="925" t="s">
        <v>3145</v>
      </c>
      <c r="H5" s="925" t="s">
        <v>3150</v>
      </c>
      <c r="I5" s="928" t="s">
        <v>3151</v>
      </c>
    </row>
    <row r="6" spans="1:9" x14ac:dyDescent="0.25">
      <c r="A6" s="922"/>
      <c r="B6" s="920"/>
      <c r="C6" s="920"/>
      <c r="D6" s="920"/>
      <c r="E6" s="920"/>
      <c r="F6" s="926"/>
      <c r="G6" s="926"/>
      <c r="H6" s="926"/>
      <c r="I6" s="929"/>
    </row>
    <row r="7" spans="1:9" ht="39" customHeight="1" thickBot="1" x14ac:dyDescent="0.3">
      <c r="A7" s="938"/>
      <c r="B7" s="921"/>
      <c r="C7" s="921"/>
      <c r="D7" s="921"/>
      <c r="E7" s="921"/>
      <c r="F7" s="927"/>
      <c r="G7" s="927"/>
      <c r="H7" s="927"/>
      <c r="I7" s="930"/>
    </row>
    <row r="8" spans="1:9" ht="31.5" customHeight="1" x14ac:dyDescent="0.25">
      <c r="A8" s="281" t="s">
        <v>19</v>
      </c>
      <c r="B8" s="283">
        <v>1</v>
      </c>
      <c r="C8" s="283" t="s">
        <v>2128</v>
      </c>
      <c r="D8" s="283" t="s">
        <v>2129</v>
      </c>
      <c r="E8" s="283">
        <v>1</v>
      </c>
      <c r="F8" s="608"/>
      <c r="G8" s="660">
        <v>23</v>
      </c>
      <c r="H8" s="609">
        <f>+F8*1.23</f>
        <v>0</v>
      </c>
      <c r="I8" s="636">
        <f>E8*H8</f>
        <v>0</v>
      </c>
    </row>
    <row r="9" spans="1:9" ht="31.5" customHeight="1" x14ac:dyDescent="0.25">
      <c r="A9" s="234" t="s">
        <v>18</v>
      </c>
      <c r="B9" s="142">
        <v>2</v>
      </c>
      <c r="C9" s="142" t="s">
        <v>2130</v>
      </c>
      <c r="D9" s="142" t="s">
        <v>2129</v>
      </c>
      <c r="E9" s="142">
        <v>1</v>
      </c>
      <c r="F9" s="579"/>
      <c r="G9" s="661">
        <v>23</v>
      </c>
      <c r="H9" s="609">
        <f>+F9*1.23</f>
        <v>0</v>
      </c>
      <c r="I9" s="590">
        <f t="shared" ref="I9:I22" si="0">E9*H9</f>
        <v>0</v>
      </c>
    </row>
    <row r="10" spans="1:9" ht="42.75" customHeight="1" x14ac:dyDescent="0.25">
      <c r="A10" s="234" t="s">
        <v>116</v>
      </c>
      <c r="B10" s="142">
        <v>12</v>
      </c>
      <c r="C10" s="142" t="s">
        <v>2131</v>
      </c>
      <c r="D10" s="142" t="s">
        <v>2129</v>
      </c>
      <c r="E10" s="142">
        <v>1</v>
      </c>
      <c r="F10" s="579"/>
      <c r="G10" s="661">
        <v>23</v>
      </c>
      <c r="H10" s="609">
        <f>+F10*1.23</f>
        <v>0</v>
      </c>
      <c r="I10" s="590">
        <f t="shared" si="0"/>
        <v>0</v>
      </c>
    </row>
    <row r="11" spans="1:9" ht="29.25" customHeight="1" x14ac:dyDescent="0.25">
      <c r="A11" s="234" t="s">
        <v>117</v>
      </c>
      <c r="B11" s="142">
        <v>13</v>
      </c>
      <c r="C11" s="142" t="s">
        <v>2132</v>
      </c>
      <c r="D11" s="142" t="s">
        <v>2129</v>
      </c>
      <c r="E11" s="142">
        <v>1</v>
      </c>
      <c r="F11" s="579"/>
      <c r="G11" s="661">
        <v>23</v>
      </c>
      <c r="H11" s="609">
        <f>+F11*1.23</f>
        <v>0</v>
      </c>
      <c r="I11" s="590">
        <f t="shared" si="0"/>
        <v>0</v>
      </c>
    </row>
    <row r="12" spans="1:9" ht="30" customHeight="1" x14ac:dyDescent="0.25">
      <c r="A12" s="922" t="s">
        <v>118</v>
      </c>
      <c r="B12" s="920">
        <v>14</v>
      </c>
      <c r="C12" s="920" t="s">
        <v>2133</v>
      </c>
      <c r="D12" s="920" t="s">
        <v>2129</v>
      </c>
      <c r="E12" s="920">
        <v>1</v>
      </c>
      <c r="F12" s="931"/>
      <c r="G12" s="932">
        <v>23</v>
      </c>
      <c r="H12" s="933">
        <v>123</v>
      </c>
      <c r="I12" s="934">
        <f t="shared" si="0"/>
        <v>123</v>
      </c>
    </row>
    <row r="13" spans="1:9" ht="3" customHeight="1" x14ac:dyDescent="0.25">
      <c r="A13" s="922"/>
      <c r="B13" s="920"/>
      <c r="C13" s="920"/>
      <c r="D13" s="920"/>
      <c r="E13" s="920"/>
      <c r="F13" s="931"/>
      <c r="G13" s="932"/>
      <c r="H13" s="933"/>
      <c r="I13" s="934"/>
    </row>
    <row r="14" spans="1:9" ht="29.25" customHeight="1" x14ac:dyDescent="0.25">
      <c r="A14" s="234" t="s">
        <v>119</v>
      </c>
      <c r="B14" s="142">
        <v>15</v>
      </c>
      <c r="C14" s="142" t="s">
        <v>2134</v>
      </c>
      <c r="D14" s="142" t="s">
        <v>2129</v>
      </c>
      <c r="E14" s="142">
        <v>1</v>
      </c>
      <c r="F14" s="579"/>
      <c r="G14" s="661">
        <v>23</v>
      </c>
      <c r="H14" s="580">
        <f>+F14*1.23</f>
        <v>0</v>
      </c>
      <c r="I14" s="590">
        <f t="shared" si="0"/>
        <v>0</v>
      </c>
    </row>
    <row r="15" spans="1:9" ht="27" customHeight="1" x14ac:dyDescent="0.25">
      <c r="A15" s="234" t="s">
        <v>120</v>
      </c>
      <c r="B15" s="142">
        <v>18</v>
      </c>
      <c r="C15" s="142" t="s">
        <v>2135</v>
      </c>
      <c r="D15" s="142" t="s">
        <v>2129</v>
      </c>
      <c r="E15" s="142">
        <v>1</v>
      </c>
      <c r="F15" s="579"/>
      <c r="G15" s="661">
        <v>23</v>
      </c>
      <c r="H15" s="580">
        <f>+F15*1.23</f>
        <v>0</v>
      </c>
      <c r="I15" s="590">
        <f t="shared" si="0"/>
        <v>0</v>
      </c>
    </row>
    <row r="16" spans="1:9" ht="29.25" customHeight="1" x14ac:dyDescent="0.25">
      <c r="A16" s="234" t="s">
        <v>121</v>
      </c>
      <c r="B16" s="142">
        <v>19</v>
      </c>
      <c r="C16" s="142" t="s">
        <v>2136</v>
      </c>
      <c r="D16" s="142" t="s">
        <v>2129</v>
      </c>
      <c r="E16" s="142">
        <v>1</v>
      </c>
      <c r="F16" s="579"/>
      <c r="G16" s="661">
        <v>23</v>
      </c>
      <c r="H16" s="580">
        <f>+F16*1.23</f>
        <v>0</v>
      </c>
      <c r="I16" s="590">
        <f t="shared" si="0"/>
        <v>0</v>
      </c>
    </row>
    <row r="17" spans="1:9" ht="27.75" customHeight="1" x14ac:dyDescent="0.25">
      <c r="A17" s="234" t="s">
        <v>122</v>
      </c>
      <c r="B17" s="142">
        <v>25</v>
      </c>
      <c r="C17" s="142" t="s">
        <v>2137</v>
      </c>
      <c r="D17" s="142" t="s">
        <v>2129</v>
      </c>
      <c r="E17" s="142">
        <v>1</v>
      </c>
      <c r="F17" s="579"/>
      <c r="G17" s="661">
        <v>23</v>
      </c>
      <c r="H17" s="580">
        <f t="shared" ref="H17:H22" si="1">+F17*1.23</f>
        <v>0</v>
      </c>
      <c r="I17" s="590">
        <f t="shared" si="0"/>
        <v>0</v>
      </c>
    </row>
    <row r="18" spans="1:9" ht="30.75" customHeight="1" x14ac:dyDescent="0.25">
      <c r="A18" s="234" t="s">
        <v>123</v>
      </c>
      <c r="B18" s="142">
        <v>26</v>
      </c>
      <c r="C18" s="142" t="s">
        <v>2138</v>
      </c>
      <c r="D18" s="142" t="s">
        <v>2129</v>
      </c>
      <c r="E18" s="142">
        <v>1</v>
      </c>
      <c r="F18" s="579"/>
      <c r="G18" s="661">
        <v>23</v>
      </c>
      <c r="H18" s="580">
        <f t="shared" si="1"/>
        <v>0</v>
      </c>
      <c r="I18" s="590">
        <f t="shared" si="0"/>
        <v>0</v>
      </c>
    </row>
    <row r="19" spans="1:9" ht="29.25" customHeight="1" x14ac:dyDescent="0.25">
      <c r="A19" s="234" t="s">
        <v>124</v>
      </c>
      <c r="B19" s="142">
        <v>27</v>
      </c>
      <c r="C19" s="142" t="s">
        <v>2139</v>
      </c>
      <c r="D19" s="142" t="s">
        <v>2129</v>
      </c>
      <c r="E19" s="142">
        <v>1</v>
      </c>
      <c r="F19" s="579"/>
      <c r="G19" s="661">
        <v>23</v>
      </c>
      <c r="H19" s="580">
        <f t="shared" si="1"/>
        <v>0</v>
      </c>
      <c r="I19" s="590">
        <f t="shared" si="0"/>
        <v>0</v>
      </c>
    </row>
    <row r="20" spans="1:9" ht="27" customHeight="1" x14ac:dyDescent="0.25">
      <c r="A20" s="234" t="s">
        <v>125</v>
      </c>
      <c r="B20" s="142">
        <v>29</v>
      </c>
      <c r="C20" s="142" t="s">
        <v>2140</v>
      </c>
      <c r="D20" s="142" t="s">
        <v>2129</v>
      </c>
      <c r="E20" s="142">
        <v>1</v>
      </c>
      <c r="F20" s="579"/>
      <c r="G20" s="661">
        <v>23</v>
      </c>
      <c r="H20" s="580">
        <f t="shared" si="1"/>
        <v>0</v>
      </c>
      <c r="I20" s="590">
        <f t="shared" si="0"/>
        <v>0</v>
      </c>
    </row>
    <row r="21" spans="1:9" ht="30" customHeight="1" x14ac:dyDescent="0.25">
      <c r="A21" s="234" t="s">
        <v>126</v>
      </c>
      <c r="B21" s="142">
        <v>30</v>
      </c>
      <c r="C21" s="142" t="s">
        <v>2141</v>
      </c>
      <c r="D21" s="142" t="s">
        <v>2129</v>
      </c>
      <c r="E21" s="142">
        <v>1</v>
      </c>
      <c r="F21" s="579"/>
      <c r="G21" s="661">
        <v>23</v>
      </c>
      <c r="H21" s="580">
        <f t="shared" si="1"/>
        <v>0</v>
      </c>
      <c r="I21" s="590">
        <f t="shared" si="0"/>
        <v>0</v>
      </c>
    </row>
    <row r="22" spans="1:9" ht="42.75" customHeight="1" thickBot="1" x14ac:dyDescent="0.3">
      <c r="A22" s="280" t="s">
        <v>127</v>
      </c>
      <c r="B22" s="282">
        <v>31</v>
      </c>
      <c r="C22" s="282" t="s">
        <v>2142</v>
      </c>
      <c r="D22" s="282" t="s">
        <v>2129</v>
      </c>
      <c r="E22" s="282">
        <v>1</v>
      </c>
      <c r="F22" s="615"/>
      <c r="G22" s="662">
        <v>23</v>
      </c>
      <c r="H22" s="580">
        <f t="shared" si="1"/>
        <v>0</v>
      </c>
      <c r="I22" s="595">
        <f t="shared" si="0"/>
        <v>0</v>
      </c>
    </row>
    <row r="23" spans="1:9" ht="27" customHeight="1" thickBot="1" x14ac:dyDescent="0.3">
      <c r="A23" s="935" t="s">
        <v>2143</v>
      </c>
      <c r="B23" s="936"/>
      <c r="C23" s="936"/>
      <c r="D23" s="401"/>
      <c r="E23" s="403">
        <v>14</v>
      </c>
      <c r="F23" s="918" t="s">
        <v>3169</v>
      </c>
      <c r="G23" s="918"/>
      <c r="H23" s="918"/>
      <c r="I23" s="663">
        <f>SUM(I8:I22)</f>
        <v>123</v>
      </c>
    </row>
  </sheetData>
  <mergeCells count="22">
    <mergeCell ref="F23:H23"/>
    <mergeCell ref="A2:I3"/>
    <mergeCell ref="A1:I1"/>
    <mergeCell ref="F5:F7"/>
    <mergeCell ref="G5:G7"/>
    <mergeCell ref="H5:H7"/>
    <mergeCell ref="I5:I7"/>
    <mergeCell ref="F12:F13"/>
    <mergeCell ref="G12:G13"/>
    <mergeCell ref="H12:H13"/>
    <mergeCell ref="I12:I13"/>
    <mergeCell ref="A23:C23"/>
    <mergeCell ref="A5:A7"/>
    <mergeCell ref="B5:B7"/>
    <mergeCell ref="C5:C7"/>
    <mergeCell ref="D5:D7"/>
    <mergeCell ref="E5:E7"/>
    <mergeCell ref="A12:A13"/>
    <mergeCell ref="B12:B13"/>
    <mergeCell ref="C12:C13"/>
    <mergeCell ref="D12:D13"/>
    <mergeCell ref="E12:E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0" zoomScaleNormal="70" zoomScaleSheetLayoutView="50" workbookViewId="0">
      <selection activeCell="L31" sqref="L31"/>
    </sheetView>
  </sheetViews>
  <sheetFormatPr defaultRowHeight="15" x14ac:dyDescent="0.25"/>
  <cols>
    <col min="1" max="1" width="6.85546875" customWidth="1"/>
    <col min="2" max="2" width="15.5703125" customWidth="1"/>
    <col min="3" max="3" width="12.140625" customWidth="1"/>
    <col min="4" max="4" width="26.42578125" customWidth="1"/>
    <col min="5" max="5" width="18.42578125" customWidth="1"/>
    <col min="6" max="6" width="16.140625" customWidth="1"/>
    <col min="7" max="7" width="10.7109375" customWidth="1"/>
    <col min="8" max="8" width="16.7109375" customWidth="1"/>
    <col min="9" max="9" width="10.85546875" customWidth="1"/>
    <col min="10" max="10" width="18.140625" customWidth="1"/>
    <col min="11" max="11" width="23.5703125" customWidth="1"/>
  </cols>
  <sheetData>
    <row r="1" spans="1:12" ht="45.75" customHeight="1" x14ac:dyDescent="0.25">
      <c r="A1" s="942" t="s">
        <v>3141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</row>
    <row r="2" spans="1:12" ht="61.5" customHeight="1" thickBot="1" x14ac:dyDescent="0.3">
      <c r="A2" s="940" t="s">
        <v>2053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  <c r="L2" s="238"/>
    </row>
    <row r="3" spans="1:12" ht="97.5" customHeight="1" x14ac:dyDescent="0.25">
      <c r="A3" s="637" t="s">
        <v>2</v>
      </c>
      <c r="B3" s="455" t="s">
        <v>2054</v>
      </c>
      <c r="C3" s="455" t="s">
        <v>2055</v>
      </c>
      <c r="D3" s="455" t="s">
        <v>2056</v>
      </c>
      <c r="E3" s="455" t="s">
        <v>8</v>
      </c>
      <c r="F3" s="455" t="s">
        <v>10</v>
      </c>
      <c r="G3" s="638" t="s">
        <v>2144</v>
      </c>
      <c r="H3" s="664" t="s">
        <v>3149</v>
      </c>
      <c r="I3" s="664" t="s">
        <v>3145</v>
      </c>
      <c r="J3" s="665" t="s">
        <v>3150</v>
      </c>
      <c r="K3" s="666" t="s">
        <v>3151</v>
      </c>
    </row>
    <row r="4" spans="1:12" ht="45" customHeight="1" x14ac:dyDescent="0.25">
      <c r="A4" s="407" t="s">
        <v>19</v>
      </c>
      <c r="B4" s="943" t="s">
        <v>2145</v>
      </c>
      <c r="C4" s="945">
        <v>12</v>
      </c>
      <c r="D4" s="408" t="s">
        <v>3191</v>
      </c>
      <c r="E4" s="408">
        <v>4</v>
      </c>
      <c r="F4" s="308" t="s">
        <v>2146</v>
      </c>
      <c r="G4" s="408">
        <v>1</v>
      </c>
      <c r="H4" s="651"/>
      <c r="I4" s="409">
        <v>23</v>
      </c>
      <c r="J4" s="667">
        <f>+H4*1.23</f>
        <v>0</v>
      </c>
      <c r="K4" s="668">
        <f>E4*G4*J4</f>
        <v>0</v>
      </c>
    </row>
    <row r="5" spans="1:12" ht="39.75" customHeight="1" x14ac:dyDescent="0.25">
      <c r="A5" s="407" t="s">
        <v>18</v>
      </c>
      <c r="B5" s="943"/>
      <c r="C5" s="945"/>
      <c r="D5" s="408" t="s">
        <v>3192</v>
      </c>
      <c r="E5" s="408">
        <v>1</v>
      </c>
      <c r="F5" s="308" t="s">
        <v>2146</v>
      </c>
      <c r="G5" s="408">
        <v>1</v>
      </c>
      <c r="H5" s="651"/>
      <c r="I5" s="409">
        <v>23</v>
      </c>
      <c r="J5" s="667">
        <f t="shared" ref="J5:J8" si="0">+H5*1.23</f>
        <v>0</v>
      </c>
      <c r="K5" s="668">
        <f t="shared" ref="K5:K8" si="1">E5*G5*J5</f>
        <v>0</v>
      </c>
    </row>
    <row r="6" spans="1:12" ht="45" customHeight="1" x14ac:dyDescent="0.25">
      <c r="A6" s="407" t="s">
        <v>116</v>
      </c>
      <c r="B6" s="943"/>
      <c r="C6" s="945"/>
      <c r="D6" s="408" t="s">
        <v>2147</v>
      </c>
      <c r="E6" s="408">
        <v>2</v>
      </c>
      <c r="F6" s="308" t="s">
        <v>2146</v>
      </c>
      <c r="G6" s="408">
        <v>1</v>
      </c>
      <c r="H6" s="651"/>
      <c r="I6" s="409">
        <v>23</v>
      </c>
      <c r="J6" s="667">
        <f t="shared" si="0"/>
        <v>0</v>
      </c>
      <c r="K6" s="668">
        <f t="shared" si="1"/>
        <v>0</v>
      </c>
    </row>
    <row r="7" spans="1:12" ht="37.5" customHeight="1" x14ac:dyDescent="0.25">
      <c r="A7" s="407" t="s">
        <v>117</v>
      </c>
      <c r="B7" s="943"/>
      <c r="C7" s="945"/>
      <c r="D7" s="408" t="s">
        <v>2148</v>
      </c>
      <c r="E7" s="408">
        <v>1</v>
      </c>
      <c r="F7" s="308" t="s">
        <v>2146</v>
      </c>
      <c r="G7" s="408">
        <v>1</v>
      </c>
      <c r="H7" s="651"/>
      <c r="I7" s="409">
        <v>23</v>
      </c>
      <c r="J7" s="667">
        <f t="shared" si="0"/>
        <v>0</v>
      </c>
      <c r="K7" s="668">
        <f t="shared" si="1"/>
        <v>0</v>
      </c>
    </row>
    <row r="8" spans="1:12" ht="40.5" customHeight="1" thickBot="1" x14ac:dyDescent="0.3">
      <c r="A8" s="410" t="s">
        <v>118</v>
      </c>
      <c r="B8" s="944"/>
      <c r="C8" s="946"/>
      <c r="D8" s="411" t="s">
        <v>2149</v>
      </c>
      <c r="E8" s="411">
        <v>2</v>
      </c>
      <c r="F8" s="412" t="s">
        <v>2146</v>
      </c>
      <c r="G8" s="411">
        <v>1</v>
      </c>
      <c r="H8" s="655"/>
      <c r="I8" s="413">
        <v>23</v>
      </c>
      <c r="J8" s="667">
        <f t="shared" si="0"/>
        <v>0</v>
      </c>
      <c r="K8" s="669">
        <f t="shared" si="1"/>
        <v>0</v>
      </c>
    </row>
    <row r="9" spans="1:12" ht="37.5" customHeight="1" thickBot="1" x14ac:dyDescent="0.3">
      <c r="A9" s="947" t="s">
        <v>1734</v>
      </c>
      <c r="B9" s="948"/>
      <c r="C9" s="414"/>
      <c r="D9" s="414"/>
      <c r="E9" s="415">
        <f>SUM(E4:E8)</f>
        <v>10</v>
      </c>
      <c r="F9" s="414"/>
      <c r="G9" s="415">
        <f>SUM(G4:G8)</f>
        <v>5</v>
      </c>
      <c r="H9" s="776" t="s">
        <v>3169</v>
      </c>
      <c r="I9" s="777"/>
      <c r="J9" s="939"/>
      <c r="K9" s="670">
        <f>SUM(K4:K8)</f>
        <v>0</v>
      </c>
    </row>
    <row r="10" spans="1:12" x14ac:dyDescent="0.25">
      <c r="A10" s="223"/>
      <c r="B10" s="223"/>
      <c r="C10" s="223"/>
      <c r="D10" s="223"/>
      <c r="E10" s="223"/>
      <c r="F10" s="223"/>
      <c r="G10" s="223"/>
    </row>
  </sheetData>
  <mergeCells count="6">
    <mergeCell ref="H9:J9"/>
    <mergeCell ref="A2:K2"/>
    <mergeCell ref="A1:K1"/>
    <mergeCell ref="B4:B8"/>
    <mergeCell ref="C4:C8"/>
    <mergeCell ref="A9:B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5"/>
  <sheetViews>
    <sheetView workbookViewId="0">
      <selection activeCell="E4" sqref="E4"/>
    </sheetView>
  </sheetViews>
  <sheetFormatPr defaultRowHeight="15" x14ac:dyDescent="0.25"/>
  <cols>
    <col min="1" max="1" width="6.85546875" customWidth="1"/>
    <col min="2" max="2" width="14.85546875" bestFit="1" customWidth="1"/>
    <col min="3" max="3" width="15.7109375" bestFit="1" customWidth="1"/>
    <col min="4" max="4" width="16" bestFit="1" customWidth="1"/>
    <col min="5" max="5" width="23.7109375" bestFit="1" customWidth="1"/>
    <col min="6" max="6" width="23.28515625" bestFit="1" customWidth="1"/>
    <col min="7" max="7" width="23.28515625" style="269" customWidth="1"/>
    <col min="8" max="8" width="20.28515625" customWidth="1"/>
    <col min="9" max="9" width="9.28515625" customWidth="1"/>
    <col min="10" max="10" width="17.5703125" customWidth="1"/>
    <col min="11" max="11" width="19.5703125" customWidth="1"/>
  </cols>
  <sheetData>
    <row r="1" spans="1:11" ht="15" customHeight="1" x14ac:dyDescent="0.25">
      <c r="A1" s="960" t="s">
        <v>3142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</row>
    <row r="2" spans="1:11" ht="15.75" thickBot="1" x14ac:dyDescent="0.3">
      <c r="A2" s="960"/>
      <c r="B2" s="961"/>
      <c r="C2" s="961"/>
      <c r="D2" s="961"/>
      <c r="E2" s="961"/>
      <c r="F2" s="961"/>
      <c r="G2" s="961"/>
      <c r="H2" s="961"/>
      <c r="I2" s="961"/>
      <c r="J2" s="961"/>
      <c r="K2" s="961"/>
    </row>
    <row r="3" spans="1:11" ht="36.75" customHeight="1" thickBot="1" x14ac:dyDescent="0.3">
      <c r="A3" s="957" t="s">
        <v>3195</v>
      </c>
      <c r="B3" s="958"/>
      <c r="C3" s="958"/>
      <c r="D3" s="958"/>
      <c r="E3" s="958"/>
      <c r="F3" s="958"/>
      <c r="G3" s="958"/>
      <c r="H3" s="958"/>
      <c r="I3" s="958"/>
      <c r="J3" s="958"/>
      <c r="K3" s="959"/>
    </row>
    <row r="4" spans="1:11" ht="63.75" customHeight="1" thickBot="1" x14ac:dyDescent="0.3">
      <c r="A4" s="406" t="s">
        <v>2186</v>
      </c>
      <c r="B4" s="677" t="s">
        <v>2150</v>
      </c>
      <c r="C4" s="678" t="s">
        <v>2151</v>
      </c>
      <c r="D4" s="678"/>
      <c r="E4" s="678" t="s">
        <v>2152</v>
      </c>
      <c r="F4" s="678" t="s">
        <v>2153</v>
      </c>
      <c r="G4" s="679" t="s">
        <v>3153</v>
      </c>
      <c r="H4" s="680" t="s">
        <v>3149</v>
      </c>
      <c r="I4" s="681" t="s">
        <v>3194</v>
      </c>
      <c r="J4" s="681" t="s">
        <v>3150</v>
      </c>
      <c r="K4" s="682" t="s">
        <v>3151</v>
      </c>
    </row>
    <row r="5" spans="1:11" ht="21.75" customHeight="1" thickBot="1" x14ac:dyDescent="0.3">
      <c r="A5" s="954" t="s">
        <v>3171</v>
      </c>
      <c r="B5" s="955"/>
      <c r="C5" s="955"/>
      <c r="D5" s="955"/>
      <c r="E5" s="955"/>
      <c r="F5" s="955"/>
      <c r="G5" s="955"/>
      <c r="H5" s="955"/>
      <c r="I5" s="955"/>
      <c r="J5" s="955"/>
      <c r="K5" s="956"/>
    </row>
    <row r="6" spans="1:11" x14ac:dyDescent="0.25">
      <c r="A6" s="689" t="s">
        <v>19</v>
      </c>
      <c r="B6" s="690" t="s">
        <v>2154</v>
      </c>
      <c r="C6" s="227" t="s">
        <v>2155</v>
      </c>
      <c r="D6" s="228" t="s">
        <v>2156</v>
      </c>
      <c r="E6" s="673" t="s">
        <v>2157</v>
      </c>
      <c r="F6" s="673" t="s">
        <v>2158</v>
      </c>
      <c r="G6" s="404">
        <v>2</v>
      </c>
      <c r="H6" s="674"/>
      <c r="I6" s="431">
        <v>23</v>
      </c>
      <c r="J6" s="683">
        <f>+H6*1.23</f>
        <v>0</v>
      </c>
      <c r="K6" s="684">
        <f>G6*J6</f>
        <v>0</v>
      </c>
    </row>
    <row r="7" spans="1:11" x14ac:dyDescent="0.25">
      <c r="A7" s="691" t="s">
        <v>18</v>
      </c>
      <c r="B7" s="688" t="s">
        <v>2159</v>
      </c>
      <c r="C7" s="224" t="s">
        <v>2155</v>
      </c>
      <c r="D7" s="225" t="s">
        <v>2156</v>
      </c>
      <c r="E7" s="226" t="s">
        <v>2160</v>
      </c>
      <c r="F7" s="226" t="s">
        <v>2161</v>
      </c>
      <c r="G7" s="270">
        <v>2</v>
      </c>
      <c r="H7" s="539"/>
      <c r="I7" s="2">
        <v>23</v>
      </c>
      <c r="J7" s="507">
        <f t="shared" ref="J7:J15" si="0">+H7*1.23</f>
        <v>0</v>
      </c>
      <c r="K7" s="685">
        <f t="shared" ref="K7:K71" si="1">G7*J7</f>
        <v>0</v>
      </c>
    </row>
    <row r="8" spans="1:11" x14ac:dyDescent="0.25">
      <c r="A8" s="691" t="s">
        <v>116</v>
      </c>
      <c r="B8" s="688" t="s">
        <v>2162</v>
      </c>
      <c r="C8" s="224" t="s">
        <v>2155</v>
      </c>
      <c r="D8" s="225" t="s">
        <v>2156</v>
      </c>
      <c r="E8" s="226" t="s">
        <v>2163</v>
      </c>
      <c r="F8" s="226" t="s">
        <v>2164</v>
      </c>
      <c r="G8" s="270">
        <v>2</v>
      </c>
      <c r="H8" s="539"/>
      <c r="I8" s="2">
        <v>23</v>
      </c>
      <c r="J8" s="507">
        <f t="shared" si="0"/>
        <v>0</v>
      </c>
      <c r="K8" s="685">
        <f t="shared" si="1"/>
        <v>0</v>
      </c>
    </row>
    <row r="9" spans="1:11" x14ac:dyDescent="0.25">
      <c r="A9" s="691" t="s">
        <v>117</v>
      </c>
      <c r="B9" s="688" t="s">
        <v>2165</v>
      </c>
      <c r="C9" s="224" t="s">
        <v>2155</v>
      </c>
      <c r="D9" s="225" t="s">
        <v>2156</v>
      </c>
      <c r="E9" s="226" t="s">
        <v>2166</v>
      </c>
      <c r="F9" s="226" t="s">
        <v>2167</v>
      </c>
      <c r="G9" s="270">
        <v>2</v>
      </c>
      <c r="H9" s="539"/>
      <c r="I9" s="2">
        <v>23</v>
      </c>
      <c r="J9" s="507">
        <f t="shared" si="0"/>
        <v>0</v>
      </c>
      <c r="K9" s="685">
        <f t="shared" si="1"/>
        <v>0</v>
      </c>
    </row>
    <row r="10" spans="1:11" x14ac:dyDescent="0.25">
      <c r="A10" s="691" t="s">
        <v>118</v>
      </c>
      <c r="B10" s="688" t="s">
        <v>2168</v>
      </c>
      <c r="C10" s="224" t="s">
        <v>2155</v>
      </c>
      <c r="D10" s="225" t="s">
        <v>2156</v>
      </c>
      <c r="E10" s="226" t="s">
        <v>2169</v>
      </c>
      <c r="F10" s="226" t="s">
        <v>2170</v>
      </c>
      <c r="G10" s="270">
        <v>2</v>
      </c>
      <c r="H10" s="539"/>
      <c r="I10" s="2">
        <v>23</v>
      </c>
      <c r="J10" s="507">
        <f t="shared" si="0"/>
        <v>0</v>
      </c>
      <c r="K10" s="685">
        <f t="shared" si="1"/>
        <v>0</v>
      </c>
    </row>
    <row r="11" spans="1:11" x14ac:dyDescent="0.25">
      <c r="A11" s="691" t="s">
        <v>119</v>
      </c>
      <c r="B11" s="688" t="s">
        <v>2171</v>
      </c>
      <c r="C11" s="224" t="s">
        <v>2155</v>
      </c>
      <c r="D11" s="225" t="s">
        <v>2156</v>
      </c>
      <c r="E11" s="226" t="s">
        <v>2172</v>
      </c>
      <c r="F11" s="226" t="s">
        <v>2173</v>
      </c>
      <c r="G11" s="270">
        <v>2</v>
      </c>
      <c r="H11" s="539"/>
      <c r="I11" s="2">
        <v>23</v>
      </c>
      <c r="J11" s="507">
        <f t="shared" si="0"/>
        <v>0</v>
      </c>
      <c r="K11" s="685">
        <f t="shared" si="1"/>
        <v>0</v>
      </c>
    </row>
    <row r="12" spans="1:11" x14ac:dyDescent="0.25">
      <c r="A12" s="691" t="s">
        <v>120</v>
      </c>
      <c r="B12" s="688" t="s">
        <v>2174</v>
      </c>
      <c r="C12" s="224" t="s">
        <v>2155</v>
      </c>
      <c r="D12" s="225" t="s">
        <v>2156</v>
      </c>
      <c r="E12" s="226" t="s">
        <v>2175</v>
      </c>
      <c r="F12" s="226" t="s">
        <v>2176</v>
      </c>
      <c r="G12" s="270">
        <v>2</v>
      </c>
      <c r="H12" s="539"/>
      <c r="I12" s="2">
        <v>23</v>
      </c>
      <c r="J12" s="507">
        <f t="shared" si="0"/>
        <v>0</v>
      </c>
      <c r="K12" s="685">
        <f t="shared" si="1"/>
        <v>0</v>
      </c>
    </row>
    <row r="13" spans="1:11" x14ac:dyDescent="0.25">
      <c r="A13" s="691" t="s">
        <v>121</v>
      </c>
      <c r="B13" s="688" t="s">
        <v>2177</v>
      </c>
      <c r="C13" s="224" t="s">
        <v>2155</v>
      </c>
      <c r="D13" s="225" t="s">
        <v>2156</v>
      </c>
      <c r="E13" s="226" t="s">
        <v>2178</v>
      </c>
      <c r="F13" s="226" t="s">
        <v>2179</v>
      </c>
      <c r="G13" s="270">
        <v>2</v>
      </c>
      <c r="H13" s="539"/>
      <c r="I13" s="2">
        <v>23</v>
      </c>
      <c r="J13" s="507">
        <f t="shared" si="0"/>
        <v>0</v>
      </c>
      <c r="K13" s="685">
        <f t="shared" si="1"/>
        <v>0</v>
      </c>
    </row>
    <row r="14" spans="1:11" x14ac:dyDescent="0.25">
      <c r="A14" s="691" t="s">
        <v>122</v>
      </c>
      <c r="B14" s="688" t="s">
        <v>2180</v>
      </c>
      <c r="C14" s="224" t="s">
        <v>2155</v>
      </c>
      <c r="D14" s="225" t="s">
        <v>2156</v>
      </c>
      <c r="E14" s="226" t="s">
        <v>2181</v>
      </c>
      <c r="F14" s="226" t="s">
        <v>2182</v>
      </c>
      <c r="G14" s="270">
        <v>2</v>
      </c>
      <c r="H14" s="539"/>
      <c r="I14" s="2">
        <v>23</v>
      </c>
      <c r="J14" s="507">
        <f t="shared" si="0"/>
        <v>0</v>
      </c>
      <c r="K14" s="685">
        <f t="shared" si="1"/>
        <v>0</v>
      </c>
    </row>
    <row r="15" spans="1:11" ht="15.75" thickBot="1" x14ac:dyDescent="0.3">
      <c r="A15" s="692" t="s">
        <v>123</v>
      </c>
      <c r="B15" s="693" t="s">
        <v>2183</v>
      </c>
      <c r="C15" s="229" t="s">
        <v>2155</v>
      </c>
      <c r="D15" s="230" t="s">
        <v>2156</v>
      </c>
      <c r="E15" s="675" t="s">
        <v>2184</v>
      </c>
      <c r="F15" s="675" t="s">
        <v>2185</v>
      </c>
      <c r="G15" s="405">
        <v>2</v>
      </c>
      <c r="H15" s="676"/>
      <c r="I15" s="40">
        <v>23</v>
      </c>
      <c r="J15" s="686">
        <f t="shared" si="0"/>
        <v>0</v>
      </c>
      <c r="K15" s="687">
        <f t="shared" si="1"/>
        <v>0</v>
      </c>
    </row>
    <row r="16" spans="1:11" ht="15.75" thickBot="1" x14ac:dyDescent="0.3">
      <c r="A16" s="951" t="s">
        <v>3170</v>
      </c>
      <c r="B16" s="952"/>
      <c r="C16" s="952"/>
      <c r="D16" s="952"/>
      <c r="E16" s="952"/>
      <c r="F16" s="952"/>
      <c r="G16" s="952"/>
      <c r="H16" s="952"/>
      <c r="I16" s="952"/>
      <c r="J16" s="952"/>
      <c r="K16" s="953"/>
    </row>
    <row r="17" spans="1:11" x14ac:dyDescent="0.25">
      <c r="A17" s="689" t="s">
        <v>19</v>
      </c>
      <c r="B17" s="697" t="s">
        <v>2187</v>
      </c>
      <c r="C17" s="227" t="s">
        <v>2155</v>
      </c>
      <c r="D17" s="228" t="s">
        <v>2156</v>
      </c>
      <c r="E17" s="232" t="s">
        <v>2188</v>
      </c>
      <c r="F17" s="232" t="s">
        <v>2189</v>
      </c>
      <c r="G17" s="404">
        <v>2</v>
      </c>
      <c r="H17" s="672"/>
      <c r="I17" s="431">
        <v>23</v>
      </c>
      <c r="J17" s="683">
        <f>+H17*1.23</f>
        <v>0</v>
      </c>
      <c r="K17" s="684">
        <f t="shared" si="1"/>
        <v>0</v>
      </c>
    </row>
    <row r="18" spans="1:11" x14ac:dyDescent="0.25">
      <c r="A18" s="691" t="s">
        <v>18</v>
      </c>
      <c r="B18" s="695" t="s">
        <v>2190</v>
      </c>
      <c r="C18" s="224" t="s">
        <v>2155</v>
      </c>
      <c r="D18" s="225" t="s">
        <v>2156</v>
      </c>
      <c r="E18" s="231" t="s">
        <v>2191</v>
      </c>
      <c r="F18" s="231" t="s">
        <v>2192</v>
      </c>
      <c r="G18" s="270">
        <v>2</v>
      </c>
      <c r="H18" s="671"/>
      <c r="I18" s="2">
        <v>23</v>
      </c>
      <c r="J18" s="507">
        <f t="shared" ref="J18:J81" si="2">+H18*1.23</f>
        <v>0</v>
      </c>
      <c r="K18" s="685">
        <f t="shared" si="1"/>
        <v>0</v>
      </c>
    </row>
    <row r="19" spans="1:11" x14ac:dyDescent="0.25">
      <c r="A19" s="691" t="s">
        <v>116</v>
      </c>
      <c r="B19" s="695" t="s">
        <v>2193</v>
      </c>
      <c r="C19" s="224" t="s">
        <v>2155</v>
      </c>
      <c r="D19" s="225" t="s">
        <v>2156</v>
      </c>
      <c r="E19" s="231" t="s">
        <v>2194</v>
      </c>
      <c r="F19" s="231" t="s">
        <v>2195</v>
      </c>
      <c r="G19" s="270">
        <v>2</v>
      </c>
      <c r="H19" s="671"/>
      <c r="I19" s="2">
        <v>23</v>
      </c>
      <c r="J19" s="507">
        <f t="shared" si="2"/>
        <v>0</v>
      </c>
      <c r="K19" s="685">
        <f t="shared" si="1"/>
        <v>0</v>
      </c>
    </row>
    <row r="20" spans="1:11" x14ac:dyDescent="0.25">
      <c r="A20" s="691" t="s">
        <v>117</v>
      </c>
      <c r="B20" s="695" t="s">
        <v>2196</v>
      </c>
      <c r="C20" s="224" t="s">
        <v>2155</v>
      </c>
      <c r="D20" s="225" t="s">
        <v>2156</v>
      </c>
      <c r="E20" s="231" t="s">
        <v>2197</v>
      </c>
      <c r="F20" s="231" t="s">
        <v>2198</v>
      </c>
      <c r="G20" s="270">
        <v>2</v>
      </c>
      <c r="H20" s="671"/>
      <c r="I20" s="2">
        <v>23</v>
      </c>
      <c r="J20" s="507">
        <f t="shared" si="2"/>
        <v>0</v>
      </c>
      <c r="K20" s="685">
        <f t="shared" si="1"/>
        <v>0</v>
      </c>
    </row>
    <row r="21" spans="1:11" x14ac:dyDescent="0.25">
      <c r="A21" s="691" t="s">
        <v>118</v>
      </c>
      <c r="B21" s="695" t="s">
        <v>2199</v>
      </c>
      <c r="C21" s="224" t="s">
        <v>2155</v>
      </c>
      <c r="D21" s="225" t="s">
        <v>2156</v>
      </c>
      <c r="E21" s="231" t="s">
        <v>2200</v>
      </c>
      <c r="F21" s="231" t="s">
        <v>2201</v>
      </c>
      <c r="G21" s="270">
        <v>2</v>
      </c>
      <c r="H21" s="671"/>
      <c r="I21" s="2">
        <v>23</v>
      </c>
      <c r="J21" s="507">
        <f t="shared" si="2"/>
        <v>0</v>
      </c>
      <c r="K21" s="685">
        <f t="shared" si="1"/>
        <v>0</v>
      </c>
    </row>
    <row r="22" spans="1:11" x14ac:dyDescent="0.25">
      <c r="A22" s="691" t="s">
        <v>119</v>
      </c>
      <c r="B22" s="695" t="s">
        <v>2202</v>
      </c>
      <c r="C22" s="224" t="s">
        <v>2155</v>
      </c>
      <c r="D22" s="225" t="s">
        <v>2156</v>
      </c>
      <c r="E22" s="231" t="s">
        <v>2203</v>
      </c>
      <c r="F22" s="231" t="s">
        <v>2204</v>
      </c>
      <c r="G22" s="270">
        <v>2</v>
      </c>
      <c r="H22" s="671"/>
      <c r="I22" s="2">
        <v>23</v>
      </c>
      <c r="J22" s="507">
        <f t="shared" si="2"/>
        <v>0</v>
      </c>
      <c r="K22" s="685">
        <f t="shared" si="1"/>
        <v>0</v>
      </c>
    </row>
    <row r="23" spans="1:11" x14ac:dyDescent="0.25">
      <c r="A23" s="691" t="s">
        <v>120</v>
      </c>
      <c r="B23" s="695" t="s">
        <v>2205</v>
      </c>
      <c r="C23" s="224" t="s">
        <v>2155</v>
      </c>
      <c r="D23" s="225" t="s">
        <v>2156</v>
      </c>
      <c r="E23" s="231" t="s">
        <v>2206</v>
      </c>
      <c r="F23" s="231" t="s">
        <v>2207</v>
      </c>
      <c r="G23" s="270">
        <v>2</v>
      </c>
      <c r="H23" s="671"/>
      <c r="I23" s="2">
        <v>23</v>
      </c>
      <c r="J23" s="507">
        <f t="shared" si="2"/>
        <v>0</v>
      </c>
      <c r="K23" s="685">
        <f t="shared" si="1"/>
        <v>0</v>
      </c>
    </row>
    <row r="24" spans="1:11" x14ac:dyDescent="0.25">
      <c r="A24" s="691" t="s">
        <v>121</v>
      </c>
      <c r="B24" s="695" t="s">
        <v>2208</v>
      </c>
      <c r="C24" s="224" t="s">
        <v>2155</v>
      </c>
      <c r="D24" s="225" t="s">
        <v>2156</v>
      </c>
      <c r="E24" s="231" t="s">
        <v>2209</v>
      </c>
      <c r="F24" s="231" t="s">
        <v>2210</v>
      </c>
      <c r="G24" s="270">
        <v>2</v>
      </c>
      <c r="H24" s="671"/>
      <c r="I24" s="2">
        <v>23</v>
      </c>
      <c r="J24" s="507">
        <f t="shared" si="2"/>
        <v>0</v>
      </c>
      <c r="K24" s="685">
        <f t="shared" si="1"/>
        <v>0</v>
      </c>
    </row>
    <row r="25" spans="1:11" x14ac:dyDescent="0.25">
      <c r="A25" s="691" t="s">
        <v>122</v>
      </c>
      <c r="B25" s="695" t="s">
        <v>2211</v>
      </c>
      <c r="C25" s="224" t="s">
        <v>2155</v>
      </c>
      <c r="D25" s="225" t="s">
        <v>2156</v>
      </c>
      <c r="E25" s="231" t="s">
        <v>2212</v>
      </c>
      <c r="F25" s="231" t="s">
        <v>2213</v>
      </c>
      <c r="G25" s="270">
        <v>2</v>
      </c>
      <c r="H25" s="671"/>
      <c r="I25" s="2">
        <v>23</v>
      </c>
      <c r="J25" s="507">
        <f t="shared" si="2"/>
        <v>0</v>
      </c>
      <c r="K25" s="685">
        <f t="shared" si="1"/>
        <v>0</v>
      </c>
    </row>
    <row r="26" spans="1:11" x14ac:dyDescent="0.25">
      <c r="A26" s="691" t="s">
        <v>123</v>
      </c>
      <c r="B26" s="695" t="s">
        <v>2214</v>
      </c>
      <c r="C26" s="224" t="s">
        <v>2155</v>
      </c>
      <c r="D26" s="225" t="s">
        <v>2156</v>
      </c>
      <c r="E26" s="231" t="s">
        <v>2215</v>
      </c>
      <c r="F26" s="231" t="s">
        <v>2216</v>
      </c>
      <c r="G26" s="270">
        <v>2</v>
      </c>
      <c r="H26" s="671"/>
      <c r="I26" s="2">
        <v>23</v>
      </c>
      <c r="J26" s="507">
        <f t="shared" si="2"/>
        <v>0</v>
      </c>
      <c r="K26" s="685">
        <f t="shared" si="1"/>
        <v>0</v>
      </c>
    </row>
    <row r="27" spans="1:11" x14ac:dyDescent="0.25">
      <c r="A27" s="691" t="s">
        <v>124</v>
      </c>
      <c r="B27" s="695" t="s">
        <v>2217</v>
      </c>
      <c r="C27" s="224" t="s">
        <v>2155</v>
      </c>
      <c r="D27" s="225" t="s">
        <v>2156</v>
      </c>
      <c r="E27" s="231" t="s">
        <v>2218</v>
      </c>
      <c r="F27" s="231" t="s">
        <v>2219</v>
      </c>
      <c r="G27" s="270">
        <v>2</v>
      </c>
      <c r="H27" s="671"/>
      <c r="I27" s="2">
        <v>23</v>
      </c>
      <c r="J27" s="507">
        <f t="shared" si="2"/>
        <v>0</v>
      </c>
      <c r="K27" s="685">
        <f t="shared" si="1"/>
        <v>0</v>
      </c>
    </row>
    <row r="28" spans="1:11" x14ac:dyDescent="0.25">
      <c r="A28" s="691" t="s">
        <v>125</v>
      </c>
      <c r="B28" s="695" t="s">
        <v>2220</v>
      </c>
      <c r="C28" s="224" t="s">
        <v>2155</v>
      </c>
      <c r="D28" s="225" t="s">
        <v>2156</v>
      </c>
      <c r="E28" s="231" t="s">
        <v>2221</v>
      </c>
      <c r="F28" s="231" t="s">
        <v>2222</v>
      </c>
      <c r="G28" s="270">
        <v>2</v>
      </c>
      <c r="H28" s="671"/>
      <c r="I28" s="2">
        <v>23</v>
      </c>
      <c r="J28" s="507">
        <f t="shared" si="2"/>
        <v>0</v>
      </c>
      <c r="K28" s="685">
        <f t="shared" si="1"/>
        <v>0</v>
      </c>
    </row>
    <row r="29" spans="1:11" x14ac:dyDescent="0.25">
      <c r="A29" s="691" t="s">
        <v>126</v>
      </c>
      <c r="B29" s="695" t="s">
        <v>2223</v>
      </c>
      <c r="C29" s="224" t="s">
        <v>2155</v>
      </c>
      <c r="D29" s="225" t="s">
        <v>2156</v>
      </c>
      <c r="E29" s="231" t="s">
        <v>2224</v>
      </c>
      <c r="F29" s="231" t="s">
        <v>2225</v>
      </c>
      <c r="G29" s="270">
        <v>2</v>
      </c>
      <c r="H29" s="671"/>
      <c r="I29" s="2">
        <v>23</v>
      </c>
      <c r="J29" s="507">
        <f t="shared" si="2"/>
        <v>0</v>
      </c>
      <c r="K29" s="685">
        <f t="shared" si="1"/>
        <v>0</v>
      </c>
    </row>
    <row r="30" spans="1:11" x14ac:dyDescent="0.25">
      <c r="A30" s="691" t="s">
        <v>127</v>
      </c>
      <c r="B30" s="695" t="s">
        <v>2226</v>
      </c>
      <c r="C30" s="224" t="s">
        <v>2155</v>
      </c>
      <c r="D30" s="225" t="s">
        <v>2156</v>
      </c>
      <c r="E30" s="231" t="s">
        <v>2227</v>
      </c>
      <c r="F30" s="231" t="s">
        <v>2228</v>
      </c>
      <c r="G30" s="270">
        <v>2</v>
      </c>
      <c r="H30" s="671"/>
      <c r="I30" s="2">
        <v>23</v>
      </c>
      <c r="J30" s="507">
        <f t="shared" si="2"/>
        <v>0</v>
      </c>
      <c r="K30" s="685">
        <f t="shared" si="1"/>
        <v>0</v>
      </c>
    </row>
    <row r="31" spans="1:11" x14ac:dyDescent="0.25">
      <c r="A31" s="691" t="s">
        <v>128</v>
      </c>
      <c r="B31" s="695" t="s">
        <v>2229</v>
      </c>
      <c r="C31" s="224" t="s">
        <v>2155</v>
      </c>
      <c r="D31" s="225" t="s">
        <v>2156</v>
      </c>
      <c r="E31" s="231" t="s">
        <v>2230</v>
      </c>
      <c r="F31" s="231" t="s">
        <v>2231</v>
      </c>
      <c r="G31" s="270">
        <v>2</v>
      </c>
      <c r="H31" s="671"/>
      <c r="I31" s="2">
        <v>23</v>
      </c>
      <c r="J31" s="507">
        <f t="shared" si="2"/>
        <v>0</v>
      </c>
      <c r="K31" s="685">
        <f t="shared" si="1"/>
        <v>0</v>
      </c>
    </row>
    <row r="32" spans="1:11" x14ac:dyDescent="0.25">
      <c r="A32" s="691" t="s">
        <v>129</v>
      </c>
      <c r="B32" s="695" t="s">
        <v>2232</v>
      </c>
      <c r="C32" s="224" t="s">
        <v>2155</v>
      </c>
      <c r="D32" s="225" t="s">
        <v>2156</v>
      </c>
      <c r="E32" s="231" t="s">
        <v>2233</v>
      </c>
      <c r="F32" s="231" t="s">
        <v>2234</v>
      </c>
      <c r="G32" s="270">
        <v>2</v>
      </c>
      <c r="H32" s="671"/>
      <c r="I32" s="2">
        <v>23</v>
      </c>
      <c r="J32" s="507">
        <f t="shared" si="2"/>
        <v>0</v>
      </c>
      <c r="K32" s="685">
        <f t="shared" si="1"/>
        <v>0</v>
      </c>
    </row>
    <row r="33" spans="1:11" x14ac:dyDescent="0.25">
      <c r="A33" s="691" t="s">
        <v>130</v>
      </c>
      <c r="B33" s="695" t="s">
        <v>2235</v>
      </c>
      <c r="C33" s="224" t="s">
        <v>2155</v>
      </c>
      <c r="D33" s="225" t="s">
        <v>2156</v>
      </c>
      <c r="E33" s="231" t="s">
        <v>2236</v>
      </c>
      <c r="F33" s="231" t="s">
        <v>2237</v>
      </c>
      <c r="G33" s="270">
        <v>2</v>
      </c>
      <c r="H33" s="671"/>
      <c r="I33" s="2">
        <v>23</v>
      </c>
      <c r="J33" s="507">
        <f t="shared" si="2"/>
        <v>0</v>
      </c>
      <c r="K33" s="685">
        <f t="shared" si="1"/>
        <v>0</v>
      </c>
    </row>
    <row r="34" spans="1:11" x14ac:dyDescent="0.25">
      <c r="A34" s="691" t="s">
        <v>131</v>
      </c>
      <c r="B34" s="695" t="s">
        <v>2238</v>
      </c>
      <c r="C34" s="224" t="s">
        <v>2155</v>
      </c>
      <c r="D34" s="225" t="s">
        <v>2156</v>
      </c>
      <c r="E34" s="231" t="s">
        <v>2239</v>
      </c>
      <c r="F34" s="231" t="s">
        <v>2240</v>
      </c>
      <c r="G34" s="270">
        <v>2</v>
      </c>
      <c r="H34" s="671"/>
      <c r="I34" s="2">
        <v>23</v>
      </c>
      <c r="J34" s="507">
        <f t="shared" si="2"/>
        <v>0</v>
      </c>
      <c r="K34" s="685">
        <f t="shared" si="1"/>
        <v>0</v>
      </c>
    </row>
    <row r="35" spans="1:11" x14ac:dyDescent="0.25">
      <c r="A35" s="691" t="s">
        <v>132</v>
      </c>
      <c r="B35" s="695" t="s">
        <v>2241</v>
      </c>
      <c r="C35" s="224" t="s">
        <v>2155</v>
      </c>
      <c r="D35" s="225" t="s">
        <v>2156</v>
      </c>
      <c r="E35" s="231" t="s">
        <v>2242</v>
      </c>
      <c r="F35" s="231" t="s">
        <v>2243</v>
      </c>
      <c r="G35" s="270">
        <v>2</v>
      </c>
      <c r="H35" s="671"/>
      <c r="I35" s="2">
        <v>23</v>
      </c>
      <c r="J35" s="507">
        <f t="shared" si="2"/>
        <v>0</v>
      </c>
      <c r="K35" s="685">
        <f t="shared" si="1"/>
        <v>0</v>
      </c>
    </row>
    <row r="36" spans="1:11" x14ac:dyDescent="0.25">
      <c r="A36" s="691" t="s">
        <v>133</v>
      </c>
      <c r="B36" s="695" t="s">
        <v>2244</v>
      </c>
      <c r="C36" s="224" t="s">
        <v>2155</v>
      </c>
      <c r="D36" s="225" t="s">
        <v>2156</v>
      </c>
      <c r="E36" s="231" t="s">
        <v>2245</v>
      </c>
      <c r="F36" s="231" t="s">
        <v>2246</v>
      </c>
      <c r="G36" s="270">
        <v>2</v>
      </c>
      <c r="H36" s="671"/>
      <c r="I36" s="2">
        <v>23</v>
      </c>
      <c r="J36" s="507">
        <f t="shared" si="2"/>
        <v>0</v>
      </c>
      <c r="K36" s="685">
        <f t="shared" si="1"/>
        <v>0</v>
      </c>
    </row>
    <row r="37" spans="1:11" x14ac:dyDescent="0.25">
      <c r="A37" s="691" t="s">
        <v>134</v>
      </c>
      <c r="B37" s="695" t="s">
        <v>2247</v>
      </c>
      <c r="C37" s="224" t="s">
        <v>2155</v>
      </c>
      <c r="D37" s="225" t="s">
        <v>2156</v>
      </c>
      <c r="E37" s="231" t="s">
        <v>2248</v>
      </c>
      <c r="F37" s="231" t="s">
        <v>2249</v>
      </c>
      <c r="G37" s="270">
        <v>2</v>
      </c>
      <c r="H37" s="671"/>
      <c r="I37" s="2">
        <v>23</v>
      </c>
      <c r="J37" s="507">
        <f t="shared" si="2"/>
        <v>0</v>
      </c>
      <c r="K37" s="685">
        <f t="shared" si="1"/>
        <v>0</v>
      </c>
    </row>
    <row r="38" spans="1:11" x14ac:dyDescent="0.25">
      <c r="A38" s="691" t="s">
        <v>135</v>
      </c>
      <c r="B38" s="695" t="s">
        <v>2250</v>
      </c>
      <c r="C38" s="224" t="s">
        <v>2155</v>
      </c>
      <c r="D38" s="225" t="s">
        <v>2156</v>
      </c>
      <c r="E38" s="231" t="s">
        <v>2251</v>
      </c>
      <c r="F38" s="231" t="s">
        <v>2252</v>
      </c>
      <c r="G38" s="270">
        <v>2</v>
      </c>
      <c r="H38" s="671"/>
      <c r="I38" s="2">
        <v>23</v>
      </c>
      <c r="J38" s="507">
        <f t="shared" si="2"/>
        <v>0</v>
      </c>
      <c r="K38" s="685">
        <f t="shared" si="1"/>
        <v>0</v>
      </c>
    </row>
    <row r="39" spans="1:11" x14ac:dyDescent="0.25">
      <c r="A39" s="691" t="s">
        <v>136</v>
      </c>
      <c r="B39" s="695" t="s">
        <v>2253</v>
      </c>
      <c r="C39" s="224" t="s">
        <v>2155</v>
      </c>
      <c r="D39" s="225" t="s">
        <v>2156</v>
      </c>
      <c r="E39" s="231" t="s">
        <v>2254</v>
      </c>
      <c r="F39" s="231" t="s">
        <v>2255</v>
      </c>
      <c r="G39" s="270">
        <v>2</v>
      </c>
      <c r="H39" s="671"/>
      <c r="I39" s="2">
        <v>23</v>
      </c>
      <c r="J39" s="507">
        <f t="shared" si="2"/>
        <v>0</v>
      </c>
      <c r="K39" s="685">
        <f t="shared" si="1"/>
        <v>0</v>
      </c>
    </row>
    <row r="40" spans="1:11" x14ac:dyDescent="0.25">
      <c r="A40" s="691" t="s">
        <v>137</v>
      </c>
      <c r="B40" s="695" t="s">
        <v>2256</v>
      </c>
      <c r="C40" s="224" t="s">
        <v>2155</v>
      </c>
      <c r="D40" s="225" t="s">
        <v>2156</v>
      </c>
      <c r="E40" s="231" t="s">
        <v>2257</v>
      </c>
      <c r="F40" s="231" t="s">
        <v>2258</v>
      </c>
      <c r="G40" s="270">
        <v>2</v>
      </c>
      <c r="H40" s="671"/>
      <c r="I40" s="2">
        <v>23</v>
      </c>
      <c r="J40" s="507">
        <f t="shared" si="2"/>
        <v>0</v>
      </c>
      <c r="K40" s="685">
        <f t="shared" si="1"/>
        <v>0</v>
      </c>
    </row>
    <row r="41" spans="1:11" x14ac:dyDescent="0.25">
      <c r="A41" s="691" t="s">
        <v>138</v>
      </c>
      <c r="B41" s="695" t="s">
        <v>2259</v>
      </c>
      <c r="C41" s="224" t="s">
        <v>2155</v>
      </c>
      <c r="D41" s="225" t="s">
        <v>2156</v>
      </c>
      <c r="E41" s="231" t="s">
        <v>2260</v>
      </c>
      <c r="F41" s="231" t="s">
        <v>2261</v>
      </c>
      <c r="G41" s="270">
        <v>2</v>
      </c>
      <c r="H41" s="671"/>
      <c r="I41" s="2">
        <v>23</v>
      </c>
      <c r="J41" s="507">
        <f t="shared" si="2"/>
        <v>0</v>
      </c>
      <c r="K41" s="685">
        <f t="shared" si="1"/>
        <v>0</v>
      </c>
    </row>
    <row r="42" spans="1:11" x14ac:dyDescent="0.25">
      <c r="A42" s="691" t="s">
        <v>139</v>
      </c>
      <c r="B42" s="695" t="s">
        <v>2262</v>
      </c>
      <c r="C42" s="224" t="s">
        <v>2155</v>
      </c>
      <c r="D42" s="225" t="s">
        <v>2156</v>
      </c>
      <c r="E42" s="231" t="s">
        <v>2263</v>
      </c>
      <c r="F42" s="231" t="s">
        <v>2264</v>
      </c>
      <c r="G42" s="270">
        <v>2</v>
      </c>
      <c r="H42" s="671"/>
      <c r="I42" s="2">
        <v>23</v>
      </c>
      <c r="J42" s="507">
        <f t="shared" si="2"/>
        <v>0</v>
      </c>
      <c r="K42" s="685">
        <f t="shared" si="1"/>
        <v>0</v>
      </c>
    </row>
    <row r="43" spans="1:11" x14ac:dyDescent="0.25">
      <c r="A43" s="691" t="s">
        <v>140</v>
      </c>
      <c r="B43" s="695" t="s">
        <v>2265</v>
      </c>
      <c r="C43" s="224" t="s">
        <v>2155</v>
      </c>
      <c r="D43" s="225" t="s">
        <v>2156</v>
      </c>
      <c r="E43" s="231" t="s">
        <v>2266</v>
      </c>
      <c r="F43" s="231" t="s">
        <v>2267</v>
      </c>
      <c r="G43" s="270">
        <v>2</v>
      </c>
      <c r="H43" s="671"/>
      <c r="I43" s="2">
        <v>23</v>
      </c>
      <c r="J43" s="507">
        <f t="shared" si="2"/>
        <v>0</v>
      </c>
      <c r="K43" s="685">
        <f t="shared" si="1"/>
        <v>0</v>
      </c>
    </row>
    <row r="44" spans="1:11" x14ac:dyDescent="0.25">
      <c r="A44" s="691" t="s">
        <v>141</v>
      </c>
      <c r="B44" s="695" t="s">
        <v>2268</v>
      </c>
      <c r="C44" s="224" t="s">
        <v>2155</v>
      </c>
      <c r="D44" s="225" t="s">
        <v>2156</v>
      </c>
      <c r="E44" s="231" t="s">
        <v>2269</v>
      </c>
      <c r="F44" s="231" t="s">
        <v>2270</v>
      </c>
      <c r="G44" s="270">
        <v>2</v>
      </c>
      <c r="H44" s="671"/>
      <c r="I44" s="2">
        <v>23</v>
      </c>
      <c r="J44" s="507">
        <f t="shared" si="2"/>
        <v>0</v>
      </c>
      <c r="K44" s="685">
        <f t="shared" si="1"/>
        <v>0</v>
      </c>
    </row>
    <row r="45" spans="1:11" x14ac:dyDescent="0.25">
      <c r="A45" s="691" t="s">
        <v>142</v>
      </c>
      <c r="B45" s="695" t="s">
        <v>2271</v>
      </c>
      <c r="C45" s="224" t="s">
        <v>2155</v>
      </c>
      <c r="D45" s="225" t="s">
        <v>2156</v>
      </c>
      <c r="E45" s="231" t="s">
        <v>2272</v>
      </c>
      <c r="F45" s="231" t="s">
        <v>2273</v>
      </c>
      <c r="G45" s="270">
        <v>2</v>
      </c>
      <c r="H45" s="671"/>
      <c r="I45" s="2">
        <v>23</v>
      </c>
      <c r="J45" s="507">
        <f t="shared" si="2"/>
        <v>0</v>
      </c>
      <c r="K45" s="685">
        <f t="shared" si="1"/>
        <v>0</v>
      </c>
    </row>
    <row r="46" spans="1:11" x14ac:dyDescent="0.25">
      <c r="A46" s="691" t="s">
        <v>143</v>
      </c>
      <c r="B46" s="695" t="s">
        <v>2274</v>
      </c>
      <c r="C46" s="224" t="s">
        <v>2155</v>
      </c>
      <c r="D46" s="225" t="s">
        <v>2156</v>
      </c>
      <c r="E46" s="231" t="s">
        <v>2275</v>
      </c>
      <c r="F46" s="231" t="s">
        <v>2276</v>
      </c>
      <c r="G46" s="270">
        <v>2</v>
      </c>
      <c r="H46" s="671"/>
      <c r="I46" s="2">
        <v>23</v>
      </c>
      <c r="J46" s="507">
        <f t="shared" si="2"/>
        <v>0</v>
      </c>
      <c r="K46" s="685">
        <f t="shared" si="1"/>
        <v>0</v>
      </c>
    </row>
    <row r="47" spans="1:11" x14ac:dyDescent="0.25">
      <c r="A47" s="691" t="s">
        <v>144</v>
      </c>
      <c r="B47" s="695" t="s">
        <v>2277</v>
      </c>
      <c r="C47" s="224" t="s">
        <v>2155</v>
      </c>
      <c r="D47" s="225" t="s">
        <v>2156</v>
      </c>
      <c r="E47" s="231" t="s">
        <v>2278</v>
      </c>
      <c r="F47" s="231" t="s">
        <v>2279</v>
      </c>
      <c r="G47" s="270">
        <v>2</v>
      </c>
      <c r="H47" s="671"/>
      <c r="I47" s="2">
        <v>23</v>
      </c>
      <c r="J47" s="507">
        <f t="shared" si="2"/>
        <v>0</v>
      </c>
      <c r="K47" s="685">
        <f t="shared" si="1"/>
        <v>0</v>
      </c>
    </row>
    <row r="48" spans="1:11" x14ac:dyDescent="0.25">
      <c r="A48" s="691" t="s">
        <v>145</v>
      </c>
      <c r="B48" s="695" t="s">
        <v>2280</v>
      </c>
      <c r="C48" s="224" t="s">
        <v>2155</v>
      </c>
      <c r="D48" s="225" t="s">
        <v>2156</v>
      </c>
      <c r="E48" s="231" t="s">
        <v>2281</v>
      </c>
      <c r="F48" s="231" t="s">
        <v>2282</v>
      </c>
      <c r="G48" s="270">
        <v>2</v>
      </c>
      <c r="H48" s="671"/>
      <c r="I48" s="2">
        <v>23</v>
      </c>
      <c r="J48" s="507">
        <f t="shared" si="2"/>
        <v>0</v>
      </c>
      <c r="K48" s="685">
        <f t="shared" si="1"/>
        <v>0</v>
      </c>
    </row>
    <row r="49" spans="1:11" x14ac:dyDescent="0.25">
      <c r="A49" s="691" t="s">
        <v>146</v>
      </c>
      <c r="B49" s="695" t="s">
        <v>2283</v>
      </c>
      <c r="C49" s="224" t="s">
        <v>2155</v>
      </c>
      <c r="D49" s="225" t="s">
        <v>2156</v>
      </c>
      <c r="E49" s="231" t="s">
        <v>2284</v>
      </c>
      <c r="F49" s="231" t="s">
        <v>2285</v>
      </c>
      <c r="G49" s="270">
        <v>2</v>
      </c>
      <c r="H49" s="671"/>
      <c r="I49" s="2">
        <v>23</v>
      </c>
      <c r="J49" s="507">
        <f t="shared" si="2"/>
        <v>0</v>
      </c>
      <c r="K49" s="685">
        <f t="shared" si="1"/>
        <v>0</v>
      </c>
    </row>
    <row r="50" spans="1:11" x14ac:dyDescent="0.25">
      <c r="A50" s="691" t="s">
        <v>147</v>
      </c>
      <c r="B50" s="695" t="s">
        <v>2286</v>
      </c>
      <c r="C50" s="224" t="s">
        <v>2155</v>
      </c>
      <c r="D50" s="225" t="s">
        <v>2156</v>
      </c>
      <c r="E50" s="231" t="s">
        <v>2287</v>
      </c>
      <c r="F50" s="231" t="s">
        <v>2288</v>
      </c>
      <c r="G50" s="270">
        <v>2</v>
      </c>
      <c r="H50" s="671"/>
      <c r="I50" s="2">
        <v>23</v>
      </c>
      <c r="J50" s="507">
        <f t="shared" si="2"/>
        <v>0</v>
      </c>
      <c r="K50" s="685">
        <f t="shared" si="1"/>
        <v>0</v>
      </c>
    </row>
    <row r="51" spans="1:11" x14ac:dyDescent="0.25">
      <c r="A51" s="691" t="s">
        <v>148</v>
      </c>
      <c r="B51" s="695" t="s">
        <v>2289</v>
      </c>
      <c r="C51" s="224" t="s">
        <v>2155</v>
      </c>
      <c r="D51" s="225" t="s">
        <v>2156</v>
      </c>
      <c r="E51" s="231" t="s">
        <v>2290</v>
      </c>
      <c r="F51" s="231" t="s">
        <v>2291</v>
      </c>
      <c r="G51" s="270">
        <v>2</v>
      </c>
      <c r="H51" s="671"/>
      <c r="I51" s="2">
        <v>23</v>
      </c>
      <c r="J51" s="507">
        <f t="shared" si="2"/>
        <v>0</v>
      </c>
      <c r="K51" s="685">
        <f t="shared" si="1"/>
        <v>0</v>
      </c>
    </row>
    <row r="52" spans="1:11" x14ac:dyDescent="0.25">
      <c r="A52" s="691" t="s">
        <v>149</v>
      </c>
      <c r="B52" s="695" t="s">
        <v>2292</v>
      </c>
      <c r="C52" s="224" t="s">
        <v>2155</v>
      </c>
      <c r="D52" s="225" t="s">
        <v>2156</v>
      </c>
      <c r="E52" s="231" t="s">
        <v>2293</v>
      </c>
      <c r="F52" s="231" t="s">
        <v>2294</v>
      </c>
      <c r="G52" s="270">
        <v>2</v>
      </c>
      <c r="H52" s="671"/>
      <c r="I52" s="2">
        <v>23</v>
      </c>
      <c r="J52" s="507">
        <f t="shared" si="2"/>
        <v>0</v>
      </c>
      <c r="K52" s="685">
        <f t="shared" si="1"/>
        <v>0</v>
      </c>
    </row>
    <row r="53" spans="1:11" x14ac:dyDescent="0.25">
      <c r="A53" s="691" t="s">
        <v>150</v>
      </c>
      <c r="B53" s="695" t="s">
        <v>2295</v>
      </c>
      <c r="C53" s="224" t="s">
        <v>2155</v>
      </c>
      <c r="D53" s="225" t="s">
        <v>2156</v>
      </c>
      <c r="E53" s="231" t="s">
        <v>2296</v>
      </c>
      <c r="F53" s="231" t="s">
        <v>2297</v>
      </c>
      <c r="G53" s="270">
        <v>2</v>
      </c>
      <c r="H53" s="671"/>
      <c r="I53" s="2">
        <v>23</v>
      </c>
      <c r="J53" s="507">
        <f t="shared" si="2"/>
        <v>0</v>
      </c>
      <c r="K53" s="685">
        <f t="shared" si="1"/>
        <v>0</v>
      </c>
    </row>
    <row r="54" spans="1:11" x14ac:dyDescent="0.25">
      <c r="A54" s="691" t="s">
        <v>151</v>
      </c>
      <c r="B54" s="695" t="s">
        <v>2298</v>
      </c>
      <c r="C54" s="224" t="s">
        <v>2155</v>
      </c>
      <c r="D54" s="225" t="s">
        <v>2156</v>
      </c>
      <c r="E54" s="231" t="s">
        <v>2299</v>
      </c>
      <c r="F54" s="231" t="s">
        <v>2300</v>
      </c>
      <c r="G54" s="270">
        <v>2</v>
      </c>
      <c r="H54" s="671"/>
      <c r="I54" s="2">
        <v>23</v>
      </c>
      <c r="J54" s="507">
        <f t="shared" si="2"/>
        <v>0</v>
      </c>
      <c r="K54" s="685">
        <f t="shared" si="1"/>
        <v>0</v>
      </c>
    </row>
    <row r="55" spans="1:11" x14ac:dyDescent="0.25">
      <c r="A55" s="691" t="s">
        <v>152</v>
      </c>
      <c r="B55" s="695" t="s">
        <v>2301</v>
      </c>
      <c r="C55" s="224" t="s">
        <v>2155</v>
      </c>
      <c r="D55" s="225" t="s">
        <v>2156</v>
      </c>
      <c r="E55" s="231" t="s">
        <v>2302</v>
      </c>
      <c r="F55" s="231" t="s">
        <v>2303</v>
      </c>
      <c r="G55" s="270">
        <v>2</v>
      </c>
      <c r="H55" s="671"/>
      <c r="I55" s="2">
        <v>23</v>
      </c>
      <c r="J55" s="507">
        <f t="shared" si="2"/>
        <v>0</v>
      </c>
      <c r="K55" s="685">
        <f t="shared" si="1"/>
        <v>0</v>
      </c>
    </row>
    <row r="56" spans="1:11" x14ac:dyDescent="0.25">
      <c r="A56" s="691" t="s">
        <v>153</v>
      </c>
      <c r="B56" s="695" t="s">
        <v>2304</v>
      </c>
      <c r="C56" s="224" t="s">
        <v>2155</v>
      </c>
      <c r="D56" s="225" t="s">
        <v>2156</v>
      </c>
      <c r="E56" s="231" t="s">
        <v>2305</v>
      </c>
      <c r="F56" s="231" t="s">
        <v>2306</v>
      </c>
      <c r="G56" s="270">
        <v>2</v>
      </c>
      <c r="H56" s="671"/>
      <c r="I56" s="2">
        <v>23</v>
      </c>
      <c r="J56" s="507">
        <f t="shared" si="2"/>
        <v>0</v>
      </c>
      <c r="K56" s="685">
        <f t="shared" si="1"/>
        <v>0</v>
      </c>
    </row>
    <row r="57" spans="1:11" x14ac:dyDescent="0.25">
      <c r="A57" s="691" t="s">
        <v>154</v>
      </c>
      <c r="B57" s="695" t="s">
        <v>2307</v>
      </c>
      <c r="C57" s="224" t="s">
        <v>2155</v>
      </c>
      <c r="D57" s="225" t="s">
        <v>2156</v>
      </c>
      <c r="E57" s="231" t="s">
        <v>2308</v>
      </c>
      <c r="F57" s="231" t="s">
        <v>2309</v>
      </c>
      <c r="G57" s="270">
        <v>2</v>
      </c>
      <c r="H57" s="671"/>
      <c r="I57" s="2">
        <v>23</v>
      </c>
      <c r="J57" s="507">
        <f t="shared" si="2"/>
        <v>0</v>
      </c>
      <c r="K57" s="685">
        <f t="shared" si="1"/>
        <v>0</v>
      </c>
    </row>
    <row r="58" spans="1:11" x14ac:dyDescent="0.25">
      <c r="A58" s="691" t="s">
        <v>155</v>
      </c>
      <c r="B58" s="695" t="s">
        <v>2310</v>
      </c>
      <c r="C58" s="224" t="s">
        <v>2155</v>
      </c>
      <c r="D58" s="225" t="s">
        <v>2156</v>
      </c>
      <c r="E58" s="231" t="s">
        <v>2311</v>
      </c>
      <c r="F58" s="231" t="s">
        <v>2312</v>
      </c>
      <c r="G58" s="270">
        <v>2</v>
      </c>
      <c r="H58" s="671"/>
      <c r="I58" s="2">
        <v>23</v>
      </c>
      <c r="J58" s="507">
        <f t="shared" si="2"/>
        <v>0</v>
      </c>
      <c r="K58" s="685">
        <f t="shared" si="1"/>
        <v>0</v>
      </c>
    </row>
    <row r="59" spans="1:11" x14ac:dyDescent="0.25">
      <c r="A59" s="691" t="s">
        <v>156</v>
      </c>
      <c r="B59" s="695" t="s">
        <v>2313</v>
      </c>
      <c r="C59" s="224" t="s">
        <v>2155</v>
      </c>
      <c r="D59" s="225" t="s">
        <v>2156</v>
      </c>
      <c r="E59" s="231" t="s">
        <v>2314</v>
      </c>
      <c r="F59" s="231" t="s">
        <v>2315</v>
      </c>
      <c r="G59" s="270">
        <v>2</v>
      </c>
      <c r="H59" s="671"/>
      <c r="I59" s="2">
        <v>23</v>
      </c>
      <c r="J59" s="507">
        <f t="shared" si="2"/>
        <v>0</v>
      </c>
      <c r="K59" s="685">
        <f t="shared" si="1"/>
        <v>0</v>
      </c>
    </row>
    <row r="60" spans="1:11" x14ac:dyDescent="0.25">
      <c r="A60" s="691" t="s">
        <v>157</v>
      </c>
      <c r="B60" s="695" t="s">
        <v>2316</v>
      </c>
      <c r="C60" s="224" t="s">
        <v>2155</v>
      </c>
      <c r="D60" s="225" t="s">
        <v>2156</v>
      </c>
      <c r="E60" s="231" t="s">
        <v>2317</v>
      </c>
      <c r="F60" s="231" t="s">
        <v>2318</v>
      </c>
      <c r="G60" s="270">
        <v>2</v>
      </c>
      <c r="H60" s="671"/>
      <c r="I60" s="2">
        <v>23</v>
      </c>
      <c r="J60" s="507">
        <f t="shared" si="2"/>
        <v>0</v>
      </c>
      <c r="K60" s="685">
        <f t="shared" si="1"/>
        <v>0</v>
      </c>
    </row>
    <row r="61" spans="1:11" x14ac:dyDescent="0.25">
      <c r="A61" s="691" t="s">
        <v>158</v>
      </c>
      <c r="B61" s="695" t="s">
        <v>2319</v>
      </c>
      <c r="C61" s="224" t="s">
        <v>2155</v>
      </c>
      <c r="D61" s="225" t="s">
        <v>2156</v>
      </c>
      <c r="E61" s="231" t="s">
        <v>2320</v>
      </c>
      <c r="F61" s="231" t="s">
        <v>2321</v>
      </c>
      <c r="G61" s="270">
        <v>2</v>
      </c>
      <c r="H61" s="671"/>
      <c r="I61" s="2">
        <v>23</v>
      </c>
      <c r="J61" s="507">
        <f t="shared" si="2"/>
        <v>0</v>
      </c>
      <c r="K61" s="685">
        <f t="shared" si="1"/>
        <v>0</v>
      </c>
    </row>
    <row r="62" spans="1:11" x14ac:dyDescent="0.25">
      <c r="A62" s="691" t="s">
        <v>159</v>
      </c>
      <c r="B62" s="695" t="s">
        <v>2322</v>
      </c>
      <c r="C62" s="224" t="s">
        <v>2155</v>
      </c>
      <c r="D62" s="225" t="s">
        <v>2156</v>
      </c>
      <c r="E62" s="231" t="s">
        <v>2323</v>
      </c>
      <c r="F62" s="231" t="s">
        <v>2324</v>
      </c>
      <c r="G62" s="270">
        <v>2</v>
      </c>
      <c r="H62" s="671"/>
      <c r="I62" s="2">
        <v>23</v>
      </c>
      <c r="J62" s="507">
        <f t="shared" si="2"/>
        <v>0</v>
      </c>
      <c r="K62" s="685">
        <f t="shared" si="1"/>
        <v>0</v>
      </c>
    </row>
    <row r="63" spans="1:11" x14ac:dyDescent="0.25">
      <c r="A63" s="691" t="s">
        <v>160</v>
      </c>
      <c r="B63" s="695" t="s">
        <v>2325</v>
      </c>
      <c r="C63" s="224" t="s">
        <v>2155</v>
      </c>
      <c r="D63" s="225" t="s">
        <v>2156</v>
      </c>
      <c r="E63" s="231" t="s">
        <v>2326</v>
      </c>
      <c r="F63" s="231" t="s">
        <v>2327</v>
      </c>
      <c r="G63" s="270">
        <v>2</v>
      </c>
      <c r="H63" s="671"/>
      <c r="I63" s="2">
        <v>23</v>
      </c>
      <c r="J63" s="507">
        <f t="shared" si="2"/>
        <v>0</v>
      </c>
      <c r="K63" s="685">
        <f t="shared" si="1"/>
        <v>0</v>
      </c>
    </row>
    <row r="64" spans="1:11" x14ac:dyDescent="0.25">
      <c r="A64" s="691" t="s">
        <v>161</v>
      </c>
      <c r="B64" s="695" t="s">
        <v>2328</v>
      </c>
      <c r="C64" s="224" t="s">
        <v>2155</v>
      </c>
      <c r="D64" s="225" t="s">
        <v>2156</v>
      </c>
      <c r="E64" s="231" t="s">
        <v>2329</v>
      </c>
      <c r="F64" s="231" t="s">
        <v>2330</v>
      </c>
      <c r="G64" s="270">
        <v>2</v>
      </c>
      <c r="H64" s="671"/>
      <c r="I64" s="2">
        <v>23</v>
      </c>
      <c r="J64" s="507">
        <f t="shared" si="2"/>
        <v>0</v>
      </c>
      <c r="K64" s="685">
        <f t="shared" si="1"/>
        <v>0</v>
      </c>
    </row>
    <row r="65" spans="1:11" x14ac:dyDescent="0.25">
      <c r="A65" s="691" t="s">
        <v>162</v>
      </c>
      <c r="B65" s="695" t="s">
        <v>2331</v>
      </c>
      <c r="C65" s="224" t="s">
        <v>2155</v>
      </c>
      <c r="D65" s="225" t="s">
        <v>2156</v>
      </c>
      <c r="E65" s="231" t="s">
        <v>2332</v>
      </c>
      <c r="F65" s="231" t="s">
        <v>2333</v>
      </c>
      <c r="G65" s="270">
        <v>2</v>
      </c>
      <c r="H65" s="671"/>
      <c r="I65" s="2">
        <v>23</v>
      </c>
      <c r="J65" s="507">
        <f t="shared" si="2"/>
        <v>0</v>
      </c>
      <c r="K65" s="685">
        <f t="shared" si="1"/>
        <v>0</v>
      </c>
    </row>
    <row r="66" spans="1:11" x14ac:dyDescent="0.25">
      <c r="A66" s="691" t="s">
        <v>163</v>
      </c>
      <c r="B66" s="695" t="s">
        <v>2334</v>
      </c>
      <c r="C66" s="224" t="s">
        <v>2155</v>
      </c>
      <c r="D66" s="225" t="s">
        <v>2156</v>
      </c>
      <c r="E66" s="231" t="s">
        <v>2335</v>
      </c>
      <c r="F66" s="231" t="s">
        <v>2336</v>
      </c>
      <c r="G66" s="270">
        <v>2</v>
      </c>
      <c r="H66" s="671"/>
      <c r="I66" s="2">
        <v>23</v>
      </c>
      <c r="J66" s="507">
        <f t="shared" si="2"/>
        <v>0</v>
      </c>
      <c r="K66" s="685">
        <f t="shared" si="1"/>
        <v>0</v>
      </c>
    </row>
    <row r="67" spans="1:11" x14ac:dyDescent="0.25">
      <c r="A67" s="691" t="s">
        <v>164</v>
      </c>
      <c r="B67" s="695" t="s">
        <v>2337</v>
      </c>
      <c r="C67" s="224" t="s">
        <v>2155</v>
      </c>
      <c r="D67" s="225" t="s">
        <v>2156</v>
      </c>
      <c r="E67" s="231" t="s">
        <v>2338</v>
      </c>
      <c r="F67" s="231" t="s">
        <v>2339</v>
      </c>
      <c r="G67" s="270">
        <v>2</v>
      </c>
      <c r="H67" s="671"/>
      <c r="I67" s="2">
        <v>23</v>
      </c>
      <c r="J67" s="507">
        <f t="shared" si="2"/>
        <v>0</v>
      </c>
      <c r="K67" s="685">
        <f t="shared" si="1"/>
        <v>0</v>
      </c>
    </row>
    <row r="68" spans="1:11" x14ac:dyDescent="0.25">
      <c r="A68" s="691" t="s">
        <v>165</v>
      </c>
      <c r="B68" s="695" t="s">
        <v>2340</v>
      </c>
      <c r="C68" s="224" t="s">
        <v>2155</v>
      </c>
      <c r="D68" s="225" t="s">
        <v>2156</v>
      </c>
      <c r="E68" s="231" t="s">
        <v>2341</v>
      </c>
      <c r="F68" s="231" t="s">
        <v>2342</v>
      </c>
      <c r="G68" s="270">
        <v>2</v>
      </c>
      <c r="H68" s="671"/>
      <c r="I68" s="2">
        <v>23</v>
      </c>
      <c r="J68" s="507">
        <f t="shared" si="2"/>
        <v>0</v>
      </c>
      <c r="K68" s="685">
        <f t="shared" si="1"/>
        <v>0</v>
      </c>
    </row>
    <row r="69" spans="1:11" x14ac:dyDescent="0.25">
      <c r="A69" s="691" t="s">
        <v>166</v>
      </c>
      <c r="B69" s="695" t="s">
        <v>2343</v>
      </c>
      <c r="C69" s="224" t="s">
        <v>2155</v>
      </c>
      <c r="D69" s="225" t="s">
        <v>2156</v>
      </c>
      <c r="E69" s="231" t="s">
        <v>2344</v>
      </c>
      <c r="F69" s="231" t="s">
        <v>2345</v>
      </c>
      <c r="G69" s="270">
        <v>2</v>
      </c>
      <c r="H69" s="671"/>
      <c r="I69" s="2">
        <v>23</v>
      </c>
      <c r="J69" s="507">
        <f t="shared" si="2"/>
        <v>0</v>
      </c>
      <c r="K69" s="685">
        <f t="shared" si="1"/>
        <v>0</v>
      </c>
    </row>
    <row r="70" spans="1:11" x14ac:dyDescent="0.25">
      <c r="A70" s="691" t="s">
        <v>167</v>
      </c>
      <c r="B70" s="695" t="s">
        <v>2346</v>
      </c>
      <c r="C70" s="224" t="s">
        <v>2155</v>
      </c>
      <c r="D70" s="225" t="s">
        <v>2156</v>
      </c>
      <c r="E70" s="231" t="s">
        <v>2347</v>
      </c>
      <c r="F70" s="231" t="s">
        <v>2348</v>
      </c>
      <c r="G70" s="270">
        <v>2</v>
      </c>
      <c r="H70" s="671"/>
      <c r="I70" s="2">
        <v>23</v>
      </c>
      <c r="J70" s="507">
        <f t="shared" si="2"/>
        <v>0</v>
      </c>
      <c r="K70" s="685">
        <f t="shared" si="1"/>
        <v>0</v>
      </c>
    </row>
    <row r="71" spans="1:11" x14ac:dyDescent="0.25">
      <c r="A71" s="691" t="s">
        <v>168</v>
      </c>
      <c r="B71" s="695" t="s">
        <v>2349</v>
      </c>
      <c r="C71" s="224" t="s">
        <v>2155</v>
      </c>
      <c r="D71" s="225" t="s">
        <v>2156</v>
      </c>
      <c r="E71" s="231" t="s">
        <v>2350</v>
      </c>
      <c r="F71" s="231" t="s">
        <v>2351</v>
      </c>
      <c r="G71" s="270">
        <v>2</v>
      </c>
      <c r="H71" s="671"/>
      <c r="I71" s="2">
        <v>23</v>
      </c>
      <c r="J71" s="507">
        <f t="shared" si="2"/>
        <v>0</v>
      </c>
      <c r="K71" s="685">
        <f t="shared" si="1"/>
        <v>0</v>
      </c>
    </row>
    <row r="72" spans="1:11" x14ac:dyDescent="0.25">
      <c r="A72" s="691" t="s">
        <v>169</v>
      </c>
      <c r="B72" s="695" t="s">
        <v>2352</v>
      </c>
      <c r="C72" s="224" t="s">
        <v>2155</v>
      </c>
      <c r="D72" s="225" t="s">
        <v>2156</v>
      </c>
      <c r="E72" s="231" t="s">
        <v>2353</v>
      </c>
      <c r="F72" s="231" t="s">
        <v>2354</v>
      </c>
      <c r="G72" s="270">
        <v>2</v>
      </c>
      <c r="H72" s="671"/>
      <c r="I72" s="2">
        <v>23</v>
      </c>
      <c r="J72" s="507">
        <f t="shared" si="2"/>
        <v>0</v>
      </c>
      <c r="K72" s="685">
        <f t="shared" ref="K72:K133" si="3">G72*J72</f>
        <v>0</v>
      </c>
    </row>
    <row r="73" spans="1:11" x14ac:dyDescent="0.25">
      <c r="A73" s="691" t="s">
        <v>170</v>
      </c>
      <c r="B73" s="695" t="s">
        <v>2355</v>
      </c>
      <c r="C73" s="224" t="s">
        <v>2155</v>
      </c>
      <c r="D73" s="225" t="s">
        <v>2156</v>
      </c>
      <c r="E73" s="231" t="s">
        <v>2356</v>
      </c>
      <c r="F73" s="231" t="s">
        <v>2357</v>
      </c>
      <c r="G73" s="270">
        <v>2</v>
      </c>
      <c r="H73" s="671"/>
      <c r="I73" s="2">
        <v>23</v>
      </c>
      <c r="J73" s="507">
        <f t="shared" si="2"/>
        <v>0</v>
      </c>
      <c r="K73" s="685">
        <f t="shared" si="3"/>
        <v>0</v>
      </c>
    </row>
    <row r="74" spans="1:11" x14ac:dyDescent="0.25">
      <c r="A74" s="691" t="s">
        <v>171</v>
      </c>
      <c r="B74" s="695" t="s">
        <v>2358</v>
      </c>
      <c r="C74" s="224" t="s">
        <v>2155</v>
      </c>
      <c r="D74" s="225" t="s">
        <v>2156</v>
      </c>
      <c r="E74" s="231" t="s">
        <v>2359</v>
      </c>
      <c r="F74" s="231" t="s">
        <v>2360</v>
      </c>
      <c r="G74" s="270">
        <v>2</v>
      </c>
      <c r="H74" s="671"/>
      <c r="I74" s="2">
        <v>23</v>
      </c>
      <c r="J74" s="507">
        <f t="shared" si="2"/>
        <v>0</v>
      </c>
      <c r="K74" s="685">
        <f t="shared" si="3"/>
        <v>0</v>
      </c>
    </row>
    <row r="75" spans="1:11" x14ac:dyDescent="0.25">
      <c r="A75" s="691" t="s">
        <v>172</v>
      </c>
      <c r="B75" s="695" t="s">
        <v>2361</v>
      </c>
      <c r="C75" s="224" t="s">
        <v>2155</v>
      </c>
      <c r="D75" s="225" t="s">
        <v>2156</v>
      </c>
      <c r="E75" s="231" t="s">
        <v>2362</v>
      </c>
      <c r="F75" s="231" t="s">
        <v>2363</v>
      </c>
      <c r="G75" s="270">
        <v>2</v>
      </c>
      <c r="H75" s="671"/>
      <c r="I75" s="2">
        <v>23</v>
      </c>
      <c r="J75" s="507">
        <f t="shared" si="2"/>
        <v>0</v>
      </c>
      <c r="K75" s="685">
        <f t="shared" si="3"/>
        <v>0</v>
      </c>
    </row>
    <row r="76" spans="1:11" x14ac:dyDescent="0.25">
      <c r="A76" s="691" t="s">
        <v>173</v>
      </c>
      <c r="B76" s="695" t="s">
        <v>2364</v>
      </c>
      <c r="C76" s="224" t="s">
        <v>2155</v>
      </c>
      <c r="D76" s="225" t="s">
        <v>2156</v>
      </c>
      <c r="E76" s="231" t="s">
        <v>2365</v>
      </c>
      <c r="F76" s="231" t="s">
        <v>2366</v>
      </c>
      <c r="G76" s="270">
        <v>2</v>
      </c>
      <c r="H76" s="671"/>
      <c r="I76" s="2">
        <v>23</v>
      </c>
      <c r="J76" s="507">
        <f t="shared" si="2"/>
        <v>0</v>
      </c>
      <c r="K76" s="685">
        <f t="shared" si="3"/>
        <v>0</v>
      </c>
    </row>
    <row r="77" spans="1:11" x14ac:dyDescent="0.25">
      <c r="A77" s="691" t="s">
        <v>174</v>
      </c>
      <c r="B77" s="695" t="s">
        <v>2367</v>
      </c>
      <c r="C77" s="224" t="s">
        <v>2155</v>
      </c>
      <c r="D77" s="225" t="s">
        <v>2156</v>
      </c>
      <c r="E77" s="231" t="s">
        <v>2368</v>
      </c>
      <c r="F77" s="231" t="s">
        <v>2369</v>
      </c>
      <c r="G77" s="270">
        <v>2</v>
      </c>
      <c r="H77" s="671"/>
      <c r="I77" s="2">
        <v>23</v>
      </c>
      <c r="J77" s="507">
        <f t="shared" si="2"/>
        <v>0</v>
      </c>
      <c r="K77" s="685">
        <f t="shared" si="3"/>
        <v>0</v>
      </c>
    </row>
    <row r="78" spans="1:11" x14ac:dyDescent="0.25">
      <c r="A78" s="691" t="s">
        <v>175</v>
      </c>
      <c r="B78" s="695" t="s">
        <v>2370</v>
      </c>
      <c r="C78" s="224" t="s">
        <v>2155</v>
      </c>
      <c r="D78" s="225" t="s">
        <v>2156</v>
      </c>
      <c r="E78" s="231" t="s">
        <v>2371</v>
      </c>
      <c r="F78" s="231" t="s">
        <v>2372</v>
      </c>
      <c r="G78" s="270">
        <v>2</v>
      </c>
      <c r="H78" s="671"/>
      <c r="I78" s="2">
        <v>23</v>
      </c>
      <c r="J78" s="507">
        <f t="shared" si="2"/>
        <v>0</v>
      </c>
      <c r="K78" s="685">
        <f t="shared" si="3"/>
        <v>0</v>
      </c>
    </row>
    <row r="79" spans="1:11" x14ac:dyDescent="0.25">
      <c r="A79" s="691" t="s">
        <v>176</v>
      </c>
      <c r="B79" s="695" t="s">
        <v>2373</v>
      </c>
      <c r="C79" s="224" t="s">
        <v>2155</v>
      </c>
      <c r="D79" s="225" t="s">
        <v>2156</v>
      </c>
      <c r="E79" s="231" t="s">
        <v>2374</v>
      </c>
      <c r="F79" s="231" t="s">
        <v>2375</v>
      </c>
      <c r="G79" s="270">
        <v>2</v>
      </c>
      <c r="H79" s="671"/>
      <c r="I79" s="2">
        <v>23</v>
      </c>
      <c r="J79" s="507">
        <f t="shared" si="2"/>
        <v>0</v>
      </c>
      <c r="K79" s="685">
        <f t="shared" si="3"/>
        <v>0</v>
      </c>
    </row>
    <row r="80" spans="1:11" x14ac:dyDescent="0.25">
      <c r="A80" s="691" t="s">
        <v>177</v>
      </c>
      <c r="B80" s="695" t="s">
        <v>2376</v>
      </c>
      <c r="C80" s="224" t="s">
        <v>2155</v>
      </c>
      <c r="D80" s="225" t="s">
        <v>2156</v>
      </c>
      <c r="E80" s="231" t="s">
        <v>2377</v>
      </c>
      <c r="F80" s="231" t="s">
        <v>2378</v>
      </c>
      <c r="G80" s="270">
        <v>2</v>
      </c>
      <c r="H80" s="671"/>
      <c r="I80" s="2">
        <v>23</v>
      </c>
      <c r="J80" s="507">
        <f t="shared" si="2"/>
        <v>0</v>
      </c>
      <c r="K80" s="685">
        <f t="shared" si="3"/>
        <v>0</v>
      </c>
    </row>
    <row r="81" spans="1:11" x14ac:dyDescent="0.25">
      <c r="A81" s="691" t="s">
        <v>178</v>
      </c>
      <c r="B81" s="695" t="s">
        <v>2379</v>
      </c>
      <c r="C81" s="224" t="s">
        <v>2155</v>
      </c>
      <c r="D81" s="225" t="s">
        <v>2156</v>
      </c>
      <c r="E81" s="231" t="s">
        <v>2380</v>
      </c>
      <c r="F81" s="231" t="s">
        <v>2381</v>
      </c>
      <c r="G81" s="270">
        <v>2</v>
      </c>
      <c r="H81" s="671"/>
      <c r="I81" s="2">
        <v>23</v>
      </c>
      <c r="J81" s="507">
        <f t="shared" si="2"/>
        <v>0</v>
      </c>
      <c r="K81" s="685">
        <f t="shared" si="3"/>
        <v>0</v>
      </c>
    </row>
    <row r="82" spans="1:11" x14ac:dyDescent="0.25">
      <c r="A82" s="691" t="s">
        <v>179</v>
      </c>
      <c r="B82" s="695" t="s">
        <v>2382</v>
      </c>
      <c r="C82" s="224" t="s">
        <v>2155</v>
      </c>
      <c r="D82" s="225" t="s">
        <v>2156</v>
      </c>
      <c r="E82" s="231" t="s">
        <v>2383</v>
      </c>
      <c r="F82" s="231" t="s">
        <v>2384</v>
      </c>
      <c r="G82" s="270">
        <v>2</v>
      </c>
      <c r="H82" s="671"/>
      <c r="I82" s="2">
        <v>23</v>
      </c>
      <c r="J82" s="507">
        <f t="shared" ref="J82:J145" si="4">+H82*1.23</f>
        <v>0</v>
      </c>
      <c r="K82" s="685">
        <f t="shared" si="3"/>
        <v>0</v>
      </c>
    </row>
    <row r="83" spans="1:11" x14ac:dyDescent="0.25">
      <c r="A83" s="691" t="s">
        <v>201</v>
      </c>
      <c r="B83" s="695" t="s">
        <v>2385</v>
      </c>
      <c r="C83" s="224" t="s">
        <v>2155</v>
      </c>
      <c r="D83" s="225" t="s">
        <v>2156</v>
      </c>
      <c r="E83" s="231" t="s">
        <v>2386</v>
      </c>
      <c r="F83" s="231" t="s">
        <v>2387</v>
      </c>
      <c r="G83" s="270">
        <v>2</v>
      </c>
      <c r="H83" s="671"/>
      <c r="I83" s="2">
        <v>23</v>
      </c>
      <c r="J83" s="507">
        <f t="shared" si="4"/>
        <v>0</v>
      </c>
      <c r="K83" s="685">
        <f t="shared" si="3"/>
        <v>0</v>
      </c>
    </row>
    <row r="84" spans="1:11" x14ac:dyDescent="0.25">
      <c r="A84" s="691" t="s">
        <v>202</v>
      </c>
      <c r="B84" s="695" t="s">
        <v>2388</v>
      </c>
      <c r="C84" s="224" t="s">
        <v>2155</v>
      </c>
      <c r="D84" s="225" t="s">
        <v>2156</v>
      </c>
      <c r="E84" s="231" t="s">
        <v>2389</v>
      </c>
      <c r="F84" s="231" t="s">
        <v>2390</v>
      </c>
      <c r="G84" s="270">
        <v>2</v>
      </c>
      <c r="H84" s="671"/>
      <c r="I84" s="2">
        <v>23</v>
      </c>
      <c r="J84" s="507">
        <f t="shared" si="4"/>
        <v>0</v>
      </c>
      <c r="K84" s="685">
        <f t="shared" si="3"/>
        <v>0</v>
      </c>
    </row>
    <row r="85" spans="1:11" x14ac:dyDescent="0.25">
      <c r="A85" s="691" t="s">
        <v>203</v>
      </c>
      <c r="B85" s="695" t="s">
        <v>2391</v>
      </c>
      <c r="C85" s="224" t="s">
        <v>2155</v>
      </c>
      <c r="D85" s="225" t="s">
        <v>2156</v>
      </c>
      <c r="E85" s="231" t="s">
        <v>2392</v>
      </c>
      <c r="F85" s="231" t="s">
        <v>2393</v>
      </c>
      <c r="G85" s="270">
        <v>2</v>
      </c>
      <c r="H85" s="671"/>
      <c r="I85" s="2">
        <v>23</v>
      </c>
      <c r="J85" s="507">
        <f t="shared" si="4"/>
        <v>0</v>
      </c>
      <c r="K85" s="685">
        <f t="shared" si="3"/>
        <v>0</v>
      </c>
    </row>
    <row r="86" spans="1:11" x14ac:dyDescent="0.25">
      <c r="A86" s="691" t="s">
        <v>204</v>
      </c>
      <c r="B86" s="695" t="s">
        <v>2394</v>
      </c>
      <c r="C86" s="224" t="s">
        <v>2155</v>
      </c>
      <c r="D86" s="225" t="s">
        <v>2156</v>
      </c>
      <c r="E86" s="231" t="s">
        <v>2395</v>
      </c>
      <c r="F86" s="231" t="s">
        <v>2396</v>
      </c>
      <c r="G86" s="270">
        <v>2</v>
      </c>
      <c r="H86" s="671"/>
      <c r="I86" s="2">
        <v>23</v>
      </c>
      <c r="J86" s="507">
        <f t="shared" si="4"/>
        <v>0</v>
      </c>
      <c r="K86" s="685">
        <f t="shared" si="3"/>
        <v>0</v>
      </c>
    </row>
    <row r="87" spans="1:11" x14ac:dyDescent="0.25">
      <c r="A87" s="691" t="s">
        <v>205</v>
      </c>
      <c r="B87" s="695" t="s">
        <v>2397</v>
      </c>
      <c r="C87" s="224" t="s">
        <v>2155</v>
      </c>
      <c r="D87" s="225" t="s">
        <v>2156</v>
      </c>
      <c r="E87" s="231" t="s">
        <v>2398</v>
      </c>
      <c r="F87" s="231" t="s">
        <v>2399</v>
      </c>
      <c r="G87" s="270">
        <v>2</v>
      </c>
      <c r="H87" s="671"/>
      <c r="I87" s="2">
        <v>23</v>
      </c>
      <c r="J87" s="507">
        <f t="shared" si="4"/>
        <v>0</v>
      </c>
      <c r="K87" s="685">
        <f t="shared" si="3"/>
        <v>0</v>
      </c>
    </row>
    <row r="88" spans="1:11" x14ac:dyDescent="0.25">
      <c r="A88" s="691" t="s">
        <v>206</v>
      </c>
      <c r="B88" s="695" t="s">
        <v>2400</v>
      </c>
      <c r="C88" s="224" t="s">
        <v>2155</v>
      </c>
      <c r="D88" s="225" t="s">
        <v>2156</v>
      </c>
      <c r="E88" s="231" t="s">
        <v>2401</v>
      </c>
      <c r="F88" s="231" t="s">
        <v>2402</v>
      </c>
      <c r="G88" s="270">
        <v>2</v>
      </c>
      <c r="H88" s="671"/>
      <c r="I88" s="2">
        <v>23</v>
      </c>
      <c r="J88" s="507">
        <f t="shared" si="4"/>
        <v>0</v>
      </c>
      <c r="K88" s="685">
        <f t="shared" si="3"/>
        <v>0</v>
      </c>
    </row>
    <row r="89" spans="1:11" x14ac:dyDescent="0.25">
      <c r="A89" s="691" t="s">
        <v>207</v>
      </c>
      <c r="B89" s="695" t="s">
        <v>2403</v>
      </c>
      <c r="C89" s="224" t="s">
        <v>2155</v>
      </c>
      <c r="D89" s="225" t="s">
        <v>2156</v>
      </c>
      <c r="E89" s="231" t="s">
        <v>2404</v>
      </c>
      <c r="F89" s="231" t="s">
        <v>2405</v>
      </c>
      <c r="G89" s="270">
        <v>2</v>
      </c>
      <c r="H89" s="671"/>
      <c r="I89" s="2">
        <v>23</v>
      </c>
      <c r="J89" s="507">
        <f t="shared" si="4"/>
        <v>0</v>
      </c>
      <c r="K89" s="685">
        <f t="shared" si="3"/>
        <v>0</v>
      </c>
    </row>
    <row r="90" spans="1:11" x14ac:dyDescent="0.25">
      <c r="A90" s="691" t="s">
        <v>208</v>
      </c>
      <c r="B90" s="695" t="s">
        <v>2406</v>
      </c>
      <c r="C90" s="224" t="s">
        <v>2155</v>
      </c>
      <c r="D90" s="225" t="s">
        <v>2156</v>
      </c>
      <c r="E90" s="231" t="s">
        <v>2407</v>
      </c>
      <c r="F90" s="231" t="s">
        <v>2408</v>
      </c>
      <c r="G90" s="270">
        <v>2</v>
      </c>
      <c r="H90" s="671"/>
      <c r="I90" s="2">
        <v>23</v>
      </c>
      <c r="J90" s="507">
        <f t="shared" si="4"/>
        <v>0</v>
      </c>
      <c r="K90" s="685">
        <f t="shared" si="3"/>
        <v>0</v>
      </c>
    </row>
    <row r="91" spans="1:11" x14ac:dyDescent="0.25">
      <c r="A91" s="691" t="s">
        <v>209</v>
      </c>
      <c r="B91" s="695" t="s">
        <v>2409</v>
      </c>
      <c r="C91" s="224" t="s">
        <v>2155</v>
      </c>
      <c r="D91" s="225" t="s">
        <v>2156</v>
      </c>
      <c r="E91" s="231" t="s">
        <v>2410</v>
      </c>
      <c r="F91" s="231" t="s">
        <v>2411</v>
      </c>
      <c r="G91" s="270">
        <v>2</v>
      </c>
      <c r="H91" s="671"/>
      <c r="I91" s="2">
        <v>23</v>
      </c>
      <c r="J91" s="507">
        <f t="shared" si="4"/>
        <v>0</v>
      </c>
      <c r="K91" s="685">
        <f t="shared" si="3"/>
        <v>0</v>
      </c>
    </row>
    <row r="92" spans="1:11" x14ac:dyDescent="0.25">
      <c r="A92" s="691" t="s">
        <v>210</v>
      </c>
      <c r="B92" s="695" t="s">
        <v>2412</v>
      </c>
      <c r="C92" s="224" t="s">
        <v>2155</v>
      </c>
      <c r="D92" s="225" t="s">
        <v>2156</v>
      </c>
      <c r="E92" s="231" t="s">
        <v>2413</v>
      </c>
      <c r="F92" s="231" t="s">
        <v>2414</v>
      </c>
      <c r="G92" s="270">
        <v>2</v>
      </c>
      <c r="H92" s="671"/>
      <c r="I92" s="2">
        <v>23</v>
      </c>
      <c r="J92" s="507">
        <f t="shared" si="4"/>
        <v>0</v>
      </c>
      <c r="K92" s="685">
        <f t="shared" si="3"/>
        <v>0</v>
      </c>
    </row>
    <row r="93" spans="1:11" x14ac:dyDescent="0.25">
      <c r="A93" s="691" t="s">
        <v>211</v>
      </c>
      <c r="B93" s="695" t="s">
        <v>2415</v>
      </c>
      <c r="C93" s="224" t="s">
        <v>2155</v>
      </c>
      <c r="D93" s="225" t="s">
        <v>2156</v>
      </c>
      <c r="E93" s="231" t="s">
        <v>2416</v>
      </c>
      <c r="F93" s="231" t="s">
        <v>2417</v>
      </c>
      <c r="G93" s="270">
        <v>2</v>
      </c>
      <c r="H93" s="671"/>
      <c r="I93" s="2">
        <v>23</v>
      </c>
      <c r="J93" s="507">
        <f t="shared" si="4"/>
        <v>0</v>
      </c>
      <c r="K93" s="685">
        <f t="shared" si="3"/>
        <v>0</v>
      </c>
    </row>
    <row r="94" spans="1:11" x14ac:dyDescent="0.25">
      <c r="A94" s="691" t="s">
        <v>212</v>
      </c>
      <c r="B94" s="695" t="s">
        <v>2418</v>
      </c>
      <c r="C94" s="224" t="s">
        <v>2155</v>
      </c>
      <c r="D94" s="225" t="s">
        <v>2156</v>
      </c>
      <c r="E94" s="231" t="s">
        <v>2419</v>
      </c>
      <c r="F94" s="231" t="s">
        <v>2420</v>
      </c>
      <c r="G94" s="270">
        <v>2</v>
      </c>
      <c r="H94" s="671"/>
      <c r="I94" s="2">
        <v>23</v>
      </c>
      <c r="J94" s="507">
        <f t="shared" si="4"/>
        <v>0</v>
      </c>
      <c r="K94" s="685">
        <f t="shared" si="3"/>
        <v>0</v>
      </c>
    </row>
    <row r="95" spans="1:11" x14ac:dyDescent="0.25">
      <c r="A95" s="691" t="s">
        <v>213</v>
      </c>
      <c r="B95" s="695" t="s">
        <v>2421</v>
      </c>
      <c r="C95" s="224" t="s">
        <v>2155</v>
      </c>
      <c r="D95" s="225" t="s">
        <v>2156</v>
      </c>
      <c r="E95" s="231" t="s">
        <v>2422</v>
      </c>
      <c r="F95" s="231" t="s">
        <v>2423</v>
      </c>
      <c r="G95" s="270">
        <v>2</v>
      </c>
      <c r="H95" s="671"/>
      <c r="I95" s="2">
        <v>23</v>
      </c>
      <c r="J95" s="507">
        <f t="shared" si="4"/>
        <v>0</v>
      </c>
      <c r="K95" s="685">
        <f t="shared" si="3"/>
        <v>0</v>
      </c>
    </row>
    <row r="96" spans="1:11" x14ac:dyDescent="0.25">
      <c r="A96" s="691" t="s">
        <v>214</v>
      </c>
      <c r="B96" s="695" t="s">
        <v>2424</v>
      </c>
      <c r="C96" s="224" t="s">
        <v>2155</v>
      </c>
      <c r="D96" s="225" t="s">
        <v>2156</v>
      </c>
      <c r="E96" s="231" t="s">
        <v>2425</v>
      </c>
      <c r="F96" s="231" t="s">
        <v>2426</v>
      </c>
      <c r="G96" s="270">
        <v>2</v>
      </c>
      <c r="H96" s="671"/>
      <c r="I96" s="2">
        <v>23</v>
      </c>
      <c r="J96" s="507">
        <f t="shared" si="4"/>
        <v>0</v>
      </c>
      <c r="K96" s="685">
        <f t="shared" si="3"/>
        <v>0</v>
      </c>
    </row>
    <row r="97" spans="1:11" x14ac:dyDescent="0.25">
      <c r="A97" s="691" t="s">
        <v>215</v>
      </c>
      <c r="B97" s="695" t="s">
        <v>2427</v>
      </c>
      <c r="C97" s="224" t="s">
        <v>2155</v>
      </c>
      <c r="D97" s="225" t="s">
        <v>2156</v>
      </c>
      <c r="E97" s="231" t="s">
        <v>2428</v>
      </c>
      <c r="F97" s="231" t="s">
        <v>2429</v>
      </c>
      <c r="G97" s="270">
        <v>2</v>
      </c>
      <c r="H97" s="671"/>
      <c r="I97" s="2">
        <v>23</v>
      </c>
      <c r="J97" s="507">
        <f t="shared" si="4"/>
        <v>0</v>
      </c>
      <c r="K97" s="685">
        <f t="shared" si="3"/>
        <v>0</v>
      </c>
    </row>
    <row r="98" spans="1:11" x14ac:dyDescent="0.25">
      <c r="A98" s="691" t="s">
        <v>216</v>
      </c>
      <c r="B98" s="695" t="s">
        <v>2430</v>
      </c>
      <c r="C98" s="224" t="s">
        <v>2155</v>
      </c>
      <c r="D98" s="225" t="s">
        <v>2156</v>
      </c>
      <c r="E98" s="231" t="s">
        <v>2431</v>
      </c>
      <c r="F98" s="231" t="s">
        <v>2432</v>
      </c>
      <c r="G98" s="270">
        <v>2</v>
      </c>
      <c r="H98" s="671"/>
      <c r="I98" s="2">
        <v>23</v>
      </c>
      <c r="J98" s="507">
        <f t="shared" si="4"/>
        <v>0</v>
      </c>
      <c r="K98" s="685">
        <f t="shared" si="3"/>
        <v>0</v>
      </c>
    </row>
    <row r="99" spans="1:11" x14ac:dyDescent="0.25">
      <c r="A99" s="691" t="s">
        <v>217</v>
      </c>
      <c r="B99" s="695" t="s">
        <v>2433</v>
      </c>
      <c r="C99" s="224" t="s">
        <v>2155</v>
      </c>
      <c r="D99" s="225" t="s">
        <v>2156</v>
      </c>
      <c r="E99" s="231" t="s">
        <v>2434</v>
      </c>
      <c r="F99" s="231" t="s">
        <v>2435</v>
      </c>
      <c r="G99" s="270">
        <v>2</v>
      </c>
      <c r="H99" s="671"/>
      <c r="I99" s="2">
        <v>23</v>
      </c>
      <c r="J99" s="507">
        <f t="shared" si="4"/>
        <v>0</v>
      </c>
      <c r="K99" s="685">
        <f t="shared" si="3"/>
        <v>0</v>
      </c>
    </row>
    <row r="100" spans="1:11" x14ac:dyDescent="0.25">
      <c r="A100" s="691" t="s">
        <v>218</v>
      </c>
      <c r="B100" s="695" t="s">
        <v>2436</v>
      </c>
      <c r="C100" s="224" t="s">
        <v>2155</v>
      </c>
      <c r="D100" s="225" t="s">
        <v>2156</v>
      </c>
      <c r="E100" s="231" t="s">
        <v>2437</v>
      </c>
      <c r="F100" s="231" t="s">
        <v>2438</v>
      </c>
      <c r="G100" s="270">
        <v>2</v>
      </c>
      <c r="H100" s="671"/>
      <c r="I100" s="2">
        <v>23</v>
      </c>
      <c r="J100" s="507">
        <f t="shared" si="4"/>
        <v>0</v>
      </c>
      <c r="K100" s="685">
        <f t="shared" si="3"/>
        <v>0</v>
      </c>
    </row>
    <row r="101" spans="1:11" x14ac:dyDescent="0.25">
      <c r="A101" s="691" t="s">
        <v>219</v>
      </c>
      <c r="B101" s="695" t="s">
        <v>2439</v>
      </c>
      <c r="C101" s="224" t="s">
        <v>2155</v>
      </c>
      <c r="D101" s="225" t="s">
        <v>2156</v>
      </c>
      <c r="E101" s="231" t="s">
        <v>2440</v>
      </c>
      <c r="F101" s="231" t="s">
        <v>2441</v>
      </c>
      <c r="G101" s="270">
        <v>2</v>
      </c>
      <c r="H101" s="671"/>
      <c r="I101" s="2">
        <v>23</v>
      </c>
      <c r="J101" s="507">
        <f t="shared" si="4"/>
        <v>0</v>
      </c>
      <c r="K101" s="685">
        <f t="shared" si="3"/>
        <v>0</v>
      </c>
    </row>
    <row r="102" spans="1:11" x14ac:dyDescent="0.25">
      <c r="A102" s="691" t="s">
        <v>220</v>
      </c>
      <c r="B102" s="695" t="s">
        <v>2442</v>
      </c>
      <c r="C102" s="224" t="s">
        <v>2155</v>
      </c>
      <c r="D102" s="225" t="s">
        <v>2156</v>
      </c>
      <c r="E102" s="231" t="s">
        <v>2443</v>
      </c>
      <c r="F102" s="231" t="s">
        <v>2444</v>
      </c>
      <c r="G102" s="270">
        <v>2</v>
      </c>
      <c r="H102" s="671"/>
      <c r="I102" s="2">
        <v>23</v>
      </c>
      <c r="J102" s="507">
        <f t="shared" si="4"/>
        <v>0</v>
      </c>
      <c r="K102" s="685">
        <f t="shared" si="3"/>
        <v>0</v>
      </c>
    </row>
    <row r="103" spans="1:11" x14ac:dyDescent="0.25">
      <c r="A103" s="691" t="s">
        <v>221</v>
      </c>
      <c r="B103" s="695" t="s">
        <v>2445</v>
      </c>
      <c r="C103" s="224" t="s">
        <v>2155</v>
      </c>
      <c r="D103" s="225" t="s">
        <v>2156</v>
      </c>
      <c r="E103" s="231" t="s">
        <v>2446</v>
      </c>
      <c r="F103" s="231" t="s">
        <v>2447</v>
      </c>
      <c r="G103" s="270">
        <v>2</v>
      </c>
      <c r="H103" s="671"/>
      <c r="I103" s="2">
        <v>23</v>
      </c>
      <c r="J103" s="507">
        <f t="shared" si="4"/>
        <v>0</v>
      </c>
      <c r="K103" s="685">
        <f t="shared" si="3"/>
        <v>0</v>
      </c>
    </row>
    <row r="104" spans="1:11" x14ac:dyDescent="0.25">
      <c r="A104" s="691" t="s">
        <v>222</v>
      </c>
      <c r="B104" s="695" t="s">
        <v>2448</v>
      </c>
      <c r="C104" s="224" t="s">
        <v>2155</v>
      </c>
      <c r="D104" s="225" t="s">
        <v>2156</v>
      </c>
      <c r="E104" s="231" t="s">
        <v>2449</v>
      </c>
      <c r="F104" s="231" t="s">
        <v>2450</v>
      </c>
      <c r="G104" s="270">
        <v>2</v>
      </c>
      <c r="H104" s="671"/>
      <c r="I104" s="2">
        <v>23</v>
      </c>
      <c r="J104" s="507">
        <f t="shared" si="4"/>
        <v>0</v>
      </c>
      <c r="K104" s="685">
        <f t="shared" si="3"/>
        <v>0</v>
      </c>
    </row>
    <row r="105" spans="1:11" x14ac:dyDescent="0.25">
      <c r="A105" s="691" t="s">
        <v>223</v>
      </c>
      <c r="B105" s="695" t="s">
        <v>2451</v>
      </c>
      <c r="C105" s="224" t="s">
        <v>2155</v>
      </c>
      <c r="D105" s="225" t="s">
        <v>2156</v>
      </c>
      <c r="E105" s="231" t="s">
        <v>2452</v>
      </c>
      <c r="F105" s="231" t="s">
        <v>2453</v>
      </c>
      <c r="G105" s="270">
        <v>2</v>
      </c>
      <c r="H105" s="671"/>
      <c r="I105" s="2">
        <v>23</v>
      </c>
      <c r="J105" s="507">
        <f t="shared" si="4"/>
        <v>0</v>
      </c>
      <c r="K105" s="685">
        <f t="shared" si="3"/>
        <v>0</v>
      </c>
    </row>
    <row r="106" spans="1:11" x14ac:dyDescent="0.25">
      <c r="A106" s="691" t="s">
        <v>224</v>
      </c>
      <c r="B106" s="695" t="s">
        <v>2454</v>
      </c>
      <c r="C106" s="224" t="s">
        <v>2155</v>
      </c>
      <c r="D106" s="225" t="s">
        <v>2156</v>
      </c>
      <c r="E106" s="231" t="s">
        <v>2455</v>
      </c>
      <c r="F106" s="231" t="s">
        <v>2456</v>
      </c>
      <c r="G106" s="270">
        <v>2</v>
      </c>
      <c r="H106" s="671"/>
      <c r="I106" s="2">
        <v>23</v>
      </c>
      <c r="J106" s="507">
        <f t="shared" si="4"/>
        <v>0</v>
      </c>
      <c r="K106" s="685">
        <f t="shared" si="3"/>
        <v>0</v>
      </c>
    </row>
    <row r="107" spans="1:11" x14ac:dyDescent="0.25">
      <c r="A107" s="691" t="s">
        <v>225</v>
      </c>
      <c r="B107" s="695" t="s">
        <v>2457</v>
      </c>
      <c r="C107" s="224" t="s">
        <v>2155</v>
      </c>
      <c r="D107" s="225" t="s">
        <v>2156</v>
      </c>
      <c r="E107" s="231" t="s">
        <v>2458</v>
      </c>
      <c r="F107" s="231" t="s">
        <v>2459</v>
      </c>
      <c r="G107" s="270">
        <v>2</v>
      </c>
      <c r="H107" s="671"/>
      <c r="I107" s="2">
        <v>23</v>
      </c>
      <c r="J107" s="507">
        <f t="shared" si="4"/>
        <v>0</v>
      </c>
      <c r="K107" s="685">
        <f t="shared" si="3"/>
        <v>0</v>
      </c>
    </row>
    <row r="108" spans="1:11" x14ac:dyDescent="0.25">
      <c r="A108" s="691" t="s">
        <v>226</v>
      </c>
      <c r="B108" s="695" t="s">
        <v>2460</v>
      </c>
      <c r="C108" s="224" t="s">
        <v>2155</v>
      </c>
      <c r="D108" s="225" t="s">
        <v>2156</v>
      </c>
      <c r="E108" s="231" t="s">
        <v>2461</v>
      </c>
      <c r="F108" s="231" t="s">
        <v>2462</v>
      </c>
      <c r="G108" s="270">
        <v>2</v>
      </c>
      <c r="H108" s="671"/>
      <c r="I108" s="2">
        <v>23</v>
      </c>
      <c r="J108" s="507">
        <f t="shared" si="4"/>
        <v>0</v>
      </c>
      <c r="K108" s="685">
        <f t="shared" si="3"/>
        <v>0</v>
      </c>
    </row>
    <row r="109" spans="1:11" x14ac:dyDescent="0.25">
      <c r="A109" s="691" t="s">
        <v>235</v>
      </c>
      <c r="B109" s="695" t="s">
        <v>2463</v>
      </c>
      <c r="C109" s="224" t="s">
        <v>2155</v>
      </c>
      <c r="D109" s="225" t="s">
        <v>2156</v>
      </c>
      <c r="E109" s="231" t="s">
        <v>2464</v>
      </c>
      <c r="F109" s="231" t="s">
        <v>2465</v>
      </c>
      <c r="G109" s="270">
        <v>2</v>
      </c>
      <c r="H109" s="671"/>
      <c r="I109" s="2">
        <v>23</v>
      </c>
      <c r="J109" s="507">
        <f t="shared" si="4"/>
        <v>0</v>
      </c>
      <c r="K109" s="685">
        <f t="shared" si="3"/>
        <v>0</v>
      </c>
    </row>
    <row r="110" spans="1:11" x14ac:dyDescent="0.25">
      <c r="A110" s="691" t="s">
        <v>236</v>
      </c>
      <c r="B110" s="695" t="s">
        <v>2466</v>
      </c>
      <c r="C110" s="224" t="s">
        <v>2155</v>
      </c>
      <c r="D110" s="225" t="s">
        <v>2156</v>
      </c>
      <c r="E110" s="231" t="s">
        <v>2467</v>
      </c>
      <c r="F110" s="231" t="s">
        <v>2468</v>
      </c>
      <c r="G110" s="270">
        <v>2</v>
      </c>
      <c r="H110" s="671"/>
      <c r="I110" s="2">
        <v>23</v>
      </c>
      <c r="J110" s="507">
        <f t="shared" si="4"/>
        <v>0</v>
      </c>
      <c r="K110" s="685">
        <f t="shared" si="3"/>
        <v>0</v>
      </c>
    </row>
    <row r="111" spans="1:11" x14ac:dyDescent="0.25">
      <c r="A111" s="691" t="s">
        <v>237</v>
      </c>
      <c r="B111" s="695" t="s">
        <v>2469</v>
      </c>
      <c r="C111" s="224" t="s">
        <v>2155</v>
      </c>
      <c r="D111" s="225" t="s">
        <v>2156</v>
      </c>
      <c r="E111" s="231" t="s">
        <v>2470</v>
      </c>
      <c r="F111" s="231" t="s">
        <v>2471</v>
      </c>
      <c r="G111" s="270">
        <v>2</v>
      </c>
      <c r="H111" s="671"/>
      <c r="I111" s="2">
        <v>23</v>
      </c>
      <c r="J111" s="507">
        <f t="shared" si="4"/>
        <v>0</v>
      </c>
      <c r="K111" s="685">
        <f t="shared" si="3"/>
        <v>0</v>
      </c>
    </row>
    <row r="112" spans="1:11" x14ac:dyDescent="0.25">
      <c r="A112" s="691" t="s">
        <v>238</v>
      </c>
      <c r="B112" s="695" t="s">
        <v>2472</v>
      </c>
      <c r="C112" s="224" t="s">
        <v>2155</v>
      </c>
      <c r="D112" s="225" t="s">
        <v>2156</v>
      </c>
      <c r="E112" s="231" t="s">
        <v>2473</v>
      </c>
      <c r="F112" s="231" t="s">
        <v>2474</v>
      </c>
      <c r="G112" s="270">
        <v>2</v>
      </c>
      <c r="H112" s="671"/>
      <c r="I112" s="2">
        <v>23</v>
      </c>
      <c r="J112" s="507">
        <f t="shared" si="4"/>
        <v>0</v>
      </c>
      <c r="K112" s="685">
        <f t="shared" si="3"/>
        <v>0</v>
      </c>
    </row>
    <row r="113" spans="1:11" x14ac:dyDescent="0.25">
      <c r="A113" s="691" t="s">
        <v>239</v>
      </c>
      <c r="B113" s="695" t="s">
        <v>2475</v>
      </c>
      <c r="C113" s="224" t="s">
        <v>2155</v>
      </c>
      <c r="D113" s="225" t="s">
        <v>2156</v>
      </c>
      <c r="E113" s="231" t="s">
        <v>2476</v>
      </c>
      <c r="F113" s="231" t="s">
        <v>2477</v>
      </c>
      <c r="G113" s="270">
        <v>2</v>
      </c>
      <c r="H113" s="671"/>
      <c r="I113" s="2">
        <v>23</v>
      </c>
      <c r="J113" s="507">
        <f t="shared" si="4"/>
        <v>0</v>
      </c>
      <c r="K113" s="685">
        <f t="shared" si="3"/>
        <v>0</v>
      </c>
    </row>
    <row r="114" spans="1:11" x14ac:dyDescent="0.25">
      <c r="A114" s="691" t="s">
        <v>240</v>
      </c>
      <c r="B114" s="695" t="s">
        <v>2478</v>
      </c>
      <c r="C114" s="224" t="s">
        <v>2155</v>
      </c>
      <c r="D114" s="225" t="s">
        <v>2156</v>
      </c>
      <c r="E114" s="231" t="s">
        <v>2479</v>
      </c>
      <c r="F114" s="231" t="s">
        <v>2480</v>
      </c>
      <c r="G114" s="270">
        <v>2</v>
      </c>
      <c r="H114" s="671"/>
      <c r="I114" s="2">
        <v>23</v>
      </c>
      <c r="J114" s="507">
        <f t="shared" si="4"/>
        <v>0</v>
      </c>
      <c r="K114" s="685">
        <f t="shared" si="3"/>
        <v>0</v>
      </c>
    </row>
    <row r="115" spans="1:11" x14ac:dyDescent="0.25">
      <c r="A115" s="691" t="s">
        <v>246</v>
      </c>
      <c r="B115" s="695" t="s">
        <v>2481</v>
      </c>
      <c r="C115" s="224" t="s">
        <v>2155</v>
      </c>
      <c r="D115" s="225" t="s">
        <v>2156</v>
      </c>
      <c r="E115" s="231" t="s">
        <v>2482</v>
      </c>
      <c r="F115" s="231" t="s">
        <v>2483</v>
      </c>
      <c r="G115" s="270">
        <v>2</v>
      </c>
      <c r="H115" s="671"/>
      <c r="I115" s="2">
        <v>23</v>
      </c>
      <c r="J115" s="507">
        <f t="shared" si="4"/>
        <v>0</v>
      </c>
      <c r="K115" s="685">
        <f t="shared" si="3"/>
        <v>0</v>
      </c>
    </row>
    <row r="116" spans="1:11" x14ac:dyDescent="0.25">
      <c r="A116" s="691" t="s">
        <v>247</v>
      </c>
      <c r="B116" s="695" t="s">
        <v>2484</v>
      </c>
      <c r="C116" s="224" t="s">
        <v>2155</v>
      </c>
      <c r="D116" s="225" t="s">
        <v>2156</v>
      </c>
      <c r="E116" s="231" t="s">
        <v>2485</v>
      </c>
      <c r="F116" s="231" t="s">
        <v>2486</v>
      </c>
      <c r="G116" s="270">
        <v>2</v>
      </c>
      <c r="H116" s="671"/>
      <c r="I116" s="2">
        <v>23</v>
      </c>
      <c r="J116" s="507">
        <f t="shared" si="4"/>
        <v>0</v>
      </c>
      <c r="K116" s="685">
        <f t="shared" si="3"/>
        <v>0</v>
      </c>
    </row>
    <row r="117" spans="1:11" x14ac:dyDescent="0.25">
      <c r="A117" s="691" t="s">
        <v>248</v>
      </c>
      <c r="B117" s="695" t="s">
        <v>2487</v>
      </c>
      <c r="C117" s="224" t="s">
        <v>2155</v>
      </c>
      <c r="D117" s="225" t="s">
        <v>2156</v>
      </c>
      <c r="E117" s="231" t="s">
        <v>2488</v>
      </c>
      <c r="F117" s="231" t="s">
        <v>2489</v>
      </c>
      <c r="G117" s="270">
        <v>2</v>
      </c>
      <c r="H117" s="671"/>
      <c r="I117" s="2">
        <v>23</v>
      </c>
      <c r="J117" s="507">
        <f t="shared" si="4"/>
        <v>0</v>
      </c>
      <c r="K117" s="685">
        <f t="shared" si="3"/>
        <v>0</v>
      </c>
    </row>
    <row r="118" spans="1:11" x14ac:dyDescent="0.25">
      <c r="A118" s="691" t="s">
        <v>249</v>
      </c>
      <c r="B118" s="695" t="s">
        <v>2490</v>
      </c>
      <c r="C118" s="224" t="s">
        <v>2155</v>
      </c>
      <c r="D118" s="225" t="s">
        <v>2156</v>
      </c>
      <c r="E118" s="231" t="s">
        <v>2491</v>
      </c>
      <c r="F118" s="231" t="s">
        <v>2492</v>
      </c>
      <c r="G118" s="270">
        <v>2</v>
      </c>
      <c r="H118" s="671"/>
      <c r="I118" s="2">
        <v>23</v>
      </c>
      <c r="J118" s="507">
        <f t="shared" si="4"/>
        <v>0</v>
      </c>
      <c r="K118" s="685">
        <f t="shared" si="3"/>
        <v>0</v>
      </c>
    </row>
    <row r="119" spans="1:11" x14ac:dyDescent="0.25">
      <c r="A119" s="691" t="s">
        <v>309</v>
      </c>
      <c r="B119" s="695" t="s">
        <v>2493</v>
      </c>
      <c r="C119" s="224" t="s">
        <v>2155</v>
      </c>
      <c r="D119" s="225" t="s">
        <v>2156</v>
      </c>
      <c r="E119" s="231" t="s">
        <v>2494</v>
      </c>
      <c r="F119" s="231" t="s">
        <v>2495</v>
      </c>
      <c r="G119" s="270">
        <v>2</v>
      </c>
      <c r="H119" s="671"/>
      <c r="I119" s="2">
        <v>23</v>
      </c>
      <c r="J119" s="507">
        <f t="shared" si="4"/>
        <v>0</v>
      </c>
      <c r="K119" s="685">
        <f t="shared" si="3"/>
        <v>0</v>
      </c>
    </row>
    <row r="120" spans="1:11" x14ac:dyDescent="0.25">
      <c r="A120" s="691" t="s">
        <v>310</v>
      </c>
      <c r="B120" s="695" t="s">
        <v>2496</v>
      </c>
      <c r="C120" s="224" t="s">
        <v>2155</v>
      </c>
      <c r="D120" s="225" t="s">
        <v>2156</v>
      </c>
      <c r="E120" s="231" t="s">
        <v>2497</v>
      </c>
      <c r="F120" s="231" t="s">
        <v>2498</v>
      </c>
      <c r="G120" s="270">
        <v>2</v>
      </c>
      <c r="H120" s="671"/>
      <c r="I120" s="2">
        <v>23</v>
      </c>
      <c r="J120" s="507">
        <f t="shared" si="4"/>
        <v>0</v>
      </c>
      <c r="K120" s="685">
        <f t="shared" si="3"/>
        <v>0</v>
      </c>
    </row>
    <row r="121" spans="1:11" x14ac:dyDescent="0.25">
      <c r="A121" s="691" t="s">
        <v>311</v>
      </c>
      <c r="B121" s="695" t="s">
        <v>2499</v>
      </c>
      <c r="C121" s="224" t="s">
        <v>2155</v>
      </c>
      <c r="D121" s="225" t="s">
        <v>2156</v>
      </c>
      <c r="E121" s="231" t="s">
        <v>2500</v>
      </c>
      <c r="F121" s="231" t="s">
        <v>2501</v>
      </c>
      <c r="G121" s="270">
        <v>2</v>
      </c>
      <c r="H121" s="671"/>
      <c r="I121" s="2">
        <v>23</v>
      </c>
      <c r="J121" s="507">
        <f t="shared" si="4"/>
        <v>0</v>
      </c>
      <c r="K121" s="685">
        <f t="shared" si="3"/>
        <v>0</v>
      </c>
    </row>
    <row r="122" spans="1:11" x14ac:dyDescent="0.25">
      <c r="A122" s="691" t="s">
        <v>312</v>
      </c>
      <c r="B122" s="695" t="s">
        <v>2502</v>
      </c>
      <c r="C122" s="224" t="s">
        <v>2155</v>
      </c>
      <c r="D122" s="225" t="s">
        <v>2156</v>
      </c>
      <c r="E122" s="231" t="s">
        <v>2503</v>
      </c>
      <c r="F122" s="231" t="s">
        <v>2504</v>
      </c>
      <c r="G122" s="270">
        <v>2</v>
      </c>
      <c r="H122" s="671"/>
      <c r="I122" s="2">
        <v>23</v>
      </c>
      <c r="J122" s="507">
        <f t="shared" si="4"/>
        <v>0</v>
      </c>
      <c r="K122" s="685">
        <f t="shared" si="3"/>
        <v>0</v>
      </c>
    </row>
    <row r="123" spans="1:11" x14ac:dyDescent="0.25">
      <c r="A123" s="691" t="s">
        <v>313</v>
      </c>
      <c r="B123" s="695" t="s">
        <v>2505</v>
      </c>
      <c r="C123" s="224" t="s">
        <v>2155</v>
      </c>
      <c r="D123" s="225" t="s">
        <v>2156</v>
      </c>
      <c r="E123" s="231" t="s">
        <v>2506</v>
      </c>
      <c r="F123" s="231" t="s">
        <v>2507</v>
      </c>
      <c r="G123" s="270">
        <v>2</v>
      </c>
      <c r="H123" s="671"/>
      <c r="I123" s="2">
        <v>23</v>
      </c>
      <c r="J123" s="507">
        <f t="shared" si="4"/>
        <v>0</v>
      </c>
      <c r="K123" s="685">
        <f t="shared" si="3"/>
        <v>0</v>
      </c>
    </row>
    <row r="124" spans="1:11" x14ac:dyDescent="0.25">
      <c r="A124" s="691" t="s">
        <v>314</v>
      </c>
      <c r="B124" s="695" t="s">
        <v>2508</v>
      </c>
      <c r="C124" s="224" t="s">
        <v>2155</v>
      </c>
      <c r="D124" s="225" t="s">
        <v>2156</v>
      </c>
      <c r="E124" s="231" t="s">
        <v>2509</v>
      </c>
      <c r="F124" s="231" t="s">
        <v>2510</v>
      </c>
      <c r="G124" s="270">
        <v>2</v>
      </c>
      <c r="H124" s="671"/>
      <c r="I124" s="2">
        <v>23</v>
      </c>
      <c r="J124" s="507">
        <f t="shared" si="4"/>
        <v>0</v>
      </c>
      <c r="K124" s="685">
        <f t="shared" si="3"/>
        <v>0</v>
      </c>
    </row>
    <row r="125" spans="1:11" x14ac:dyDescent="0.25">
      <c r="A125" s="691" t="s">
        <v>315</v>
      </c>
      <c r="B125" s="695" t="s">
        <v>2511</v>
      </c>
      <c r="C125" s="224" t="s">
        <v>2155</v>
      </c>
      <c r="D125" s="225" t="s">
        <v>2156</v>
      </c>
      <c r="E125" s="231" t="s">
        <v>2512</v>
      </c>
      <c r="F125" s="231" t="s">
        <v>2513</v>
      </c>
      <c r="G125" s="270">
        <v>2</v>
      </c>
      <c r="H125" s="671"/>
      <c r="I125" s="2">
        <v>23</v>
      </c>
      <c r="J125" s="507">
        <f t="shared" si="4"/>
        <v>0</v>
      </c>
      <c r="K125" s="685">
        <f t="shared" si="3"/>
        <v>0</v>
      </c>
    </row>
    <row r="126" spans="1:11" x14ac:dyDescent="0.25">
      <c r="A126" s="691" t="s">
        <v>316</v>
      </c>
      <c r="B126" s="695" t="s">
        <v>2514</v>
      </c>
      <c r="C126" s="224" t="s">
        <v>2155</v>
      </c>
      <c r="D126" s="225" t="s">
        <v>2156</v>
      </c>
      <c r="E126" s="231" t="s">
        <v>2515</v>
      </c>
      <c r="F126" s="231" t="s">
        <v>2516</v>
      </c>
      <c r="G126" s="270">
        <v>2</v>
      </c>
      <c r="H126" s="671"/>
      <c r="I126" s="2">
        <v>23</v>
      </c>
      <c r="J126" s="507">
        <f t="shared" si="4"/>
        <v>0</v>
      </c>
      <c r="K126" s="685">
        <f t="shared" si="3"/>
        <v>0</v>
      </c>
    </row>
    <row r="127" spans="1:11" x14ac:dyDescent="0.25">
      <c r="A127" s="691" t="s">
        <v>317</v>
      </c>
      <c r="B127" s="695" t="s">
        <v>2517</v>
      </c>
      <c r="C127" s="224" t="s">
        <v>2155</v>
      </c>
      <c r="D127" s="225" t="s">
        <v>2156</v>
      </c>
      <c r="E127" s="231" t="s">
        <v>2518</v>
      </c>
      <c r="F127" s="231" t="s">
        <v>2519</v>
      </c>
      <c r="G127" s="270">
        <v>2</v>
      </c>
      <c r="H127" s="671"/>
      <c r="I127" s="2">
        <v>23</v>
      </c>
      <c r="J127" s="507">
        <f t="shared" si="4"/>
        <v>0</v>
      </c>
      <c r="K127" s="685">
        <f t="shared" si="3"/>
        <v>0</v>
      </c>
    </row>
    <row r="128" spans="1:11" x14ac:dyDescent="0.25">
      <c r="A128" s="691" t="s">
        <v>318</v>
      </c>
      <c r="B128" s="695" t="s">
        <v>2520</v>
      </c>
      <c r="C128" s="224" t="s">
        <v>2155</v>
      </c>
      <c r="D128" s="225" t="s">
        <v>2156</v>
      </c>
      <c r="E128" s="231" t="s">
        <v>2521</v>
      </c>
      <c r="F128" s="231" t="s">
        <v>2522</v>
      </c>
      <c r="G128" s="270">
        <v>2</v>
      </c>
      <c r="H128" s="671"/>
      <c r="I128" s="2">
        <v>23</v>
      </c>
      <c r="J128" s="507">
        <f t="shared" si="4"/>
        <v>0</v>
      </c>
      <c r="K128" s="685">
        <f t="shared" si="3"/>
        <v>0</v>
      </c>
    </row>
    <row r="129" spans="1:11" x14ac:dyDescent="0.25">
      <c r="A129" s="691" t="s">
        <v>319</v>
      </c>
      <c r="B129" s="695" t="s">
        <v>2523</v>
      </c>
      <c r="C129" s="224" t="s">
        <v>2155</v>
      </c>
      <c r="D129" s="225" t="s">
        <v>2156</v>
      </c>
      <c r="E129" s="231" t="s">
        <v>2524</v>
      </c>
      <c r="F129" s="231" t="s">
        <v>2525</v>
      </c>
      <c r="G129" s="270">
        <v>2</v>
      </c>
      <c r="H129" s="671"/>
      <c r="I129" s="2">
        <v>23</v>
      </c>
      <c r="J129" s="507">
        <f t="shared" si="4"/>
        <v>0</v>
      </c>
      <c r="K129" s="685">
        <f t="shared" si="3"/>
        <v>0</v>
      </c>
    </row>
    <row r="130" spans="1:11" x14ac:dyDescent="0.25">
      <c r="A130" s="691" t="s">
        <v>320</v>
      </c>
      <c r="B130" s="695" t="s">
        <v>2526</v>
      </c>
      <c r="C130" s="224" t="s">
        <v>2155</v>
      </c>
      <c r="D130" s="225" t="s">
        <v>2156</v>
      </c>
      <c r="E130" s="231" t="s">
        <v>2527</v>
      </c>
      <c r="F130" s="231" t="s">
        <v>2528</v>
      </c>
      <c r="G130" s="270">
        <v>2</v>
      </c>
      <c r="H130" s="671"/>
      <c r="I130" s="2">
        <v>23</v>
      </c>
      <c r="J130" s="507">
        <f t="shared" si="4"/>
        <v>0</v>
      </c>
      <c r="K130" s="685">
        <f t="shared" si="3"/>
        <v>0</v>
      </c>
    </row>
    <row r="131" spans="1:11" x14ac:dyDescent="0.25">
      <c r="A131" s="691" t="s">
        <v>321</v>
      </c>
      <c r="B131" s="695" t="s">
        <v>2529</v>
      </c>
      <c r="C131" s="224" t="s">
        <v>2155</v>
      </c>
      <c r="D131" s="225" t="s">
        <v>2156</v>
      </c>
      <c r="E131" s="231" t="s">
        <v>2530</v>
      </c>
      <c r="F131" s="231" t="s">
        <v>2531</v>
      </c>
      <c r="G131" s="270">
        <v>2</v>
      </c>
      <c r="H131" s="671"/>
      <c r="I131" s="2">
        <v>23</v>
      </c>
      <c r="J131" s="507">
        <f t="shared" si="4"/>
        <v>0</v>
      </c>
      <c r="K131" s="685">
        <f t="shared" si="3"/>
        <v>0</v>
      </c>
    </row>
    <row r="132" spans="1:11" x14ac:dyDescent="0.25">
      <c r="A132" s="691" t="s">
        <v>322</v>
      </c>
      <c r="B132" s="695" t="s">
        <v>2532</v>
      </c>
      <c r="C132" s="224" t="s">
        <v>2155</v>
      </c>
      <c r="D132" s="225" t="s">
        <v>2156</v>
      </c>
      <c r="E132" s="231" t="s">
        <v>2533</v>
      </c>
      <c r="F132" s="231" t="s">
        <v>2534</v>
      </c>
      <c r="G132" s="270">
        <v>2</v>
      </c>
      <c r="H132" s="671"/>
      <c r="I132" s="2">
        <v>23</v>
      </c>
      <c r="J132" s="507">
        <f t="shared" si="4"/>
        <v>0</v>
      </c>
      <c r="K132" s="685">
        <f t="shared" si="3"/>
        <v>0</v>
      </c>
    </row>
    <row r="133" spans="1:11" x14ac:dyDescent="0.25">
      <c r="A133" s="691" t="s">
        <v>323</v>
      </c>
      <c r="B133" s="695" t="s">
        <v>2535</v>
      </c>
      <c r="C133" s="224" t="s">
        <v>2155</v>
      </c>
      <c r="D133" s="225" t="s">
        <v>2156</v>
      </c>
      <c r="E133" s="231" t="s">
        <v>2536</v>
      </c>
      <c r="F133" s="231" t="s">
        <v>2537</v>
      </c>
      <c r="G133" s="270">
        <v>2</v>
      </c>
      <c r="H133" s="671"/>
      <c r="I133" s="2">
        <v>23</v>
      </c>
      <c r="J133" s="507">
        <f t="shared" si="4"/>
        <v>0</v>
      </c>
      <c r="K133" s="685">
        <f t="shared" si="3"/>
        <v>0</v>
      </c>
    </row>
    <row r="134" spans="1:11" x14ac:dyDescent="0.25">
      <c r="A134" s="691" t="s">
        <v>324</v>
      </c>
      <c r="B134" s="695" t="s">
        <v>2538</v>
      </c>
      <c r="C134" s="224" t="s">
        <v>2155</v>
      </c>
      <c r="D134" s="225" t="s">
        <v>2156</v>
      </c>
      <c r="E134" s="231" t="s">
        <v>2539</v>
      </c>
      <c r="F134" s="231" t="s">
        <v>2540</v>
      </c>
      <c r="G134" s="270">
        <v>2</v>
      </c>
      <c r="H134" s="671"/>
      <c r="I134" s="2">
        <v>23</v>
      </c>
      <c r="J134" s="507">
        <f t="shared" si="4"/>
        <v>0</v>
      </c>
      <c r="K134" s="685">
        <f t="shared" ref="K134:K193" si="5">G134*J134</f>
        <v>0</v>
      </c>
    </row>
    <row r="135" spans="1:11" x14ac:dyDescent="0.25">
      <c r="A135" s="691" t="s">
        <v>325</v>
      </c>
      <c r="B135" s="695" t="s">
        <v>2541</v>
      </c>
      <c r="C135" s="224" t="s">
        <v>2155</v>
      </c>
      <c r="D135" s="225" t="s">
        <v>2156</v>
      </c>
      <c r="E135" s="231" t="s">
        <v>2542</v>
      </c>
      <c r="F135" s="231" t="s">
        <v>2543</v>
      </c>
      <c r="G135" s="270">
        <v>2</v>
      </c>
      <c r="H135" s="671"/>
      <c r="I135" s="2">
        <v>23</v>
      </c>
      <c r="J135" s="507">
        <f t="shared" si="4"/>
        <v>0</v>
      </c>
      <c r="K135" s="685">
        <f t="shared" si="5"/>
        <v>0</v>
      </c>
    </row>
    <row r="136" spans="1:11" x14ac:dyDescent="0.25">
      <c r="A136" s="691" t="s">
        <v>326</v>
      </c>
      <c r="B136" s="695" t="s">
        <v>2544</v>
      </c>
      <c r="C136" s="224" t="s">
        <v>2155</v>
      </c>
      <c r="D136" s="225" t="s">
        <v>2156</v>
      </c>
      <c r="E136" s="231" t="s">
        <v>2545</v>
      </c>
      <c r="F136" s="231" t="s">
        <v>2546</v>
      </c>
      <c r="G136" s="270">
        <v>2</v>
      </c>
      <c r="H136" s="671"/>
      <c r="I136" s="2">
        <v>23</v>
      </c>
      <c r="J136" s="507">
        <f t="shared" si="4"/>
        <v>0</v>
      </c>
      <c r="K136" s="685">
        <f t="shared" si="5"/>
        <v>0</v>
      </c>
    </row>
    <row r="137" spans="1:11" x14ac:dyDescent="0.25">
      <c r="A137" s="691" t="s">
        <v>327</v>
      </c>
      <c r="B137" s="695" t="s">
        <v>2547</v>
      </c>
      <c r="C137" s="224" t="s">
        <v>2155</v>
      </c>
      <c r="D137" s="225" t="s">
        <v>2156</v>
      </c>
      <c r="E137" s="231" t="s">
        <v>2548</v>
      </c>
      <c r="F137" s="231" t="s">
        <v>2549</v>
      </c>
      <c r="G137" s="270">
        <v>2</v>
      </c>
      <c r="H137" s="671"/>
      <c r="I137" s="2">
        <v>23</v>
      </c>
      <c r="J137" s="507">
        <f t="shared" si="4"/>
        <v>0</v>
      </c>
      <c r="K137" s="685">
        <f t="shared" si="5"/>
        <v>0</v>
      </c>
    </row>
    <row r="138" spans="1:11" x14ac:dyDescent="0.25">
      <c r="A138" s="691" t="s">
        <v>328</v>
      </c>
      <c r="B138" s="695" t="s">
        <v>2550</v>
      </c>
      <c r="C138" s="224" t="s">
        <v>2155</v>
      </c>
      <c r="D138" s="225" t="s">
        <v>2156</v>
      </c>
      <c r="E138" s="231" t="s">
        <v>2551</v>
      </c>
      <c r="F138" s="231" t="s">
        <v>2552</v>
      </c>
      <c r="G138" s="270">
        <v>2</v>
      </c>
      <c r="H138" s="671"/>
      <c r="I138" s="2">
        <v>23</v>
      </c>
      <c r="J138" s="507">
        <f t="shared" si="4"/>
        <v>0</v>
      </c>
      <c r="K138" s="685">
        <f t="shared" si="5"/>
        <v>0</v>
      </c>
    </row>
    <row r="139" spans="1:11" x14ac:dyDescent="0.25">
      <c r="A139" s="691" t="s">
        <v>329</v>
      </c>
      <c r="B139" s="695" t="s">
        <v>2553</v>
      </c>
      <c r="C139" s="224" t="s">
        <v>2155</v>
      </c>
      <c r="D139" s="225" t="s">
        <v>2156</v>
      </c>
      <c r="E139" s="231" t="s">
        <v>2554</v>
      </c>
      <c r="F139" s="231" t="s">
        <v>2555</v>
      </c>
      <c r="G139" s="270">
        <v>2</v>
      </c>
      <c r="H139" s="671"/>
      <c r="I139" s="2">
        <v>23</v>
      </c>
      <c r="J139" s="507">
        <f t="shared" si="4"/>
        <v>0</v>
      </c>
      <c r="K139" s="685">
        <f t="shared" si="5"/>
        <v>0</v>
      </c>
    </row>
    <row r="140" spans="1:11" x14ac:dyDescent="0.25">
      <c r="A140" s="691" t="s">
        <v>330</v>
      </c>
      <c r="B140" s="695" t="s">
        <v>2556</v>
      </c>
      <c r="C140" s="224" t="s">
        <v>2155</v>
      </c>
      <c r="D140" s="225" t="s">
        <v>2156</v>
      </c>
      <c r="E140" s="231" t="s">
        <v>2557</v>
      </c>
      <c r="F140" s="231" t="s">
        <v>2558</v>
      </c>
      <c r="G140" s="270">
        <v>2</v>
      </c>
      <c r="H140" s="671"/>
      <c r="I140" s="2">
        <v>23</v>
      </c>
      <c r="J140" s="507">
        <f t="shared" si="4"/>
        <v>0</v>
      </c>
      <c r="K140" s="685">
        <f t="shared" si="5"/>
        <v>0</v>
      </c>
    </row>
    <row r="141" spans="1:11" x14ac:dyDescent="0.25">
      <c r="A141" s="691" t="s">
        <v>331</v>
      </c>
      <c r="B141" s="695" t="s">
        <v>2559</v>
      </c>
      <c r="C141" s="224" t="s">
        <v>2155</v>
      </c>
      <c r="D141" s="225" t="s">
        <v>2156</v>
      </c>
      <c r="E141" s="231" t="s">
        <v>2560</v>
      </c>
      <c r="F141" s="231" t="s">
        <v>2561</v>
      </c>
      <c r="G141" s="270">
        <v>2</v>
      </c>
      <c r="H141" s="671"/>
      <c r="I141" s="2">
        <v>23</v>
      </c>
      <c r="J141" s="507">
        <f t="shared" si="4"/>
        <v>0</v>
      </c>
      <c r="K141" s="685">
        <f t="shared" si="5"/>
        <v>0</v>
      </c>
    </row>
    <row r="142" spans="1:11" x14ac:dyDescent="0.25">
      <c r="A142" s="691" t="s">
        <v>332</v>
      </c>
      <c r="B142" s="695" t="s">
        <v>2562</v>
      </c>
      <c r="C142" s="224" t="s">
        <v>2155</v>
      </c>
      <c r="D142" s="225" t="s">
        <v>2156</v>
      </c>
      <c r="E142" s="231" t="s">
        <v>2563</v>
      </c>
      <c r="F142" s="231" t="s">
        <v>2564</v>
      </c>
      <c r="G142" s="270">
        <v>2</v>
      </c>
      <c r="H142" s="671"/>
      <c r="I142" s="2">
        <v>23</v>
      </c>
      <c r="J142" s="507">
        <f t="shared" si="4"/>
        <v>0</v>
      </c>
      <c r="K142" s="685">
        <f t="shared" si="5"/>
        <v>0</v>
      </c>
    </row>
    <row r="143" spans="1:11" x14ac:dyDescent="0.25">
      <c r="A143" s="691" t="s">
        <v>333</v>
      </c>
      <c r="B143" s="695" t="s">
        <v>2565</v>
      </c>
      <c r="C143" s="224" t="s">
        <v>2155</v>
      </c>
      <c r="D143" s="225" t="s">
        <v>2156</v>
      </c>
      <c r="E143" s="231" t="s">
        <v>2566</v>
      </c>
      <c r="F143" s="231" t="s">
        <v>2567</v>
      </c>
      <c r="G143" s="270">
        <v>2</v>
      </c>
      <c r="H143" s="671"/>
      <c r="I143" s="2">
        <v>23</v>
      </c>
      <c r="J143" s="507">
        <f t="shared" si="4"/>
        <v>0</v>
      </c>
      <c r="K143" s="685">
        <f t="shared" si="5"/>
        <v>0</v>
      </c>
    </row>
    <row r="144" spans="1:11" x14ac:dyDescent="0.25">
      <c r="A144" s="691" t="s">
        <v>334</v>
      </c>
      <c r="B144" s="695" t="s">
        <v>2568</v>
      </c>
      <c r="C144" s="224" t="s">
        <v>2155</v>
      </c>
      <c r="D144" s="225" t="s">
        <v>2156</v>
      </c>
      <c r="E144" s="231" t="s">
        <v>2569</v>
      </c>
      <c r="F144" s="231" t="s">
        <v>2570</v>
      </c>
      <c r="G144" s="270">
        <v>2</v>
      </c>
      <c r="H144" s="671"/>
      <c r="I144" s="2">
        <v>23</v>
      </c>
      <c r="J144" s="507">
        <f t="shared" si="4"/>
        <v>0</v>
      </c>
      <c r="K144" s="685">
        <f t="shared" si="5"/>
        <v>0</v>
      </c>
    </row>
    <row r="145" spans="1:11" x14ac:dyDescent="0.25">
      <c r="A145" s="691" t="s">
        <v>335</v>
      </c>
      <c r="B145" s="695" t="s">
        <v>2571</v>
      </c>
      <c r="C145" s="224" t="s">
        <v>2155</v>
      </c>
      <c r="D145" s="225" t="s">
        <v>2156</v>
      </c>
      <c r="E145" s="231" t="s">
        <v>2572</v>
      </c>
      <c r="F145" s="231" t="s">
        <v>2573</v>
      </c>
      <c r="G145" s="270">
        <v>2</v>
      </c>
      <c r="H145" s="671"/>
      <c r="I145" s="2">
        <v>23</v>
      </c>
      <c r="J145" s="507">
        <f t="shared" si="4"/>
        <v>0</v>
      </c>
      <c r="K145" s="685">
        <f t="shared" si="5"/>
        <v>0</v>
      </c>
    </row>
    <row r="146" spans="1:11" x14ac:dyDescent="0.25">
      <c r="A146" s="691" t="s">
        <v>336</v>
      </c>
      <c r="B146" s="695" t="s">
        <v>2574</v>
      </c>
      <c r="C146" s="224" t="s">
        <v>2155</v>
      </c>
      <c r="D146" s="225" t="s">
        <v>2156</v>
      </c>
      <c r="E146" s="231" t="s">
        <v>2575</v>
      </c>
      <c r="F146" s="231" t="s">
        <v>2576</v>
      </c>
      <c r="G146" s="270">
        <v>2</v>
      </c>
      <c r="H146" s="671"/>
      <c r="I146" s="2">
        <v>23</v>
      </c>
      <c r="J146" s="507">
        <f t="shared" ref="J146:J209" si="6">+H146*1.23</f>
        <v>0</v>
      </c>
      <c r="K146" s="685">
        <f t="shared" si="5"/>
        <v>0</v>
      </c>
    </row>
    <row r="147" spans="1:11" x14ac:dyDescent="0.25">
      <c r="A147" s="691" t="s">
        <v>337</v>
      </c>
      <c r="B147" s="695" t="s">
        <v>2577</v>
      </c>
      <c r="C147" s="224" t="s">
        <v>2155</v>
      </c>
      <c r="D147" s="225" t="s">
        <v>2156</v>
      </c>
      <c r="E147" s="231" t="s">
        <v>2578</v>
      </c>
      <c r="F147" s="231" t="s">
        <v>2579</v>
      </c>
      <c r="G147" s="270">
        <v>2</v>
      </c>
      <c r="H147" s="671"/>
      <c r="I147" s="2">
        <v>23</v>
      </c>
      <c r="J147" s="507">
        <f t="shared" si="6"/>
        <v>0</v>
      </c>
      <c r="K147" s="685">
        <f t="shared" si="5"/>
        <v>0</v>
      </c>
    </row>
    <row r="148" spans="1:11" x14ac:dyDescent="0.25">
      <c r="A148" s="691" t="s">
        <v>338</v>
      </c>
      <c r="B148" s="695" t="s">
        <v>2580</v>
      </c>
      <c r="C148" s="224" t="s">
        <v>2155</v>
      </c>
      <c r="D148" s="225" t="s">
        <v>2156</v>
      </c>
      <c r="E148" s="231" t="s">
        <v>2581</v>
      </c>
      <c r="F148" s="231" t="s">
        <v>2582</v>
      </c>
      <c r="G148" s="270">
        <v>2</v>
      </c>
      <c r="H148" s="671"/>
      <c r="I148" s="2">
        <v>23</v>
      </c>
      <c r="J148" s="507">
        <f t="shared" si="6"/>
        <v>0</v>
      </c>
      <c r="K148" s="685">
        <f t="shared" si="5"/>
        <v>0</v>
      </c>
    </row>
    <row r="149" spans="1:11" x14ac:dyDescent="0.25">
      <c r="A149" s="691" t="s">
        <v>339</v>
      </c>
      <c r="B149" s="695" t="s">
        <v>2583</v>
      </c>
      <c r="C149" s="224" t="s">
        <v>2155</v>
      </c>
      <c r="D149" s="225" t="s">
        <v>2156</v>
      </c>
      <c r="E149" s="231" t="s">
        <v>2584</v>
      </c>
      <c r="F149" s="231" t="s">
        <v>2585</v>
      </c>
      <c r="G149" s="270">
        <v>2</v>
      </c>
      <c r="H149" s="671"/>
      <c r="I149" s="2">
        <v>23</v>
      </c>
      <c r="J149" s="507">
        <f t="shared" si="6"/>
        <v>0</v>
      </c>
      <c r="K149" s="685">
        <f t="shared" si="5"/>
        <v>0</v>
      </c>
    </row>
    <row r="150" spans="1:11" x14ac:dyDescent="0.25">
      <c r="A150" s="691" t="s">
        <v>340</v>
      </c>
      <c r="B150" s="695" t="s">
        <v>2586</v>
      </c>
      <c r="C150" s="224" t="s">
        <v>2155</v>
      </c>
      <c r="D150" s="225" t="s">
        <v>2156</v>
      </c>
      <c r="E150" s="231" t="s">
        <v>2587</v>
      </c>
      <c r="F150" s="231" t="s">
        <v>2588</v>
      </c>
      <c r="G150" s="270">
        <v>2</v>
      </c>
      <c r="H150" s="671"/>
      <c r="I150" s="2">
        <v>23</v>
      </c>
      <c r="J150" s="507">
        <f t="shared" si="6"/>
        <v>0</v>
      </c>
      <c r="K150" s="685">
        <f t="shared" si="5"/>
        <v>0</v>
      </c>
    </row>
    <row r="151" spans="1:11" x14ac:dyDescent="0.25">
      <c r="A151" s="691" t="s">
        <v>341</v>
      </c>
      <c r="B151" s="695" t="s">
        <v>2589</v>
      </c>
      <c r="C151" s="224" t="s">
        <v>2155</v>
      </c>
      <c r="D151" s="225" t="s">
        <v>2156</v>
      </c>
      <c r="E151" s="231" t="s">
        <v>2590</v>
      </c>
      <c r="F151" s="231" t="s">
        <v>2591</v>
      </c>
      <c r="G151" s="270">
        <v>2</v>
      </c>
      <c r="H151" s="671"/>
      <c r="I151" s="2">
        <v>23</v>
      </c>
      <c r="J151" s="507">
        <f t="shared" si="6"/>
        <v>0</v>
      </c>
      <c r="K151" s="685">
        <f t="shared" si="5"/>
        <v>0</v>
      </c>
    </row>
    <row r="152" spans="1:11" x14ac:dyDescent="0.25">
      <c r="A152" s="691" t="s">
        <v>342</v>
      </c>
      <c r="B152" s="695" t="s">
        <v>2592</v>
      </c>
      <c r="C152" s="224" t="s">
        <v>2155</v>
      </c>
      <c r="D152" s="225" t="s">
        <v>2156</v>
      </c>
      <c r="E152" s="231" t="s">
        <v>2593</v>
      </c>
      <c r="F152" s="231" t="s">
        <v>2594</v>
      </c>
      <c r="G152" s="270">
        <v>2</v>
      </c>
      <c r="H152" s="671"/>
      <c r="I152" s="2">
        <v>23</v>
      </c>
      <c r="J152" s="507">
        <f t="shared" si="6"/>
        <v>0</v>
      </c>
      <c r="K152" s="685">
        <f t="shared" si="5"/>
        <v>0</v>
      </c>
    </row>
    <row r="153" spans="1:11" x14ac:dyDescent="0.25">
      <c r="A153" s="691" t="s">
        <v>343</v>
      </c>
      <c r="B153" s="695" t="s">
        <v>2595</v>
      </c>
      <c r="C153" s="224" t="s">
        <v>2155</v>
      </c>
      <c r="D153" s="225" t="s">
        <v>2156</v>
      </c>
      <c r="E153" s="231" t="s">
        <v>2596</v>
      </c>
      <c r="F153" s="231" t="s">
        <v>2597</v>
      </c>
      <c r="G153" s="270">
        <v>2</v>
      </c>
      <c r="H153" s="671"/>
      <c r="I153" s="2">
        <v>23</v>
      </c>
      <c r="J153" s="507">
        <f t="shared" si="6"/>
        <v>0</v>
      </c>
      <c r="K153" s="685">
        <f t="shared" si="5"/>
        <v>0</v>
      </c>
    </row>
    <row r="154" spans="1:11" x14ac:dyDescent="0.25">
      <c r="A154" s="691" t="s">
        <v>344</v>
      </c>
      <c r="B154" s="695" t="s">
        <v>2598</v>
      </c>
      <c r="C154" s="224" t="s">
        <v>2155</v>
      </c>
      <c r="D154" s="225" t="s">
        <v>2156</v>
      </c>
      <c r="E154" s="231" t="s">
        <v>2599</v>
      </c>
      <c r="F154" s="231" t="s">
        <v>2600</v>
      </c>
      <c r="G154" s="270">
        <v>2</v>
      </c>
      <c r="H154" s="671"/>
      <c r="I154" s="2">
        <v>23</v>
      </c>
      <c r="J154" s="507">
        <f t="shared" si="6"/>
        <v>0</v>
      </c>
      <c r="K154" s="685">
        <f t="shared" si="5"/>
        <v>0</v>
      </c>
    </row>
    <row r="155" spans="1:11" x14ac:dyDescent="0.25">
      <c r="A155" s="691" t="s">
        <v>345</v>
      </c>
      <c r="B155" s="695" t="s">
        <v>2601</v>
      </c>
      <c r="C155" s="224" t="s">
        <v>2155</v>
      </c>
      <c r="D155" s="225" t="s">
        <v>2156</v>
      </c>
      <c r="E155" s="231" t="s">
        <v>2602</v>
      </c>
      <c r="F155" s="231" t="s">
        <v>2603</v>
      </c>
      <c r="G155" s="270">
        <v>2</v>
      </c>
      <c r="H155" s="671"/>
      <c r="I155" s="2">
        <v>23</v>
      </c>
      <c r="J155" s="507">
        <f t="shared" si="6"/>
        <v>0</v>
      </c>
      <c r="K155" s="685">
        <f t="shared" si="5"/>
        <v>0</v>
      </c>
    </row>
    <row r="156" spans="1:11" x14ac:dyDescent="0.25">
      <c r="A156" s="691" t="s">
        <v>346</v>
      </c>
      <c r="B156" s="695" t="s">
        <v>2604</v>
      </c>
      <c r="C156" s="224" t="s">
        <v>2155</v>
      </c>
      <c r="D156" s="225" t="s">
        <v>2156</v>
      </c>
      <c r="E156" s="231" t="s">
        <v>2605</v>
      </c>
      <c r="F156" s="231" t="s">
        <v>2606</v>
      </c>
      <c r="G156" s="270">
        <v>2</v>
      </c>
      <c r="H156" s="671"/>
      <c r="I156" s="2">
        <v>23</v>
      </c>
      <c r="J156" s="507">
        <f t="shared" si="6"/>
        <v>0</v>
      </c>
      <c r="K156" s="685">
        <f t="shared" si="5"/>
        <v>0</v>
      </c>
    </row>
    <row r="157" spans="1:11" x14ac:dyDescent="0.25">
      <c r="A157" s="691" t="s">
        <v>347</v>
      </c>
      <c r="B157" s="695" t="s">
        <v>2607</v>
      </c>
      <c r="C157" s="224" t="s">
        <v>2155</v>
      </c>
      <c r="D157" s="225" t="s">
        <v>2156</v>
      </c>
      <c r="E157" s="231" t="s">
        <v>2608</v>
      </c>
      <c r="F157" s="231" t="s">
        <v>2609</v>
      </c>
      <c r="G157" s="270">
        <v>2</v>
      </c>
      <c r="H157" s="671"/>
      <c r="I157" s="2">
        <v>23</v>
      </c>
      <c r="J157" s="507">
        <f t="shared" si="6"/>
        <v>0</v>
      </c>
      <c r="K157" s="685">
        <f t="shared" si="5"/>
        <v>0</v>
      </c>
    </row>
    <row r="158" spans="1:11" x14ac:dyDescent="0.25">
      <c r="A158" s="691" t="s">
        <v>348</v>
      </c>
      <c r="B158" s="695" t="s">
        <v>2610</v>
      </c>
      <c r="C158" s="224" t="s">
        <v>2155</v>
      </c>
      <c r="D158" s="225" t="s">
        <v>2156</v>
      </c>
      <c r="E158" s="231" t="s">
        <v>2611</v>
      </c>
      <c r="F158" s="231" t="s">
        <v>2612</v>
      </c>
      <c r="G158" s="270">
        <v>2</v>
      </c>
      <c r="H158" s="671"/>
      <c r="I158" s="2">
        <v>23</v>
      </c>
      <c r="J158" s="507">
        <f t="shared" si="6"/>
        <v>0</v>
      </c>
      <c r="K158" s="685">
        <f t="shared" si="5"/>
        <v>0</v>
      </c>
    </row>
    <row r="159" spans="1:11" x14ac:dyDescent="0.25">
      <c r="A159" s="691" t="s">
        <v>349</v>
      </c>
      <c r="B159" s="695" t="s">
        <v>2613</v>
      </c>
      <c r="C159" s="224" t="s">
        <v>2155</v>
      </c>
      <c r="D159" s="225" t="s">
        <v>2156</v>
      </c>
      <c r="E159" s="231" t="s">
        <v>2614</v>
      </c>
      <c r="F159" s="231" t="s">
        <v>2615</v>
      </c>
      <c r="G159" s="270">
        <v>2</v>
      </c>
      <c r="H159" s="671"/>
      <c r="I159" s="2">
        <v>23</v>
      </c>
      <c r="J159" s="507">
        <f t="shared" si="6"/>
        <v>0</v>
      </c>
      <c r="K159" s="685">
        <f t="shared" si="5"/>
        <v>0</v>
      </c>
    </row>
    <row r="160" spans="1:11" x14ac:dyDescent="0.25">
      <c r="A160" s="691" t="s">
        <v>350</v>
      </c>
      <c r="B160" s="695" t="s">
        <v>2616</v>
      </c>
      <c r="C160" s="224" t="s">
        <v>2155</v>
      </c>
      <c r="D160" s="225" t="s">
        <v>2156</v>
      </c>
      <c r="E160" s="231" t="s">
        <v>2617</v>
      </c>
      <c r="F160" s="231" t="s">
        <v>2618</v>
      </c>
      <c r="G160" s="270">
        <v>2</v>
      </c>
      <c r="H160" s="671"/>
      <c r="I160" s="2">
        <v>23</v>
      </c>
      <c r="J160" s="507">
        <f t="shared" si="6"/>
        <v>0</v>
      </c>
      <c r="K160" s="685">
        <f t="shared" si="5"/>
        <v>0</v>
      </c>
    </row>
    <row r="161" spans="1:11" x14ac:dyDescent="0.25">
      <c r="A161" s="691" t="s">
        <v>351</v>
      </c>
      <c r="B161" s="695" t="s">
        <v>2619</v>
      </c>
      <c r="C161" s="224" t="s">
        <v>2155</v>
      </c>
      <c r="D161" s="225" t="s">
        <v>2156</v>
      </c>
      <c r="E161" s="231" t="s">
        <v>2620</v>
      </c>
      <c r="F161" s="231" t="s">
        <v>2621</v>
      </c>
      <c r="G161" s="270">
        <v>2</v>
      </c>
      <c r="H161" s="671"/>
      <c r="I161" s="2">
        <v>23</v>
      </c>
      <c r="J161" s="507">
        <f t="shared" si="6"/>
        <v>0</v>
      </c>
      <c r="K161" s="685">
        <f t="shared" si="5"/>
        <v>0</v>
      </c>
    </row>
    <row r="162" spans="1:11" x14ac:dyDescent="0.25">
      <c r="A162" s="691" t="s">
        <v>352</v>
      </c>
      <c r="B162" s="695" t="s">
        <v>2622</v>
      </c>
      <c r="C162" s="224" t="s">
        <v>2155</v>
      </c>
      <c r="D162" s="225" t="s">
        <v>2156</v>
      </c>
      <c r="E162" s="231" t="s">
        <v>2623</v>
      </c>
      <c r="F162" s="231" t="s">
        <v>2624</v>
      </c>
      <c r="G162" s="270">
        <v>2</v>
      </c>
      <c r="H162" s="671"/>
      <c r="I162" s="2">
        <v>23</v>
      </c>
      <c r="J162" s="507">
        <f t="shared" si="6"/>
        <v>0</v>
      </c>
      <c r="K162" s="685">
        <f t="shared" si="5"/>
        <v>0</v>
      </c>
    </row>
    <row r="163" spans="1:11" x14ac:dyDescent="0.25">
      <c r="A163" s="691" t="s">
        <v>365</v>
      </c>
      <c r="B163" s="695" t="s">
        <v>2625</v>
      </c>
      <c r="C163" s="224" t="s">
        <v>2155</v>
      </c>
      <c r="D163" s="225" t="s">
        <v>2156</v>
      </c>
      <c r="E163" s="231" t="s">
        <v>2626</v>
      </c>
      <c r="F163" s="231" t="s">
        <v>2627</v>
      </c>
      <c r="G163" s="270">
        <v>2</v>
      </c>
      <c r="H163" s="671"/>
      <c r="I163" s="2">
        <v>23</v>
      </c>
      <c r="J163" s="507">
        <f t="shared" si="6"/>
        <v>0</v>
      </c>
      <c r="K163" s="685">
        <f t="shared" si="5"/>
        <v>0</v>
      </c>
    </row>
    <row r="164" spans="1:11" x14ac:dyDescent="0.25">
      <c r="A164" s="691" t="s">
        <v>366</v>
      </c>
      <c r="B164" s="695" t="s">
        <v>2628</v>
      </c>
      <c r="C164" s="224" t="s">
        <v>2155</v>
      </c>
      <c r="D164" s="225" t="s">
        <v>2156</v>
      </c>
      <c r="E164" s="231" t="s">
        <v>2629</v>
      </c>
      <c r="F164" s="231" t="s">
        <v>2630</v>
      </c>
      <c r="G164" s="270">
        <v>2</v>
      </c>
      <c r="H164" s="671"/>
      <c r="I164" s="2">
        <v>23</v>
      </c>
      <c r="J164" s="507">
        <f t="shared" si="6"/>
        <v>0</v>
      </c>
      <c r="K164" s="685">
        <f t="shared" si="5"/>
        <v>0</v>
      </c>
    </row>
    <row r="165" spans="1:11" x14ac:dyDescent="0.25">
      <c r="A165" s="691" t="s">
        <v>367</v>
      </c>
      <c r="B165" s="695" t="s">
        <v>2631</v>
      </c>
      <c r="C165" s="224" t="s">
        <v>2155</v>
      </c>
      <c r="D165" s="225" t="s">
        <v>2156</v>
      </c>
      <c r="E165" s="231" t="s">
        <v>2632</v>
      </c>
      <c r="F165" s="231" t="s">
        <v>2633</v>
      </c>
      <c r="G165" s="270">
        <v>2</v>
      </c>
      <c r="H165" s="671"/>
      <c r="I165" s="2">
        <v>23</v>
      </c>
      <c r="J165" s="507">
        <f t="shared" si="6"/>
        <v>0</v>
      </c>
      <c r="K165" s="685">
        <f t="shared" si="5"/>
        <v>0</v>
      </c>
    </row>
    <row r="166" spans="1:11" x14ac:dyDescent="0.25">
      <c r="A166" s="691" t="s">
        <v>368</v>
      </c>
      <c r="B166" s="695" t="s">
        <v>2634</v>
      </c>
      <c r="C166" s="224" t="s">
        <v>2155</v>
      </c>
      <c r="D166" s="225" t="s">
        <v>2156</v>
      </c>
      <c r="E166" s="231" t="s">
        <v>2635</v>
      </c>
      <c r="F166" s="231" t="s">
        <v>2636</v>
      </c>
      <c r="G166" s="270">
        <v>2</v>
      </c>
      <c r="H166" s="671"/>
      <c r="I166" s="2">
        <v>23</v>
      </c>
      <c r="J166" s="507">
        <f t="shared" si="6"/>
        <v>0</v>
      </c>
      <c r="K166" s="685">
        <f t="shared" si="5"/>
        <v>0</v>
      </c>
    </row>
    <row r="167" spans="1:11" x14ac:dyDescent="0.25">
      <c r="A167" s="691" t="s">
        <v>369</v>
      </c>
      <c r="B167" s="695" t="s">
        <v>2637</v>
      </c>
      <c r="C167" s="224" t="s">
        <v>2155</v>
      </c>
      <c r="D167" s="225" t="s">
        <v>2156</v>
      </c>
      <c r="E167" s="231" t="s">
        <v>2638</v>
      </c>
      <c r="F167" s="231" t="s">
        <v>2639</v>
      </c>
      <c r="G167" s="270">
        <v>2</v>
      </c>
      <c r="H167" s="671"/>
      <c r="I167" s="2">
        <v>23</v>
      </c>
      <c r="J167" s="507">
        <f t="shared" si="6"/>
        <v>0</v>
      </c>
      <c r="K167" s="685">
        <f t="shared" si="5"/>
        <v>0</v>
      </c>
    </row>
    <row r="168" spans="1:11" x14ac:dyDescent="0.25">
      <c r="A168" s="691" t="s">
        <v>370</v>
      </c>
      <c r="B168" s="695" t="s">
        <v>2640</v>
      </c>
      <c r="C168" s="224" t="s">
        <v>2155</v>
      </c>
      <c r="D168" s="225" t="s">
        <v>2156</v>
      </c>
      <c r="E168" s="231" t="s">
        <v>2641</v>
      </c>
      <c r="F168" s="231" t="s">
        <v>2642</v>
      </c>
      <c r="G168" s="270">
        <v>2</v>
      </c>
      <c r="H168" s="671"/>
      <c r="I168" s="2">
        <v>23</v>
      </c>
      <c r="J168" s="507">
        <f t="shared" si="6"/>
        <v>0</v>
      </c>
      <c r="K168" s="685">
        <f t="shared" si="5"/>
        <v>0</v>
      </c>
    </row>
    <row r="169" spans="1:11" x14ac:dyDescent="0.25">
      <c r="A169" s="691" t="s">
        <v>397</v>
      </c>
      <c r="B169" s="695" t="s">
        <v>2643</v>
      </c>
      <c r="C169" s="224" t="s">
        <v>2155</v>
      </c>
      <c r="D169" s="225" t="s">
        <v>2156</v>
      </c>
      <c r="E169" s="231" t="s">
        <v>2644</v>
      </c>
      <c r="F169" s="231" t="s">
        <v>2645</v>
      </c>
      <c r="G169" s="270">
        <v>2</v>
      </c>
      <c r="H169" s="671"/>
      <c r="I169" s="2">
        <v>23</v>
      </c>
      <c r="J169" s="507">
        <f t="shared" si="6"/>
        <v>0</v>
      </c>
      <c r="K169" s="685">
        <f t="shared" si="5"/>
        <v>0</v>
      </c>
    </row>
    <row r="170" spans="1:11" x14ac:dyDescent="0.25">
      <c r="A170" s="691" t="s">
        <v>398</v>
      </c>
      <c r="B170" s="695" t="s">
        <v>2646</v>
      </c>
      <c r="C170" s="224" t="s">
        <v>2155</v>
      </c>
      <c r="D170" s="225" t="s">
        <v>2156</v>
      </c>
      <c r="E170" s="231" t="s">
        <v>2647</v>
      </c>
      <c r="F170" s="231" t="s">
        <v>2648</v>
      </c>
      <c r="G170" s="270">
        <v>2</v>
      </c>
      <c r="H170" s="671"/>
      <c r="I170" s="2">
        <v>23</v>
      </c>
      <c r="J170" s="507">
        <f t="shared" si="6"/>
        <v>0</v>
      </c>
      <c r="K170" s="685">
        <f t="shared" si="5"/>
        <v>0</v>
      </c>
    </row>
    <row r="171" spans="1:11" x14ac:dyDescent="0.25">
      <c r="A171" s="691" t="s">
        <v>399</v>
      </c>
      <c r="B171" s="695" t="s">
        <v>2649</v>
      </c>
      <c r="C171" s="224" t="s">
        <v>2155</v>
      </c>
      <c r="D171" s="225" t="s">
        <v>2156</v>
      </c>
      <c r="E171" s="231" t="s">
        <v>2650</v>
      </c>
      <c r="F171" s="231" t="s">
        <v>2651</v>
      </c>
      <c r="G171" s="270">
        <v>2</v>
      </c>
      <c r="H171" s="671"/>
      <c r="I171" s="2">
        <v>23</v>
      </c>
      <c r="J171" s="507">
        <f t="shared" si="6"/>
        <v>0</v>
      </c>
      <c r="K171" s="685">
        <f t="shared" si="5"/>
        <v>0</v>
      </c>
    </row>
    <row r="172" spans="1:11" x14ac:dyDescent="0.25">
      <c r="A172" s="691" t="s">
        <v>400</v>
      </c>
      <c r="B172" s="695" t="s">
        <v>2652</v>
      </c>
      <c r="C172" s="224" t="s">
        <v>2155</v>
      </c>
      <c r="D172" s="225" t="s">
        <v>2156</v>
      </c>
      <c r="E172" s="231" t="s">
        <v>2653</v>
      </c>
      <c r="F172" s="231" t="s">
        <v>2654</v>
      </c>
      <c r="G172" s="270">
        <v>2</v>
      </c>
      <c r="H172" s="671"/>
      <c r="I172" s="2">
        <v>23</v>
      </c>
      <c r="J172" s="507">
        <f t="shared" si="6"/>
        <v>0</v>
      </c>
      <c r="K172" s="685">
        <f t="shared" si="5"/>
        <v>0</v>
      </c>
    </row>
    <row r="173" spans="1:11" x14ac:dyDescent="0.25">
      <c r="A173" s="691" t="s">
        <v>401</v>
      </c>
      <c r="B173" s="695" t="s">
        <v>2655</v>
      </c>
      <c r="C173" s="224" t="s">
        <v>2155</v>
      </c>
      <c r="D173" s="225" t="s">
        <v>2156</v>
      </c>
      <c r="E173" s="231" t="s">
        <v>2656</v>
      </c>
      <c r="F173" s="231" t="s">
        <v>2657</v>
      </c>
      <c r="G173" s="270">
        <v>2</v>
      </c>
      <c r="H173" s="671"/>
      <c r="I173" s="2">
        <v>23</v>
      </c>
      <c r="J173" s="507">
        <f t="shared" si="6"/>
        <v>0</v>
      </c>
      <c r="K173" s="685">
        <f t="shared" si="5"/>
        <v>0</v>
      </c>
    </row>
    <row r="174" spans="1:11" x14ac:dyDescent="0.25">
      <c r="A174" s="691" t="s">
        <v>402</v>
      </c>
      <c r="B174" s="695" t="s">
        <v>2658</v>
      </c>
      <c r="C174" s="224" t="s">
        <v>2155</v>
      </c>
      <c r="D174" s="225" t="s">
        <v>2156</v>
      </c>
      <c r="E174" s="231" t="s">
        <v>2659</v>
      </c>
      <c r="F174" s="231" t="s">
        <v>2660</v>
      </c>
      <c r="G174" s="270">
        <v>2</v>
      </c>
      <c r="H174" s="671"/>
      <c r="I174" s="2">
        <v>23</v>
      </c>
      <c r="J174" s="507">
        <f t="shared" si="6"/>
        <v>0</v>
      </c>
      <c r="K174" s="685">
        <f t="shared" si="5"/>
        <v>0</v>
      </c>
    </row>
    <row r="175" spans="1:11" x14ac:dyDescent="0.25">
      <c r="A175" s="691" t="s">
        <v>403</v>
      </c>
      <c r="B175" s="695" t="s">
        <v>2661</v>
      </c>
      <c r="C175" s="224" t="s">
        <v>2155</v>
      </c>
      <c r="D175" s="225" t="s">
        <v>2156</v>
      </c>
      <c r="E175" s="231" t="s">
        <v>2662</v>
      </c>
      <c r="F175" s="231" t="s">
        <v>2663</v>
      </c>
      <c r="G175" s="270">
        <v>2</v>
      </c>
      <c r="H175" s="671"/>
      <c r="I175" s="2">
        <v>23</v>
      </c>
      <c r="J175" s="507">
        <f t="shared" si="6"/>
        <v>0</v>
      </c>
      <c r="K175" s="685">
        <f t="shared" si="5"/>
        <v>0</v>
      </c>
    </row>
    <row r="176" spans="1:11" x14ac:dyDescent="0.25">
      <c r="A176" s="691" t="s">
        <v>404</v>
      </c>
      <c r="B176" s="695" t="s">
        <v>2664</v>
      </c>
      <c r="C176" s="224" t="s">
        <v>2155</v>
      </c>
      <c r="D176" s="225" t="s">
        <v>2156</v>
      </c>
      <c r="E176" s="231" t="s">
        <v>2665</v>
      </c>
      <c r="F176" s="231" t="s">
        <v>2666</v>
      </c>
      <c r="G176" s="270">
        <v>2</v>
      </c>
      <c r="H176" s="671"/>
      <c r="I176" s="2">
        <v>23</v>
      </c>
      <c r="J176" s="507">
        <f t="shared" si="6"/>
        <v>0</v>
      </c>
      <c r="K176" s="685">
        <f t="shared" si="5"/>
        <v>0</v>
      </c>
    </row>
    <row r="177" spans="1:11" x14ac:dyDescent="0.25">
      <c r="A177" s="691" t="s">
        <v>405</v>
      </c>
      <c r="B177" s="695" t="s">
        <v>2667</v>
      </c>
      <c r="C177" s="224" t="s">
        <v>2155</v>
      </c>
      <c r="D177" s="225" t="s">
        <v>2156</v>
      </c>
      <c r="E177" s="231" t="s">
        <v>2668</v>
      </c>
      <c r="F177" s="231" t="s">
        <v>2669</v>
      </c>
      <c r="G177" s="270">
        <v>2</v>
      </c>
      <c r="H177" s="671"/>
      <c r="I177" s="2">
        <v>23</v>
      </c>
      <c r="J177" s="507">
        <f t="shared" si="6"/>
        <v>0</v>
      </c>
      <c r="K177" s="685">
        <f t="shared" si="5"/>
        <v>0</v>
      </c>
    </row>
    <row r="178" spans="1:11" x14ac:dyDescent="0.25">
      <c r="A178" s="691" t="s">
        <v>406</v>
      </c>
      <c r="B178" s="695" t="s">
        <v>2670</v>
      </c>
      <c r="C178" s="224" t="s">
        <v>2155</v>
      </c>
      <c r="D178" s="225" t="s">
        <v>2156</v>
      </c>
      <c r="E178" s="231" t="s">
        <v>2671</v>
      </c>
      <c r="F178" s="231" t="s">
        <v>2672</v>
      </c>
      <c r="G178" s="270">
        <v>2</v>
      </c>
      <c r="H178" s="671"/>
      <c r="I178" s="2">
        <v>23</v>
      </c>
      <c r="J178" s="507">
        <f t="shared" si="6"/>
        <v>0</v>
      </c>
      <c r="K178" s="685">
        <f t="shared" si="5"/>
        <v>0</v>
      </c>
    </row>
    <row r="179" spans="1:11" x14ac:dyDescent="0.25">
      <c r="A179" s="691" t="s">
        <v>407</v>
      </c>
      <c r="B179" s="695" t="s">
        <v>2673</v>
      </c>
      <c r="C179" s="224" t="s">
        <v>2155</v>
      </c>
      <c r="D179" s="225" t="s">
        <v>2156</v>
      </c>
      <c r="E179" s="231" t="s">
        <v>2674</v>
      </c>
      <c r="F179" s="231" t="s">
        <v>2675</v>
      </c>
      <c r="G179" s="270">
        <v>2</v>
      </c>
      <c r="H179" s="671"/>
      <c r="I179" s="2">
        <v>23</v>
      </c>
      <c r="J179" s="507">
        <f t="shared" si="6"/>
        <v>0</v>
      </c>
      <c r="K179" s="685">
        <f t="shared" si="5"/>
        <v>0</v>
      </c>
    </row>
    <row r="180" spans="1:11" x14ac:dyDescent="0.25">
      <c r="A180" s="691" t="s">
        <v>408</v>
      </c>
      <c r="B180" s="695" t="s">
        <v>2676</v>
      </c>
      <c r="C180" s="224" t="s">
        <v>2155</v>
      </c>
      <c r="D180" s="225" t="s">
        <v>2156</v>
      </c>
      <c r="E180" s="231" t="s">
        <v>2677</v>
      </c>
      <c r="F180" s="231" t="s">
        <v>2678</v>
      </c>
      <c r="G180" s="270">
        <v>2</v>
      </c>
      <c r="H180" s="671"/>
      <c r="I180" s="2">
        <v>23</v>
      </c>
      <c r="J180" s="507">
        <f t="shared" si="6"/>
        <v>0</v>
      </c>
      <c r="K180" s="685">
        <f t="shared" si="5"/>
        <v>0</v>
      </c>
    </row>
    <row r="181" spans="1:11" x14ac:dyDescent="0.25">
      <c r="A181" s="691" t="s">
        <v>409</v>
      </c>
      <c r="B181" s="695" t="s">
        <v>2679</v>
      </c>
      <c r="C181" s="224" t="s">
        <v>2155</v>
      </c>
      <c r="D181" s="225" t="s">
        <v>2156</v>
      </c>
      <c r="E181" s="231" t="s">
        <v>2680</v>
      </c>
      <c r="F181" s="231" t="s">
        <v>2681</v>
      </c>
      <c r="G181" s="270">
        <v>2</v>
      </c>
      <c r="H181" s="671"/>
      <c r="I181" s="2">
        <v>23</v>
      </c>
      <c r="J181" s="507">
        <f t="shared" si="6"/>
        <v>0</v>
      </c>
      <c r="K181" s="685">
        <f t="shared" si="5"/>
        <v>0</v>
      </c>
    </row>
    <row r="182" spans="1:11" x14ac:dyDescent="0.25">
      <c r="A182" s="691" t="s">
        <v>410</v>
      </c>
      <c r="B182" s="695" t="s">
        <v>2682</v>
      </c>
      <c r="C182" s="224" t="s">
        <v>2155</v>
      </c>
      <c r="D182" s="225" t="s">
        <v>2156</v>
      </c>
      <c r="E182" s="231" t="s">
        <v>2683</v>
      </c>
      <c r="F182" s="231" t="s">
        <v>2684</v>
      </c>
      <c r="G182" s="270">
        <v>2</v>
      </c>
      <c r="H182" s="671"/>
      <c r="I182" s="2">
        <v>23</v>
      </c>
      <c r="J182" s="507">
        <f t="shared" si="6"/>
        <v>0</v>
      </c>
      <c r="K182" s="685">
        <f t="shared" si="5"/>
        <v>0</v>
      </c>
    </row>
    <row r="183" spans="1:11" x14ac:dyDescent="0.25">
      <c r="A183" s="691" t="s">
        <v>411</v>
      </c>
      <c r="B183" s="695" t="s">
        <v>2685</v>
      </c>
      <c r="C183" s="224" t="s">
        <v>2155</v>
      </c>
      <c r="D183" s="225" t="s">
        <v>2156</v>
      </c>
      <c r="E183" s="231" t="s">
        <v>2686</v>
      </c>
      <c r="F183" s="231" t="s">
        <v>2687</v>
      </c>
      <c r="G183" s="270">
        <v>2</v>
      </c>
      <c r="H183" s="671"/>
      <c r="I183" s="2">
        <v>23</v>
      </c>
      <c r="J183" s="507">
        <f t="shared" si="6"/>
        <v>0</v>
      </c>
      <c r="K183" s="685">
        <f t="shared" si="5"/>
        <v>0</v>
      </c>
    </row>
    <row r="184" spans="1:11" x14ac:dyDescent="0.25">
      <c r="A184" s="691" t="s">
        <v>412</v>
      </c>
      <c r="B184" s="695" t="s">
        <v>2688</v>
      </c>
      <c r="C184" s="224" t="s">
        <v>2155</v>
      </c>
      <c r="D184" s="225" t="s">
        <v>2156</v>
      </c>
      <c r="E184" s="231" t="s">
        <v>2689</v>
      </c>
      <c r="F184" s="231" t="s">
        <v>2690</v>
      </c>
      <c r="G184" s="270">
        <v>2</v>
      </c>
      <c r="H184" s="671"/>
      <c r="I184" s="2">
        <v>23</v>
      </c>
      <c r="J184" s="507">
        <f t="shared" si="6"/>
        <v>0</v>
      </c>
      <c r="K184" s="685">
        <f t="shared" si="5"/>
        <v>0</v>
      </c>
    </row>
    <row r="185" spans="1:11" x14ac:dyDescent="0.25">
      <c r="A185" s="691" t="s">
        <v>413</v>
      </c>
      <c r="B185" s="695" t="s">
        <v>2691</v>
      </c>
      <c r="C185" s="224" t="s">
        <v>2155</v>
      </c>
      <c r="D185" s="225" t="s">
        <v>2156</v>
      </c>
      <c r="E185" s="231" t="s">
        <v>2692</v>
      </c>
      <c r="F185" s="231" t="s">
        <v>2693</v>
      </c>
      <c r="G185" s="270">
        <v>2</v>
      </c>
      <c r="H185" s="671"/>
      <c r="I185" s="2">
        <v>23</v>
      </c>
      <c r="J185" s="507">
        <f t="shared" si="6"/>
        <v>0</v>
      </c>
      <c r="K185" s="685">
        <f t="shared" si="5"/>
        <v>0</v>
      </c>
    </row>
    <row r="186" spans="1:11" x14ac:dyDescent="0.25">
      <c r="A186" s="691" t="s">
        <v>414</v>
      </c>
      <c r="B186" s="695" t="s">
        <v>2694</v>
      </c>
      <c r="C186" s="224" t="s">
        <v>2155</v>
      </c>
      <c r="D186" s="225" t="s">
        <v>2156</v>
      </c>
      <c r="E186" s="231" t="s">
        <v>2695</v>
      </c>
      <c r="F186" s="231" t="s">
        <v>2696</v>
      </c>
      <c r="G186" s="270">
        <v>2</v>
      </c>
      <c r="H186" s="671"/>
      <c r="I186" s="2">
        <v>23</v>
      </c>
      <c r="J186" s="507">
        <f t="shared" si="6"/>
        <v>0</v>
      </c>
      <c r="K186" s="685">
        <f t="shared" si="5"/>
        <v>0</v>
      </c>
    </row>
    <row r="187" spans="1:11" x14ac:dyDescent="0.25">
      <c r="A187" s="691" t="s">
        <v>415</v>
      </c>
      <c r="B187" s="695" t="s">
        <v>2697</v>
      </c>
      <c r="C187" s="224" t="s">
        <v>2155</v>
      </c>
      <c r="D187" s="225" t="s">
        <v>2156</v>
      </c>
      <c r="E187" s="231" t="s">
        <v>2698</v>
      </c>
      <c r="F187" s="231" t="s">
        <v>2699</v>
      </c>
      <c r="G187" s="270">
        <v>2</v>
      </c>
      <c r="H187" s="671"/>
      <c r="I187" s="2">
        <v>23</v>
      </c>
      <c r="J187" s="507">
        <f t="shared" si="6"/>
        <v>0</v>
      </c>
      <c r="K187" s="685">
        <f t="shared" si="5"/>
        <v>0</v>
      </c>
    </row>
    <row r="188" spans="1:11" x14ac:dyDescent="0.25">
      <c r="A188" s="691" t="s">
        <v>416</v>
      </c>
      <c r="B188" s="695" t="s">
        <v>2700</v>
      </c>
      <c r="C188" s="224" t="s">
        <v>2155</v>
      </c>
      <c r="D188" s="225" t="s">
        <v>2156</v>
      </c>
      <c r="E188" s="231" t="s">
        <v>2701</v>
      </c>
      <c r="F188" s="231" t="s">
        <v>2702</v>
      </c>
      <c r="G188" s="270">
        <v>2</v>
      </c>
      <c r="H188" s="671"/>
      <c r="I188" s="2">
        <v>23</v>
      </c>
      <c r="J188" s="507">
        <f t="shared" si="6"/>
        <v>0</v>
      </c>
      <c r="K188" s="685">
        <f t="shared" si="5"/>
        <v>0</v>
      </c>
    </row>
    <row r="189" spans="1:11" x14ac:dyDescent="0.25">
      <c r="A189" s="691" t="s">
        <v>417</v>
      </c>
      <c r="B189" s="695" t="s">
        <v>2703</v>
      </c>
      <c r="C189" s="224" t="s">
        <v>2155</v>
      </c>
      <c r="D189" s="225" t="s">
        <v>2156</v>
      </c>
      <c r="E189" s="231" t="s">
        <v>2704</v>
      </c>
      <c r="F189" s="231" t="s">
        <v>2705</v>
      </c>
      <c r="G189" s="270">
        <v>2</v>
      </c>
      <c r="H189" s="671"/>
      <c r="I189" s="2">
        <v>23</v>
      </c>
      <c r="J189" s="507">
        <f t="shared" si="6"/>
        <v>0</v>
      </c>
      <c r="K189" s="685">
        <f t="shared" si="5"/>
        <v>0</v>
      </c>
    </row>
    <row r="190" spans="1:11" x14ac:dyDescent="0.25">
      <c r="A190" s="691" t="s">
        <v>418</v>
      </c>
      <c r="B190" s="695" t="s">
        <v>2706</v>
      </c>
      <c r="C190" s="224" t="s">
        <v>2155</v>
      </c>
      <c r="D190" s="225" t="s">
        <v>2156</v>
      </c>
      <c r="E190" s="231" t="s">
        <v>2707</v>
      </c>
      <c r="F190" s="231" t="s">
        <v>2708</v>
      </c>
      <c r="G190" s="270">
        <v>2</v>
      </c>
      <c r="H190" s="671"/>
      <c r="I190" s="2">
        <v>23</v>
      </c>
      <c r="J190" s="507">
        <f t="shared" si="6"/>
        <v>0</v>
      </c>
      <c r="K190" s="685">
        <f t="shared" si="5"/>
        <v>0</v>
      </c>
    </row>
    <row r="191" spans="1:11" x14ac:dyDescent="0.25">
      <c r="A191" s="691" t="s">
        <v>419</v>
      </c>
      <c r="B191" s="695" t="s">
        <v>2709</v>
      </c>
      <c r="C191" s="224" t="s">
        <v>2155</v>
      </c>
      <c r="D191" s="225" t="s">
        <v>2156</v>
      </c>
      <c r="E191" s="231" t="s">
        <v>2710</v>
      </c>
      <c r="F191" s="231" t="s">
        <v>2711</v>
      </c>
      <c r="G191" s="270">
        <v>2</v>
      </c>
      <c r="H191" s="671"/>
      <c r="I191" s="2">
        <v>23</v>
      </c>
      <c r="J191" s="507">
        <f t="shared" si="6"/>
        <v>0</v>
      </c>
      <c r="K191" s="685">
        <f t="shared" si="5"/>
        <v>0</v>
      </c>
    </row>
    <row r="192" spans="1:11" x14ac:dyDescent="0.25">
      <c r="A192" s="691" t="s">
        <v>426</v>
      </c>
      <c r="B192" s="695" t="s">
        <v>2712</v>
      </c>
      <c r="C192" s="224" t="s">
        <v>2155</v>
      </c>
      <c r="D192" s="225" t="s">
        <v>2156</v>
      </c>
      <c r="E192" s="231" t="s">
        <v>2713</v>
      </c>
      <c r="F192" s="231" t="s">
        <v>2714</v>
      </c>
      <c r="G192" s="270">
        <v>2</v>
      </c>
      <c r="H192" s="671"/>
      <c r="I192" s="2">
        <v>23</v>
      </c>
      <c r="J192" s="507">
        <f t="shared" si="6"/>
        <v>0</v>
      </c>
      <c r="K192" s="685">
        <f t="shared" si="5"/>
        <v>0</v>
      </c>
    </row>
    <row r="193" spans="1:11" x14ac:dyDescent="0.25">
      <c r="A193" s="691" t="s">
        <v>427</v>
      </c>
      <c r="B193" s="695" t="s">
        <v>2715</v>
      </c>
      <c r="C193" s="224" t="s">
        <v>2155</v>
      </c>
      <c r="D193" s="225" t="s">
        <v>2156</v>
      </c>
      <c r="E193" s="231" t="s">
        <v>2716</v>
      </c>
      <c r="F193" s="231" t="s">
        <v>2717</v>
      </c>
      <c r="G193" s="270">
        <v>2</v>
      </c>
      <c r="H193" s="671"/>
      <c r="I193" s="2">
        <v>23</v>
      </c>
      <c r="J193" s="507">
        <f t="shared" si="6"/>
        <v>0</v>
      </c>
      <c r="K193" s="685">
        <f t="shared" si="5"/>
        <v>0</v>
      </c>
    </row>
    <row r="194" spans="1:11" x14ac:dyDescent="0.25">
      <c r="A194" s="691" t="s">
        <v>428</v>
      </c>
      <c r="B194" s="695" t="s">
        <v>2718</v>
      </c>
      <c r="C194" s="224" t="s">
        <v>2155</v>
      </c>
      <c r="D194" s="225" t="s">
        <v>2156</v>
      </c>
      <c r="E194" s="231" t="s">
        <v>2719</v>
      </c>
      <c r="F194" s="231" t="s">
        <v>2720</v>
      </c>
      <c r="G194" s="270">
        <v>2</v>
      </c>
      <c r="H194" s="671"/>
      <c r="I194" s="2">
        <v>23</v>
      </c>
      <c r="J194" s="507">
        <f t="shared" si="6"/>
        <v>0</v>
      </c>
      <c r="K194" s="685">
        <f t="shared" ref="K194:K246" si="7">G194*J194</f>
        <v>0</v>
      </c>
    </row>
    <row r="195" spans="1:11" x14ac:dyDescent="0.25">
      <c r="A195" s="691" t="s">
        <v>429</v>
      </c>
      <c r="B195" s="695" t="s">
        <v>2721</v>
      </c>
      <c r="C195" s="224" t="s">
        <v>2155</v>
      </c>
      <c r="D195" s="225" t="s">
        <v>2156</v>
      </c>
      <c r="E195" s="231" t="s">
        <v>2722</v>
      </c>
      <c r="F195" s="231" t="s">
        <v>2723</v>
      </c>
      <c r="G195" s="270">
        <v>2</v>
      </c>
      <c r="H195" s="671"/>
      <c r="I195" s="2">
        <v>23</v>
      </c>
      <c r="J195" s="507">
        <f t="shared" si="6"/>
        <v>0</v>
      </c>
      <c r="K195" s="685">
        <f t="shared" si="7"/>
        <v>0</v>
      </c>
    </row>
    <row r="196" spans="1:11" x14ac:dyDescent="0.25">
      <c r="A196" s="691" t="s">
        <v>430</v>
      </c>
      <c r="B196" s="695" t="s">
        <v>2724</v>
      </c>
      <c r="C196" s="224" t="s">
        <v>2155</v>
      </c>
      <c r="D196" s="225" t="s">
        <v>2156</v>
      </c>
      <c r="E196" s="231" t="s">
        <v>2725</v>
      </c>
      <c r="F196" s="231" t="s">
        <v>2726</v>
      </c>
      <c r="G196" s="270">
        <v>2</v>
      </c>
      <c r="H196" s="671"/>
      <c r="I196" s="2">
        <v>23</v>
      </c>
      <c r="J196" s="507">
        <f t="shared" si="6"/>
        <v>0</v>
      </c>
      <c r="K196" s="685">
        <f t="shared" si="7"/>
        <v>0</v>
      </c>
    </row>
    <row r="197" spans="1:11" x14ac:dyDescent="0.25">
      <c r="A197" s="691" t="s">
        <v>431</v>
      </c>
      <c r="B197" s="696" t="s">
        <v>2727</v>
      </c>
      <c r="C197" s="271" t="s">
        <v>2155</v>
      </c>
      <c r="D197" s="272" t="s">
        <v>2156</v>
      </c>
      <c r="E197" s="273" t="s">
        <v>2728</v>
      </c>
      <c r="F197" s="273" t="s">
        <v>2729</v>
      </c>
      <c r="G197" s="274">
        <v>2</v>
      </c>
      <c r="H197" s="671"/>
      <c r="I197" s="2">
        <v>23</v>
      </c>
      <c r="J197" s="507">
        <f t="shared" si="6"/>
        <v>0</v>
      </c>
      <c r="K197" s="685">
        <f t="shared" si="7"/>
        <v>0</v>
      </c>
    </row>
    <row r="198" spans="1:11" x14ac:dyDescent="0.25">
      <c r="A198" s="691" t="s">
        <v>459</v>
      </c>
      <c r="B198" s="695" t="s">
        <v>2730</v>
      </c>
      <c r="C198" s="224" t="s">
        <v>2155</v>
      </c>
      <c r="D198" s="225" t="s">
        <v>2156</v>
      </c>
      <c r="E198" s="231" t="s">
        <v>2731</v>
      </c>
      <c r="F198" s="231" t="s">
        <v>2732</v>
      </c>
      <c r="G198" s="270">
        <v>2</v>
      </c>
      <c r="H198" s="671"/>
      <c r="I198" s="2">
        <v>23</v>
      </c>
      <c r="J198" s="507">
        <f t="shared" si="6"/>
        <v>0</v>
      </c>
      <c r="K198" s="685">
        <f t="shared" si="7"/>
        <v>0</v>
      </c>
    </row>
    <row r="199" spans="1:11" x14ac:dyDescent="0.25">
      <c r="A199" s="691" t="s">
        <v>460</v>
      </c>
      <c r="B199" s="695" t="s">
        <v>2733</v>
      </c>
      <c r="C199" s="224" t="s">
        <v>2155</v>
      </c>
      <c r="D199" s="225" t="s">
        <v>2156</v>
      </c>
      <c r="E199" s="231" t="s">
        <v>2734</v>
      </c>
      <c r="F199" s="231" t="s">
        <v>2735</v>
      </c>
      <c r="G199" s="270">
        <v>2</v>
      </c>
      <c r="H199" s="671"/>
      <c r="I199" s="2">
        <v>23</v>
      </c>
      <c r="J199" s="507">
        <f t="shared" si="6"/>
        <v>0</v>
      </c>
      <c r="K199" s="685">
        <f t="shared" si="7"/>
        <v>0</v>
      </c>
    </row>
    <row r="200" spans="1:11" x14ac:dyDescent="0.25">
      <c r="A200" s="691" t="s">
        <v>461</v>
      </c>
      <c r="B200" s="695" t="s">
        <v>2736</v>
      </c>
      <c r="C200" s="224" t="s">
        <v>2155</v>
      </c>
      <c r="D200" s="225" t="s">
        <v>2156</v>
      </c>
      <c r="E200" s="231" t="s">
        <v>2737</v>
      </c>
      <c r="F200" s="231" t="s">
        <v>2738</v>
      </c>
      <c r="G200" s="270">
        <v>2</v>
      </c>
      <c r="H200" s="671"/>
      <c r="I200" s="2">
        <v>23</v>
      </c>
      <c r="J200" s="507">
        <f t="shared" si="6"/>
        <v>0</v>
      </c>
      <c r="K200" s="685">
        <f t="shared" si="7"/>
        <v>0</v>
      </c>
    </row>
    <row r="201" spans="1:11" x14ac:dyDescent="0.25">
      <c r="A201" s="691" t="s">
        <v>462</v>
      </c>
      <c r="B201" s="695" t="s">
        <v>2739</v>
      </c>
      <c r="C201" s="224" t="s">
        <v>2155</v>
      </c>
      <c r="D201" s="225" t="s">
        <v>2156</v>
      </c>
      <c r="E201" s="231" t="s">
        <v>2740</v>
      </c>
      <c r="F201" s="231" t="s">
        <v>2741</v>
      </c>
      <c r="G201" s="270">
        <v>2</v>
      </c>
      <c r="H201" s="671"/>
      <c r="I201" s="2">
        <v>23</v>
      </c>
      <c r="J201" s="507">
        <f t="shared" si="6"/>
        <v>0</v>
      </c>
      <c r="K201" s="685">
        <f t="shared" si="7"/>
        <v>0</v>
      </c>
    </row>
    <row r="202" spans="1:11" x14ac:dyDescent="0.25">
      <c r="A202" s="691" t="s">
        <v>463</v>
      </c>
      <c r="B202" s="695" t="s">
        <v>2742</v>
      </c>
      <c r="C202" s="224" t="s">
        <v>2155</v>
      </c>
      <c r="D202" s="225" t="s">
        <v>2156</v>
      </c>
      <c r="E202" s="231" t="s">
        <v>2743</v>
      </c>
      <c r="F202" s="231" t="s">
        <v>2744</v>
      </c>
      <c r="G202" s="270">
        <v>2</v>
      </c>
      <c r="H202" s="671"/>
      <c r="I202" s="2">
        <v>23</v>
      </c>
      <c r="J202" s="507">
        <f t="shared" si="6"/>
        <v>0</v>
      </c>
      <c r="K202" s="685">
        <f t="shared" si="7"/>
        <v>0</v>
      </c>
    </row>
    <row r="203" spans="1:11" x14ac:dyDescent="0.25">
      <c r="A203" s="691" t="s">
        <v>464</v>
      </c>
      <c r="B203" s="695" t="s">
        <v>2745</v>
      </c>
      <c r="C203" s="224" t="s">
        <v>2155</v>
      </c>
      <c r="D203" s="225" t="s">
        <v>2156</v>
      </c>
      <c r="E203" s="231" t="s">
        <v>2746</v>
      </c>
      <c r="F203" s="231" t="s">
        <v>2747</v>
      </c>
      <c r="G203" s="270">
        <v>2</v>
      </c>
      <c r="H203" s="671"/>
      <c r="I203" s="2">
        <v>23</v>
      </c>
      <c r="J203" s="507">
        <f t="shared" si="6"/>
        <v>0</v>
      </c>
      <c r="K203" s="685">
        <f t="shared" si="7"/>
        <v>0</v>
      </c>
    </row>
    <row r="204" spans="1:11" x14ac:dyDescent="0.25">
      <c r="A204" s="691" t="s">
        <v>465</v>
      </c>
      <c r="B204" s="695" t="s">
        <v>2748</v>
      </c>
      <c r="C204" s="224" t="s">
        <v>2155</v>
      </c>
      <c r="D204" s="225" t="s">
        <v>2156</v>
      </c>
      <c r="E204" s="231" t="s">
        <v>2749</v>
      </c>
      <c r="F204" s="231" t="s">
        <v>2750</v>
      </c>
      <c r="G204" s="270">
        <v>2</v>
      </c>
      <c r="H204" s="671"/>
      <c r="I204" s="2">
        <v>23</v>
      </c>
      <c r="J204" s="507">
        <f t="shared" si="6"/>
        <v>0</v>
      </c>
      <c r="K204" s="685">
        <f t="shared" si="7"/>
        <v>0</v>
      </c>
    </row>
    <row r="205" spans="1:11" x14ac:dyDescent="0.25">
      <c r="A205" s="691" t="s">
        <v>466</v>
      </c>
      <c r="B205" s="695" t="s">
        <v>2751</v>
      </c>
      <c r="C205" s="224" t="s">
        <v>2155</v>
      </c>
      <c r="D205" s="225" t="s">
        <v>2156</v>
      </c>
      <c r="E205" s="231" t="s">
        <v>2752</v>
      </c>
      <c r="F205" s="231" t="s">
        <v>2753</v>
      </c>
      <c r="G205" s="270">
        <v>2</v>
      </c>
      <c r="H205" s="671"/>
      <c r="I205" s="2">
        <v>23</v>
      </c>
      <c r="J205" s="507">
        <f t="shared" si="6"/>
        <v>0</v>
      </c>
      <c r="K205" s="685">
        <f t="shared" si="7"/>
        <v>0</v>
      </c>
    </row>
    <row r="206" spans="1:11" x14ac:dyDescent="0.25">
      <c r="A206" s="691" t="s">
        <v>467</v>
      </c>
      <c r="B206" s="695" t="s">
        <v>2754</v>
      </c>
      <c r="C206" s="224" t="s">
        <v>2155</v>
      </c>
      <c r="D206" s="225" t="s">
        <v>2156</v>
      </c>
      <c r="E206" s="231" t="s">
        <v>2755</v>
      </c>
      <c r="F206" s="231" t="s">
        <v>2756</v>
      </c>
      <c r="G206" s="270">
        <v>2</v>
      </c>
      <c r="H206" s="671"/>
      <c r="I206" s="2">
        <v>23</v>
      </c>
      <c r="J206" s="507">
        <f t="shared" si="6"/>
        <v>0</v>
      </c>
      <c r="K206" s="685">
        <f t="shared" si="7"/>
        <v>0</v>
      </c>
    </row>
    <row r="207" spans="1:11" x14ac:dyDescent="0.25">
      <c r="A207" s="691" t="s">
        <v>468</v>
      </c>
      <c r="B207" s="695" t="s">
        <v>2757</v>
      </c>
      <c r="C207" s="224" t="s">
        <v>2155</v>
      </c>
      <c r="D207" s="225" t="s">
        <v>2156</v>
      </c>
      <c r="E207" s="231" t="s">
        <v>2758</v>
      </c>
      <c r="F207" s="231" t="s">
        <v>2759</v>
      </c>
      <c r="G207" s="270">
        <v>2</v>
      </c>
      <c r="H207" s="671"/>
      <c r="I207" s="2">
        <v>23</v>
      </c>
      <c r="J207" s="507">
        <f t="shared" si="6"/>
        <v>0</v>
      </c>
      <c r="K207" s="685">
        <f t="shared" si="7"/>
        <v>0</v>
      </c>
    </row>
    <row r="208" spans="1:11" x14ac:dyDescent="0.25">
      <c r="A208" s="691" t="s">
        <v>469</v>
      </c>
      <c r="B208" s="695" t="s">
        <v>2760</v>
      </c>
      <c r="C208" s="224" t="s">
        <v>2155</v>
      </c>
      <c r="D208" s="225" t="s">
        <v>2156</v>
      </c>
      <c r="E208" s="231" t="s">
        <v>2761</v>
      </c>
      <c r="F208" s="231" t="s">
        <v>2762</v>
      </c>
      <c r="G208" s="270">
        <v>2</v>
      </c>
      <c r="H208" s="671"/>
      <c r="I208" s="2">
        <v>23</v>
      </c>
      <c r="J208" s="507">
        <f t="shared" si="6"/>
        <v>0</v>
      </c>
      <c r="K208" s="685">
        <f t="shared" si="7"/>
        <v>0</v>
      </c>
    </row>
    <row r="209" spans="1:11" x14ac:dyDescent="0.25">
      <c r="A209" s="691" t="s">
        <v>470</v>
      </c>
      <c r="B209" s="695" t="s">
        <v>2763</v>
      </c>
      <c r="C209" s="224" t="s">
        <v>2155</v>
      </c>
      <c r="D209" s="225" t="s">
        <v>2156</v>
      </c>
      <c r="E209" s="231" t="s">
        <v>2764</v>
      </c>
      <c r="F209" s="231" t="s">
        <v>2765</v>
      </c>
      <c r="G209" s="270">
        <v>2</v>
      </c>
      <c r="H209" s="671"/>
      <c r="I209" s="2">
        <v>23</v>
      </c>
      <c r="J209" s="507">
        <f t="shared" si="6"/>
        <v>0</v>
      </c>
      <c r="K209" s="685">
        <f t="shared" si="7"/>
        <v>0</v>
      </c>
    </row>
    <row r="210" spans="1:11" x14ac:dyDescent="0.25">
      <c r="A210" s="691" t="s">
        <v>471</v>
      </c>
      <c r="B210" s="695" t="s">
        <v>2766</v>
      </c>
      <c r="C210" s="224" t="s">
        <v>2155</v>
      </c>
      <c r="D210" s="225" t="s">
        <v>2156</v>
      </c>
      <c r="E210" s="231" t="s">
        <v>2767</v>
      </c>
      <c r="F210" s="231" t="s">
        <v>2768</v>
      </c>
      <c r="G210" s="270">
        <v>2</v>
      </c>
      <c r="H210" s="671"/>
      <c r="I210" s="2">
        <v>23</v>
      </c>
      <c r="J210" s="507">
        <f t="shared" ref="J210:J273" si="8">+H210*1.23</f>
        <v>0</v>
      </c>
      <c r="K210" s="685">
        <f t="shared" si="7"/>
        <v>0</v>
      </c>
    </row>
    <row r="211" spans="1:11" x14ac:dyDescent="0.25">
      <c r="A211" s="691" t="s">
        <v>472</v>
      </c>
      <c r="B211" s="695" t="s">
        <v>2769</v>
      </c>
      <c r="C211" s="224" t="s">
        <v>2155</v>
      </c>
      <c r="D211" s="225" t="s">
        <v>2156</v>
      </c>
      <c r="E211" s="231" t="s">
        <v>2770</v>
      </c>
      <c r="F211" s="231" t="s">
        <v>2771</v>
      </c>
      <c r="G211" s="270">
        <v>2</v>
      </c>
      <c r="H211" s="671"/>
      <c r="I211" s="2">
        <v>23</v>
      </c>
      <c r="J211" s="507">
        <f t="shared" si="8"/>
        <v>0</v>
      </c>
      <c r="K211" s="685">
        <f t="shared" si="7"/>
        <v>0</v>
      </c>
    </row>
    <row r="212" spans="1:11" x14ac:dyDescent="0.25">
      <c r="A212" s="691" t="s">
        <v>473</v>
      </c>
      <c r="B212" s="695" t="s">
        <v>2772</v>
      </c>
      <c r="C212" s="224" t="s">
        <v>2155</v>
      </c>
      <c r="D212" s="225" t="s">
        <v>2156</v>
      </c>
      <c r="E212" s="231" t="s">
        <v>2773</v>
      </c>
      <c r="F212" s="231" t="s">
        <v>2774</v>
      </c>
      <c r="G212" s="270">
        <v>2</v>
      </c>
      <c r="H212" s="671"/>
      <c r="I212" s="2">
        <v>23</v>
      </c>
      <c r="J212" s="507">
        <f t="shared" si="8"/>
        <v>0</v>
      </c>
      <c r="K212" s="685">
        <f t="shared" si="7"/>
        <v>0</v>
      </c>
    </row>
    <row r="213" spans="1:11" x14ac:dyDescent="0.25">
      <c r="A213" s="691" t="s">
        <v>483</v>
      </c>
      <c r="B213" s="695" t="s">
        <v>2775</v>
      </c>
      <c r="C213" s="224" t="s">
        <v>2155</v>
      </c>
      <c r="D213" s="225" t="s">
        <v>2156</v>
      </c>
      <c r="E213" s="231" t="s">
        <v>2776</v>
      </c>
      <c r="F213" s="231" t="s">
        <v>2777</v>
      </c>
      <c r="G213" s="270">
        <v>2</v>
      </c>
      <c r="H213" s="671"/>
      <c r="I213" s="2">
        <v>23</v>
      </c>
      <c r="J213" s="507">
        <f t="shared" si="8"/>
        <v>0</v>
      </c>
      <c r="K213" s="685">
        <f t="shared" si="7"/>
        <v>0</v>
      </c>
    </row>
    <row r="214" spans="1:11" x14ac:dyDescent="0.25">
      <c r="A214" s="691" t="s">
        <v>484</v>
      </c>
      <c r="B214" s="695" t="s">
        <v>2778</v>
      </c>
      <c r="C214" s="224" t="s">
        <v>2155</v>
      </c>
      <c r="D214" s="225" t="s">
        <v>2156</v>
      </c>
      <c r="E214" s="231" t="s">
        <v>2779</v>
      </c>
      <c r="F214" s="231" t="s">
        <v>2780</v>
      </c>
      <c r="G214" s="270">
        <v>2</v>
      </c>
      <c r="H214" s="671"/>
      <c r="I214" s="2">
        <v>23</v>
      </c>
      <c r="J214" s="507">
        <f t="shared" si="8"/>
        <v>0</v>
      </c>
      <c r="K214" s="685">
        <f t="shared" si="7"/>
        <v>0</v>
      </c>
    </row>
    <row r="215" spans="1:11" x14ac:dyDescent="0.25">
      <c r="A215" s="691" t="s">
        <v>485</v>
      </c>
      <c r="B215" s="695" t="s">
        <v>2781</v>
      </c>
      <c r="C215" s="224" t="s">
        <v>2155</v>
      </c>
      <c r="D215" s="225" t="s">
        <v>2156</v>
      </c>
      <c r="E215" s="231" t="s">
        <v>2782</v>
      </c>
      <c r="F215" s="231" t="s">
        <v>2783</v>
      </c>
      <c r="G215" s="270">
        <v>2</v>
      </c>
      <c r="H215" s="671"/>
      <c r="I215" s="2">
        <v>23</v>
      </c>
      <c r="J215" s="507">
        <f t="shared" si="8"/>
        <v>0</v>
      </c>
      <c r="K215" s="685">
        <f t="shared" si="7"/>
        <v>0</v>
      </c>
    </row>
    <row r="216" spans="1:11" x14ac:dyDescent="0.25">
      <c r="A216" s="691" t="s">
        <v>514</v>
      </c>
      <c r="B216" s="695" t="s">
        <v>2784</v>
      </c>
      <c r="C216" s="224" t="s">
        <v>2155</v>
      </c>
      <c r="D216" s="225" t="s">
        <v>2156</v>
      </c>
      <c r="E216" s="231" t="s">
        <v>2785</v>
      </c>
      <c r="F216" s="231" t="s">
        <v>2786</v>
      </c>
      <c r="G216" s="270">
        <v>2</v>
      </c>
      <c r="H216" s="671"/>
      <c r="I216" s="2">
        <v>23</v>
      </c>
      <c r="J216" s="507">
        <f t="shared" si="8"/>
        <v>0</v>
      </c>
      <c r="K216" s="685">
        <f t="shared" si="7"/>
        <v>0</v>
      </c>
    </row>
    <row r="217" spans="1:11" x14ac:dyDescent="0.25">
      <c r="A217" s="691" t="s">
        <v>515</v>
      </c>
      <c r="B217" s="695" t="s">
        <v>2787</v>
      </c>
      <c r="C217" s="224" t="s">
        <v>2155</v>
      </c>
      <c r="D217" s="225" t="s">
        <v>2156</v>
      </c>
      <c r="E217" s="231" t="s">
        <v>2788</v>
      </c>
      <c r="F217" s="231" t="s">
        <v>2789</v>
      </c>
      <c r="G217" s="270">
        <v>2</v>
      </c>
      <c r="H217" s="671"/>
      <c r="I217" s="2">
        <v>23</v>
      </c>
      <c r="J217" s="507">
        <f t="shared" si="8"/>
        <v>0</v>
      </c>
      <c r="K217" s="685">
        <f t="shared" si="7"/>
        <v>0</v>
      </c>
    </row>
    <row r="218" spans="1:11" x14ac:dyDescent="0.25">
      <c r="A218" s="691" t="s">
        <v>516</v>
      </c>
      <c r="B218" s="695" t="s">
        <v>2790</v>
      </c>
      <c r="C218" s="224" t="s">
        <v>2155</v>
      </c>
      <c r="D218" s="225" t="s">
        <v>2156</v>
      </c>
      <c r="E218" s="231" t="s">
        <v>2791</v>
      </c>
      <c r="F218" s="231" t="s">
        <v>2792</v>
      </c>
      <c r="G218" s="270">
        <v>2</v>
      </c>
      <c r="H218" s="671"/>
      <c r="I218" s="2">
        <v>23</v>
      </c>
      <c r="J218" s="507">
        <f t="shared" si="8"/>
        <v>0</v>
      </c>
      <c r="K218" s="685">
        <f t="shared" si="7"/>
        <v>0</v>
      </c>
    </row>
    <row r="219" spans="1:11" x14ac:dyDescent="0.25">
      <c r="A219" s="691" t="s">
        <v>517</v>
      </c>
      <c r="B219" s="695" t="s">
        <v>2793</v>
      </c>
      <c r="C219" s="224" t="s">
        <v>2155</v>
      </c>
      <c r="D219" s="225" t="s">
        <v>2156</v>
      </c>
      <c r="E219" s="231" t="s">
        <v>2794</v>
      </c>
      <c r="F219" s="231" t="s">
        <v>2795</v>
      </c>
      <c r="G219" s="270">
        <v>2</v>
      </c>
      <c r="H219" s="671"/>
      <c r="I219" s="2">
        <v>23</v>
      </c>
      <c r="J219" s="507">
        <f t="shared" si="8"/>
        <v>0</v>
      </c>
      <c r="K219" s="685">
        <f t="shared" si="7"/>
        <v>0</v>
      </c>
    </row>
    <row r="220" spans="1:11" x14ac:dyDescent="0.25">
      <c r="A220" s="691" t="s">
        <v>518</v>
      </c>
      <c r="B220" s="695" t="s">
        <v>2796</v>
      </c>
      <c r="C220" s="224" t="s">
        <v>2155</v>
      </c>
      <c r="D220" s="225" t="s">
        <v>2156</v>
      </c>
      <c r="E220" s="231" t="s">
        <v>2797</v>
      </c>
      <c r="F220" s="231" t="s">
        <v>2798</v>
      </c>
      <c r="G220" s="270">
        <v>2</v>
      </c>
      <c r="H220" s="671"/>
      <c r="I220" s="2">
        <v>23</v>
      </c>
      <c r="J220" s="507">
        <f t="shared" si="8"/>
        <v>0</v>
      </c>
      <c r="K220" s="685">
        <f t="shared" si="7"/>
        <v>0</v>
      </c>
    </row>
    <row r="221" spans="1:11" x14ac:dyDescent="0.25">
      <c r="A221" s="691" t="s">
        <v>519</v>
      </c>
      <c r="B221" s="695" t="s">
        <v>2799</v>
      </c>
      <c r="C221" s="224" t="s">
        <v>2155</v>
      </c>
      <c r="D221" s="225" t="s">
        <v>2156</v>
      </c>
      <c r="E221" s="231" t="s">
        <v>2800</v>
      </c>
      <c r="F221" s="231" t="s">
        <v>2801</v>
      </c>
      <c r="G221" s="270">
        <v>2</v>
      </c>
      <c r="H221" s="671"/>
      <c r="I221" s="2">
        <v>23</v>
      </c>
      <c r="J221" s="507">
        <f t="shared" si="8"/>
        <v>0</v>
      </c>
      <c r="K221" s="685">
        <f t="shared" si="7"/>
        <v>0</v>
      </c>
    </row>
    <row r="222" spans="1:11" x14ac:dyDescent="0.25">
      <c r="A222" s="691" t="s">
        <v>520</v>
      </c>
      <c r="B222" s="695" t="s">
        <v>2802</v>
      </c>
      <c r="C222" s="224" t="s">
        <v>2155</v>
      </c>
      <c r="D222" s="225" t="s">
        <v>2156</v>
      </c>
      <c r="E222" s="231" t="s">
        <v>2803</v>
      </c>
      <c r="F222" s="231" t="s">
        <v>2804</v>
      </c>
      <c r="G222" s="270">
        <v>2</v>
      </c>
      <c r="H222" s="671"/>
      <c r="I222" s="2">
        <v>23</v>
      </c>
      <c r="J222" s="507">
        <f t="shared" si="8"/>
        <v>0</v>
      </c>
      <c r="K222" s="685">
        <f t="shared" si="7"/>
        <v>0</v>
      </c>
    </row>
    <row r="223" spans="1:11" x14ac:dyDescent="0.25">
      <c r="A223" s="691" t="s">
        <v>521</v>
      </c>
      <c r="B223" s="695" t="s">
        <v>2805</v>
      </c>
      <c r="C223" s="224" t="s">
        <v>2155</v>
      </c>
      <c r="D223" s="225" t="s">
        <v>2156</v>
      </c>
      <c r="E223" s="231" t="s">
        <v>2806</v>
      </c>
      <c r="F223" s="231" t="s">
        <v>2807</v>
      </c>
      <c r="G223" s="270">
        <v>2</v>
      </c>
      <c r="H223" s="671"/>
      <c r="I223" s="2">
        <v>23</v>
      </c>
      <c r="J223" s="507">
        <f t="shared" si="8"/>
        <v>0</v>
      </c>
      <c r="K223" s="685">
        <f t="shared" si="7"/>
        <v>0</v>
      </c>
    </row>
    <row r="224" spans="1:11" x14ac:dyDescent="0.25">
      <c r="A224" s="691" t="s">
        <v>522</v>
      </c>
      <c r="B224" s="695" t="s">
        <v>2808</v>
      </c>
      <c r="C224" s="224" t="s">
        <v>2155</v>
      </c>
      <c r="D224" s="225" t="s">
        <v>2156</v>
      </c>
      <c r="E224" s="231" t="s">
        <v>2809</v>
      </c>
      <c r="F224" s="231" t="s">
        <v>2810</v>
      </c>
      <c r="G224" s="270">
        <v>2</v>
      </c>
      <c r="H224" s="671"/>
      <c r="I224" s="2">
        <v>23</v>
      </c>
      <c r="J224" s="507">
        <f t="shared" si="8"/>
        <v>0</v>
      </c>
      <c r="K224" s="685">
        <f t="shared" si="7"/>
        <v>0</v>
      </c>
    </row>
    <row r="225" spans="1:11" x14ac:dyDescent="0.25">
      <c r="A225" s="691" t="s">
        <v>523</v>
      </c>
      <c r="B225" s="695" t="s">
        <v>2811</v>
      </c>
      <c r="C225" s="224" t="s">
        <v>2155</v>
      </c>
      <c r="D225" s="225" t="s">
        <v>2156</v>
      </c>
      <c r="E225" s="231" t="s">
        <v>2812</v>
      </c>
      <c r="F225" s="231" t="s">
        <v>2813</v>
      </c>
      <c r="G225" s="270">
        <v>2</v>
      </c>
      <c r="H225" s="671"/>
      <c r="I225" s="2">
        <v>23</v>
      </c>
      <c r="J225" s="507">
        <f t="shared" si="8"/>
        <v>0</v>
      </c>
      <c r="K225" s="685">
        <f t="shared" si="7"/>
        <v>0</v>
      </c>
    </row>
    <row r="226" spans="1:11" x14ac:dyDescent="0.25">
      <c r="A226" s="691" t="s">
        <v>524</v>
      </c>
      <c r="B226" s="695" t="s">
        <v>2814</v>
      </c>
      <c r="C226" s="224" t="s">
        <v>2155</v>
      </c>
      <c r="D226" s="225" t="s">
        <v>2156</v>
      </c>
      <c r="E226" s="231" t="s">
        <v>2815</v>
      </c>
      <c r="F226" s="231" t="s">
        <v>2816</v>
      </c>
      <c r="G226" s="270">
        <v>2</v>
      </c>
      <c r="H226" s="671"/>
      <c r="I226" s="2">
        <v>23</v>
      </c>
      <c r="J226" s="507">
        <f t="shared" si="8"/>
        <v>0</v>
      </c>
      <c r="K226" s="685">
        <f t="shared" si="7"/>
        <v>0</v>
      </c>
    </row>
    <row r="227" spans="1:11" x14ac:dyDescent="0.25">
      <c r="A227" s="691" t="s">
        <v>525</v>
      </c>
      <c r="B227" s="695" t="s">
        <v>2817</v>
      </c>
      <c r="C227" s="224" t="s">
        <v>2155</v>
      </c>
      <c r="D227" s="225" t="s">
        <v>2156</v>
      </c>
      <c r="E227" s="231" t="s">
        <v>2818</v>
      </c>
      <c r="F227" s="231" t="s">
        <v>2819</v>
      </c>
      <c r="G227" s="270">
        <v>2</v>
      </c>
      <c r="H227" s="671"/>
      <c r="I227" s="2">
        <v>23</v>
      </c>
      <c r="J227" s="507">
        <f t="shared" si="8"/>
        <v>0</v>
      </c>
      <c r="K227" s="685">
        <f t="shared" si="7"/>
        <v>0</v>
      </c>
    </row>
    <row r="228" spans="1:11" x14ac:dyDescent="0.25">
      <c r="A228" s="691" t="s">
        <v>526</v>
      </c>
      <c r="B228" s="695" t="s">
        <v>2820</v>
      </c>
      <c r="C228" s="224" t="s">
        <v>2155</v>
      </c>
      <c r="D228" s="225" t="s">
        <v>2156</v>
      </c>
      <c r="E228" s="231" t="s">
        <v>2821</v>
      </c>
      <c r="F228" s="231" t="s">
        <v>2822</v>
      </c>
      <c r="G228" s="270">
        <v>2</v>
      </c>
      <c r="H228" s="671"/>
      <c r="I228" s="2">
        <v>23</v>
      </c>
      <c r="J228" s="507">
        <f t="shared" si="8"/>
        <v>0</v>
      </c>
      <c r="K228" s="685">
        <f t="shared" si="7"/>
        <v>0</v>
      </c>
    </row>
    <row r="229" spans="1:11" x14ac:dyDescent="0.25">
      <c r="A229" s="691" t="s">
        <v>527</v>
      </c>
      <c r="B229" s="695" t="s">
        <v>2823</v>
      </c>
      <c r="C229" s="224" t="s">
        <v>2155</v>
      </c>
      <c r="D229" s="225" t="s">
        <v>2156</v>
      </c>
      <c r="E229" s="231" t="s">
        <v>2824</v>
      </c>
      <c r="F229" s="231" t="s">
        <v>2825</v>
      </c>
      <c r="G229" s="270">
        <v>2</v>
      </c>
      <c r="H229" s="671"/>
      <c r="I229" s="2">
        <v>23</v>
      </c>
      <c r="J229" s="507">
        <f t="shared" si="8"/>
        <v>0</v>
      </c>
      <c r="K229" s="685">
        <f t="shared" si="7"/>
        <v>0</v>
      </c>
    </row>
    <row r="230" spans="1:11" x14ac:dyDescent="0.25">
      <c r="A230" s="691" t="s">
        <v>528</v>
      </c>
      <c r="B230" s="695" t="s">
        <v>2826</v>
      </c>
      <c r="C230" s="224" t="s">
        <v>2155</v>
      </c>
      <c r="D230" s="225" t="s">
        <v>2156</v>
      </c>
      <c r="E230" s="231" t="s">
        <v>2827</v>
      </c>
      <c r="F230" s="231" t="s">
        <v>2828</v>
      </c>
      <c r="G230" s="270">
        <v>2</v>
      </c>
      <c r="H230" s="671"/>
      <c r="I230" s="2">
        <v>23</v>
      </c>
      <c r="J230" s="507">
        <f t="shared" si="8"/>
        <v>0</v>
      </c>
      <c r="K230" s="685">
        <f t="shared" si="7"/>
        <v>0</v>
      </c>
    </row>
    <row r="231" spans="1:11" x14ac:dyDescent="0.25">
      <c r="A231" s="691" t="s">
        <v>529</v>
      </c>
      <c r="B231" s="695" t="s">
        <v>2829</v>
      </c>
      <c r="C231" s="224" t="s">
        <v>2155</v>
      </c>
      <c r="D231" s="225" t="s">
        <v>2156</v>
      </c>
      <c r="E231" s="231" t="s">
        <v>2830</v>
      </c>
      <c r="F231" s="231" t="s">
        <v>2831</v>
      </c>
      <c r="G231" s="270">
        <v>2</v>
      </c>
      <c r="H231" s="671"/>
      <c r="I231" s="2">
        <v>23</v>
      </c>
      <c r="J231" s="507">
        <f t="shared" si="8"/>
        <v>0</v>
      </c>
      <c r="K231" s="685">
        <f t="shared" si="7"/>
        <v>0</v>
      </c>
    </row>
    <row r="232" spans="1:11" x14ac:dyDescent="0.25">
      <c r="A232" s="691" t="s">
        <v>530</v>
      </c>
      <c r="B232" s="695" t="s">
        <v>2832</v>
      </c>
      <c r="C232" s="224" t="s">
        <v>2155</v>
      </c>
      <c r="D232" s="225" t="s">
        <v>2156</v>
      </c>
      <c r="E232" s="231" t="s">
        <v>2833</v>
      </c>
      <c r="F232" s="231" t="s">
        <v>2834</v>
      </c>
      <c r="G232" s="270">
        <v>2</v>
      </c>
      <c r="H232" s="671"/>
      <c r="I232" s="2">
        <v>23</v>
      </c>
      <c r="J232" s="507">
        <f t="shared" si="8"/>
        <v>0</v>
      </c>
      <c r="K232" s="685">
        <f t="shared" si="7"/>
        <v>0</v>
      </c>
    </row>
    <row r="233" spans="1:11" x14ac:dyDescent="0.25">
      <c r="A233" s="691" t="s">
        <v>531</v>
      </c>
      <c r="B233" s="695" t="s">
        <v>2835</v>
      </c>
      <c r="C233" s="224" t="s">
        <v>2155</v>
      </c>
      <c r="D233" s="225" t="s">
        <v>2156</v>
      </c>
      <c r="E233" s="231" t="s">
        <v>2836</v>
      </c>
      <c r="F233" s="231" t="s">
        <v>2837</v>
      </c>
      <c r="G233" s="270">
        <v>2</v>
      </c>
      <c r="H233" s="671"/>
      <c r="I233" s="2">
        <v>23</v>
      </c>
      <c r="J233" s="507">
        <f t="shared" si="8"/>
        <v>0</v>
      </c>
      <c r="K233" s="685">
        <f t="shared" si="7"/>
        <v>0</v>
      </c>
    </row>
    <row r="234" spans="1:11" x14ac:dyDescent="0.25">
      <c r="A234" s="691" t="s">
        <v>532</v>
      </c>
      <c r="B234" s="695" t="s">
        <v>2838</v>
      </c>
      <c r="C234" s="224" t="s">
        <v>2155</v>
      </c>
      <c r="D234" s="225" t="s">
        <v>2156</v>
      </c>
      <c r="E234" s="231" t="s">
        <v>2839</v>
      </c>
      <c r="F234" s="231" t="s">
        <v>2840</v>
      </c>
      <c r="G234" s="270">
        <v>2</v>
      </c>
      <c r="H234" s="671"/>
      <c r="I234" s="2">
        <v>23</v>
      </c>
      <c r="J234" s="507">
        <f t="shared" si="8"/>
        <v>0</v>
      </c>
      <c r="K234" s="685">
        <f t="shared" si="7"/>
        <v>0</v>
      </c>
    </row>
    <row r="235" spans="1:11" x14ac:dyDescent="0.25">
      <c r="A235" s="691" t="s">
        <v>533</v>
      </c>
      <c r="B235" s="695" t="s">
        <v>2841</v>
      </c>
      <c r="C235" s="224" t="s">
        <v>2155</v>
      </c>
      <c r="D235" s="225" t="s">
        <v>2156</v>
      </c>
      <c r="E235" s="231" t="s">
        <v>2842</v>
      </c>
      <c r="F235" s="231" t="s">
        <v>2843</v>
      </c>
      <c r="G235" s="270">
        <v>2</v>
      </c>
      <c r="H235" s="671"/>
      <c r="I235" s="2">
        <v>23</v>
      </c>
      <c r="J235" s="507">
        <f t="shared" si="8"/>
        <v>0</v>
      </c>
      <c r="K235" s="685">
        <f t="shared" si="7"/>
        <v>0</v>
      </c>
    </row>
    <row r="236" spans="1:11" x14ac:dyDescent="0.25">
      <c r="A236" s="691" t="s">
        <v>818</v>
      </c>
      <c r="B236" s="695" t="s">
        <v>2844</v>
      </c>
      <c r="C236" s="224" t="s">
        <v>2155</v>
      </c>
      <c r="D236" s="225" t="s">
        <v>2156</v>
      </c>
      <c r="E236" s="231" t="s">
        <v>2845</v>
      </c>
      <c r="F236" s="231" t="s">
        <v>2846</v>
      </c>
      <c r="G236" s="270">
        <v>2</v>
      </c>
      <c r="H236" s="671"/>
      <c r="I236" s="2">
        <v>23</v>
      </c>
      <c r="J236" s="507">
        <f t="shared" si="8"/>
        <v>0</v>
      </c>
      <c r="K236" s="685">
        <f t="shared" si="7"/>
        <v>0</v>
      </c>
    </row>
    <row r="237" spans="1:11" x14ac:dyDescent="0.25">
      <c r="A237" s="691" t="s">
        <v>819</v>
      </c>
      <c r="B237" s="695" t="s">
        <v>2847</v>
      </c>
      <c r="C237" s="224" t="s">
        <v>2155</v>
      </c>
      <c r="D237" s="225" t="s">
        <v>2156</v>
      </c>
      <c r="E237" s="231" t="s">
        <v>2848</v>
      </c>
      <c r="F237" s="231" t="s">
        <v>2849</v>
      </c>
      <c r="G237" s="270">
        <v>2</v>
      </c>
      <c r="H237" s="671"/>
      <c r="I237" s="2">
        <v>23</v>
      </c>
      <c r="J237" s="507">
        <f t="shared" si="8"/>
        <v>0</v>
      </c>
      <c r="K237" s="685">
        <f t="shared" si="7"/>
        <v>0</v>
      </c>
    </row>
    <row r="238" spans="1:11" x14ac:dyDescent="0.25">
      <c r="A238" s="691" t="s">
        <v>820</v>
      </c>
      <c r="B238" s="695" t="s">
        <v>2850</v>
      </c>
      <c r="C238" s="224" t="s">
        <v>2155</v>
      </c>
      <c r="D238" s="225" t="s">
        <v>2156</v>
      </c>
      <c r="E238" s="231" t="s">
        <v>2851</v>
      </c>
      <c r="F238" s="231" t="s">
        <v>2852</v>
      </c>
      <c r="G238" s="270">
        <v>2</v>
      </c>
      <c r="H238" s="671"/>
      <c r="I238" s="2">
        <v>23</v>
      </c>
      <c r="J238" s="507">
        <f t="shared" si="8"/>
        <v>0</v>
      </c>
      <c r="K238" s="685">
        <f t="shared" si="7"/>
        <v>0</v>
      </c>
    </row>
    <row r="239" spans="1:11" x14ac:dyDescent="0.25">
      <c r="A239" s="691" t="s">
        <v>821</v>
      </c>
      <c r="B239" s="695" t="s">
        <v>2853</v>
      </c>
      <c r="C239" s="224" t="s">
        <v>2155</v>
      </c>
      <c r="D239" s="225" t="s">
        <v>2156</v>
      </c>
      <c r="E239" s="231" t="s">
        <v>2854</v>
      </c>
      <c r="F239" s="231" t="s">
        <v>2855</v>
      </c>
      <c r="G239" s="270">
        <v>2</v>
      </c>
      <c r="H239" s="671"/>
      <c r="I239" s="2">
        <v>23</v>
      </c>
      <c r="J239" s="507">
        <f t="shared" si="8"/>
        <v>0</v>
      </c>
      <c r="K239" s="685">
        <f t="shared" si="7"/>
        <v>0</v>
      </c>
    </row>
    <row r="240" spans="1:11" x14ac:dyDescent="0.25">
      <c r="A240" s="691" t="s">
        <v>822</v>
      </c>
      <c r="B240" s="695" t="s">
        <v>2856</v>
      </c>
      <c r="C240" s="224" t="s">
        <v>2155</v>
      </c>
      <c r="D240" s="225" t="s">
        <v>2156</v>
      </c>
      <c r="E240" s="231" t="s">
        <v>2857</v>
      </c>
      <c r="F240" s="231" t="s">
        <v>2858</v>
      </c>
      <c r="G240" s="270">
        <v>2</v>
      </c>
      <c r="H240" s="671"/>
      <c r="I240" s="2">
        <v>23</v>
      </c>
      <c r="J240" s="507">
        <f t="shared" si="8"/>
        <v>0</v>
      </c>
      <c r="K240" s="685">
        <f t="shared" si="7"/>
        <v>0</v>
      </c>
    </row>
    <row r="241" spans="1:11" x14ac:dyDescent="0.25">
      <c r="A241" s="691" t="s">
        <v>823</v>
      </c>
      <c r="B241" s="695" t="s">
        <v>2859</v>
      </c>
      <c r="C241" s="224" t="s">
        <v>2155</v>
      </c>
      <c r="D241" s="225" t="s">
        <v>2156</v>
      </c>
      <c r="E241" s="231" t="s">
        <v>2860</v>
      </c>
      <c r="F241" s="231" t="s">
        <v>2861</v>
      </c>
      <c r="G241" s="270">
        <v>2</v>
      </c>
      <c r="H241" s="671"/>
      <c r="I241" s="2">
        <v>23</v>
      </c>
      <c r="J241" s="507">
        <f t="shared" si="8"/>
        <v>0</v>
      </c>
      <c r="K241" s="685">
        <f t="shared" si="7"/>
        <v>0</v>
      </c>
    </row>
    <row r="242" spans="1:11" x14ac:dyDescent="0.25">
      <c r="A242" s="691" t="s">
        <v>824</v>
      </c>
      <c r="B242" s="695" t="s">
        <v>2862</v>
      </c>
      <c r="C242" s="224" t="s">
        <v>2155</v>
      </c>
      <c r="D242" s="225" t="s">
        <v>2156</v>
      </c>
      <c r="E242" s="231" t="s">
        <v>2863</v>
      </c>
      <c r="F242" s="231" t="s">
        <v>2864</v>
      </c>
      <c r="G242" s="270">
        <v>2</v>
      </c>
      <c r="H242" s="671"/>
      <c r="I242" s="2">
        <v>23</v>
      </c>
      <c r="J242" s="507">
        <f t="shared" si="8"/>
        <v>0</v>
      </c>
      <c r="K242" s="685">
        <f t="shared" si="7"/>
        <v>0</v>
      </c>
    </row>
    <row r="243" spans="1:11" x14ac:dyDescent="0.25">
      <c r="A243" s="691" t="s">
        <v>825</v>
      </c>
      <c r="B243" s="695" t="s">
        <v>2865</v>
      </c>
      <c r="C243" s="224" t="s">
        <v>2155</v>
      </c>
      <c r="D243" s="225" t="s">
        <v>2156</v>
      </c>
      <c r="E243" s="231" t="s">
        <v>2866</v>
      </c>
      <c r="F243" s="231" t="s">
        <v>2867</v>
      </c>
      <c r="G243" s="270">
        <v>2</v>
      </c>
      <c r="H243" s="671"/>
      <c r="I243" s="2">
        <v>23</v>
      </c>
      <c r="J243" s="507">
        <f t="shared" si="8"/>
        <v>0</v>
      </c>
      <c r="K243" s="685">
        <f t="shared" si="7"/>
        <v>0</v>
      </c>
    </row>
    <row r="244" spans="1:11" x14ac:dyDescent="0.25">
      <c r="A244" s="691" t="s">
        <v>826</v>
      </c>
      <c r="B244" s="695" t="s">
        <v>2868</v>
      </c>
      <c r="C244" s="224" t="s">
        <v>2155</v>
      </c>
      <c r="D244" s="225" t="s">
        <v>2156</v>
      </c>
      <c r="E244" s="231" t="s">
        <v>2869</v>
      </c>
      <c r="F244" s="231" t="s">
        <v>2870</v>
      </c>
      <c r="G244" s="270">
        <v>2</v>
      </c>
      <c r="H244" s="671"/>
      <c r="I244" s="2">
        <v>23</v>
      </c>
      <c r="J244" s="507">
        <f t="shared" si="8"/>
        <v>0</v>
      </c>
      <c r="K244" s="685">
        <f t="shared" si="7"/>
        <v>0</v>
      </c>
    </row>
    <row r="245" spans="1:11" x14ac:dyDescent="0.25">
      <c r="A245" s="691" t="s">
        <v>827</v>
      </c>
      <c r="B245" s="695" t="s">
        <v>2871</v>
      </c>
      <c r="C245" s="224" t="s">
        <v>2155</v>
      </c>
      <c r="D245" s="225" t="s">
        <v>2156</v>
      </c>
      <c r="E245" s="231" t="s">
        <v>2872</v>
      </c>
      <c r="F245" s="231" t="s">
        <v>2873</v>
      </c>
      <c r="G245" s="270">
        <v>2</v>
      </c>
      <c r="H245" s="671"/>
      <c r="I245" s="2">
        <v>23</v>
      </c>
      <c r="J245" s="507">
        <f t="shared" si="8"/>
        <v>0</v>
      </c>
      <c r="K245" s="685">
        <f t="shared" si="7"/>
        <v>0</v>
      </c>
    </row>
    <row r="246" spans="1:11" x14ac:dyDescent="0.25">
      <c r="A246" s="691" t="s">
        <v>828</v>
      </c>
      <c r="B246" s="695" t="s">
        <v>2874</v>
      </c>
      <c r="C246" s="224" t="s">
        <v>2155</v>
      </c>
      <c r="D246" s="225" t="s">
        <v>2156</v>
      </c>
      <c r="E246" s="231" t="s">
        <v>2875</v>
      </c>
      <c r="F246" s="231" t="s">
        <v>2876</v>
      </c>
      <c r="G246" s="270">
        <v>2</v>
      </c>
      <c r="H246" s="671"/>
      <c r="I246" s="2">
        <v>23</v>
      </c>
      <c r="J246" s="507">
        <f t="shared" si="8"/>
        <v>0</v>
      </c>
      <c r="K246" s="685">
        <f t="shared" si="7"/>
        <v>0</v>
      </c>
    </row>
    <row r="247" spans="1:11" x14ac:dyDescent="0.25">
      <c r="A247" s="691" t="s">
        <v>829</v>
      </c>
      <c r="B247" s="695" t="s">
        <v>2877</v>
      </c>
      <c r="C247" s="224" t="s">
        <v>2155</v>
      </c>
      <c r="D247" s="225" t="s">
        <v>2156</v>
      </c>
      <c r="E247" s="231" t="s">
        <v>2878</v>
      </c>
      <c r="F247" s="231" t="s">
        <v>2879</v>
      </c>
      <c r="G247" s="270">
        <v>2</v>
      </c>
      <c r="H247" s="671"/>
      <c r="I247" s="2">
        <v>23</v>
      </c>
      <c r="J247" s="507">
        <f t="shared" si="8"/>
        <v>0</v>
      </c>
      <c r="K247" s="685">
        <f t="shared" ref="K247:K296" si="9">G247*J247</f>
        <v>0</v>
      </c>
    </row>
    <row r="248" spans="1:11" x14ac:dyDescent="0.25">
      <c r="A248" s="691" t="s">
        <v>830</v>
      </c>
      <c r="B248" s="695" t="s">
        <v>2880</v>
      </c>
      <c r="C248" s="224" t="s">
        <v>2155</v>
      </c>
      <c r="D248" s="225" t="s">
        <v>2156</v>
      </c>
      <c r="E248" s="231" t="s">
        <v>2881</v>
      </c>
      <c r="F248" s="231" t="s">
        <v>2882</v>
      </c>
      <c r="G248" s="270">
        <v>2</v>
      </c>
      <c r="H248" s="671"/>
      <c r="I248" s="2">
        <v>23</v>
      </c>
      <c r="J248" s="507">
        <f t="shared" si="8"/>
        <v>0</v>
      </c>
      <c r="K248" s="685">
        <f t="shared" si="9"/>
        <v>0</v>
      </c>
    </row>
    <row r="249" spans="1:11" x14ac:dyDescent="0.25">
      <c r="A249" s="691" t="s">
        <v>831</v>
      </c>
      <c r="B249" s="695" t="s">
        <v>2883</v>
      </c>
      <c r="C249" s="224" t="s">
        <v>2155</v>
      </c>
      <c r="D249" s="225" t="s">
        <v>2156</v>
      </c>
      <c r="E249" s="231" t="s">
        <v>2884</v>
      </c>
      <c r="F249" s="231" t="s">
        <v>2885</v>
      </c>
      <c r="G249" s="270">
        <v>2</v>
      </c>
      <c r="H249" s="671"/>
      <c r="I249" s="2">
        <v>23</v>
      </c>
      <c r="J249" s="507">
        <f t="shared" si="8"/>
        <v>0</v>
      </c>
      <c r="K249" s="685">
        <f t="shared" si="9"/>
        <v>0</v>
      </c>
    </row>
    <row r="250" spans="1:11" x14ac:dyDescent="0.25">
      <c r="A250" s="691" t="s">
        <v>832</v>
      </c>
      <c r="B250" s="695" t="s">
        <v>2886</v>
      </c>
      <c r="C250" s="224" t="s">
        <v>2155</v>
      </c>
      <c r="D250" s="225" t="s">
        <v>2156</v>
      </c>
      <c r="E250" s="231" t="s">
        <v>2887</v>
      </c>
      <c r="F250" s="231" t="s">
        <v>2888</v>
      </c>
      <c r="G250" s="270">
        <v>2</v>
      </c>
      <c r="H250" s="671"/>
      <c r="I250" s="2">
        <v>23</v>
      </c>
      <c r="J250" s="507">
        <f t="shared" si="8"/>
        <v>0</v>
      </c>
      <c r="K250" s="685">
        <f t="shared" si="9"/>
        <v>0</v>
      </c>
    </row>
    <row r="251" spans="1:11" x14ac:dyDescent="0.25">
      <c r="A251" s="691" t="s">
        <v>833</v>
      </c>
      <c r="B251" s="695" t="s">
        <v>2889</v>
      </c>
      <c r="C251" s="224" t="s">
        <v>2155</v>
      </c>
      <c r="D251" s="225" t="s">
        <v>2156</v>
      </c>
      <c r="E251" s="231" t="s">
        <v>2890</v>
      </c>
      <c r="F251" s="231" t="s">
        <v>2891</v>
      </c>
      <c r="G251" s="270">
        <v>2</v>
      </c>
      <c r="H251" s="671"/>
      <c r="I251" s="2">
        <v>23</v>
      </c>
      <c r="J251" s="507">
        <f t="shared" si="8"/>
        <v>0</v>
      </c>
      <c r="K251" s="685">
        <f t="shared" si="9"/>
        <v>0</v>
      </c>
    </row>
    <row r="252" spans="1:11" x14ac:dyDescent="0.25">
      <c r="A252" s="691" t="s">
        <v>834</v>
      </c>
      <c r="B252" s="695" t="s">
        <v>2892</v>
      </c>
      <c r="C252" s="224" t="s">
        <v>2155</v>
      </c>
      <c r="D252" s="225" t="s">
        <v>2156</v>
      </c>
      <c r="E252" s="231" t="s">
        <v>2893</v>
      </c>
      <c r="F252" s="231" t="s">
        <v>2894</v>
      </c>
      <c r="G252" s="270">
        <v>2</v>
      </c>
      <c r="H252" s="671"/>
      <c r="I252" s="2">
        <v>23</v>
      </c>
      <c r="J252" s="507">
        <f t="shared" si="8"/>
        <v>0</v>
      </c>
      <c r="K252" s="685">
        <f t="shared" si="9"/>
        <v>0</v>
      </c>
    </row>
    <row r="253" spans="1:11" x14ac:dyDescent="0.25">
      <c r="A253" s="691" t="s">
        <v>835</v>
      </c>
      <c r="B253" s="695" t="s">
        <v>2895</v>
      </c>
      <c r="C253" s="224" t="s">
        <v>2155</v>
      </c>
      <c r="D253" s="225" t="s">
        <v>2156</v>
      </c>
      <c r="E253" s="231" t="s">
        <v>2896</v>
      </c>
      <c r="F253" s="231" t="s">
        <v>2897</v>
      </c>
      <c r="G253" s="270">
        <v>2</v>
      </c>
      <c r="H253" s="671"/>
      <c r="I253" s="2">
        <v>23</v>
      </c>
      <c r="J253" s="507">
        <f t="shared" si="8"/>
        <v>0</v>
      </c>
      <c r="K253" s="685">
        <f t="shared" si="9"/>
        <v>0</v>
      </c>
    </row>
    <row r="254" spans="1:11" x14ac:dyDescent="0.25">
      <c r="A254" s="691" t="s">
        <v>836</v>
      </c>
      <c r="B254" s="695" t="s">
        <v>2898</v>
      </c>
      <c r="C254" s="224" t="s">
        <v>2155</v>
      </c>
      <c r="D254" s="225" t="s">
        <v>2156</v>
      </c>
      <c r="E254" s="231" t="s">
        <v>2899</v>
      </c>
      <c r="F254" s="231" t="s">
        <v>2900</v>
      </c>
      <c r="G254" s="270">
        <v>2</v>
      </c>
      <c r="H254" s="671"/>
      <c r="I254" s="2">
        <v>23</v>
      </c>
      <c r="J254" s="507">
        <f t="shared" si="8"/>
        <v>0</v>
      </c>
      <c r="K254" s="685">
        <f t="shared" si="9"/>
        <v>0</v>
      </c>
    </row>
    <row r="255" spans="1:11" x14ac:dyDescent="0.25">
      <c r="A255" s="691" t="s">
        <v>837</v>
      </c>
      <c r="B255" s="695" t="s">
        <v>2901</v>
      </c>
      <c r="C255" s="224" t="s">
        <v>2155</v>
      </c>
      <c r="D255" s="225" t="s">
        <v>2156</v>
      </c>
      <c r="E255" s="231" t="s">
        <v>2902</v>
      </c>
      <c r="F255" s="231" t="s">
        <v>2903</v>
      </c>
      <c r="G255" s="270">
        <v>2</v>
      </c>
      <c r="H255" s="671"/>
      <c r="I255" s="2">
        <v>23</v>
      </c>
      <c r="J255" s="507">
        <f t="shared" si="8"/>
        <v>0</v>
      </c>
      <c r="K255" s="685">
        <f t="shared" si="9"/>
        <v>0</v>
      </c>
    </row>
    <row r="256" spans="1:11" x14ac:dyDescent="0.25">
      <c r="A256" s="691" t="s">
        <v>838</v>
      </c>
      <c r="B256" s="695" t="s">
        <v>2904</v>
      </c>
      <c r="C256" s="224" t="s">
        <v>2155</v>
      </c>
      <c r="D256" s="225" t="s">
        <v>2156</v>
      </c>
      <c r="E256" s="231" t="s">
        <v>2905</v>
      </c>
      <c r="F256" s="231" t="s">
        <v>2906</v>
      </c>
      <c r="G256" s="270">
        <v>2</v>
      </c>
      <c r="H256" s="671"/>
      <c r="I256" s="2">
        <v>23</v>
      </c>
      <c r="J256" s="507">
        <f t="shared" si="8"/>
        <v>0</v>
      </c>
      <c r="K256" s="685">
        <f t="shared" si="9"/>
        <v>0</v>
      </c>
    </row>
    <row r="257" spans="1:11" x14ac:dyDescent="0.25">
      <c r="A257" s="691" t="s">
        <v>839</v>
      </c>
      <c r="B257" s="695" t="s">
        <v>2907</v>
      </c>
      <c r="C257" s="224" t="s">
        <v>2155</v>
      </c>
      <c r="D257" s="225" t="s">
        <v>2156</v>
      </c>
      <c r="E257" s="231" t="s">
        <v>2908</v>
      </c>
      <c r="F257" s="231" t="s">
        <v>2909</v>
      </c>
      <c r="G257" s="270">
        <v>2</v>
      </c>
      <c r="H257" s="671"/>
      <c r="I257" s="2">
        <v>23</v>
      </c>
      <c r="J257" s="507">
        <f t="shared" si="8"/>
        <v>0</v>
      </c>
      <c r="K257" s="685">
        <f t="shared" si="9"/>
        <v>0</v>
      </c>
    </row>
    <row r="258" spans="1:11" x14ac:dyDescent="0.25">
      <c r="A258" s="691" t="s">
        <v>840</v>
      </c>
      <c r="B258" s="695" t="s">
        <v>2910</v>
      </c>
      <c r="C258" s="224" t="s">
        <v>2155</v>
      </c>
      <c r="D258" s="225" t="s">
        <v>2156</v>
      </c>
      <c r="E258" s="231" t="s">
        <v>2911</v>
      </c>
      <c r="F258" s="231" t="s">
        <v>2912</v>
      </c>
      <c r="G258" s="270">
        <v>2</v>
      </c>
      <c r="H258" s="671"/>
      <c r="I258" s="2">
        <v>23</v>
      </c>
      <c r="J258" s="507">
        <f t="shared" si="8"/>
        <v>0</v>
      </c>
      <c r="K258" s="685">
        <f t="shared" si="9"/>
        <v>0</v>
      </c>
    </row>
    <row r="259" spans="1:11" x14ac:dyDescent="0.25">
      <c r="A259" s="691" t="s">
        <v>841</v>
      </c>
      <c r="B259" s="695" t="s">
        <v>2913</v>
      </c>
      <c r="C259" s="224" t="s">
        <v>2155</v>
      </c>
      <c r="D259" s="225" t="s">
        <v>2156</v>
      </c>
      <c r="E259" s="231" t="s">
        <v>2914</v>
      </c>
      <c r="F259" s="231" t="s">
        <v>2915</v>
      </c>
      <c r="G259" s="270">
        <v>2</v>
      </c>
      <c r="H259" s="671"/>
      <c r="I259" s="2">
        <v>23</v>
      </c>
      <c r="J259" s="507">
        <f t="shared" si="8"/>
        <v>0</v>
      </c>
      <c r="K259" s="685">
        <f t="shared" si="9"/>
        <v>0</v>
      </c>
    </row>
    <row r="260" spans="1:11" x14ac:dyDescent="0.25">
      <c r="A260" s="691" t="s">
        <v>842</v>
      </c>
      <c r="B260" s="695" t="s">
        <v>2916</v>
      </c>
      <c r="C260" s="224" t="s">
        <v>2155</v>
      </c>
      <c r="D260" s="225" t="s">
        <v>2156</v>
      </c>
      <c r="E260" s="231" t="s">
        <v>2917</v>
      </c>
      <c r="F260" s="231" t="s">
        <v>2918</v>
      </c>
      <c r="G260" s="270">
        <v>2</v>
      </c>
      <c r="H260" s="671"/>
      <c r="I260" s="2">
        <v>23</v>
      </c>
      <c r="J260" s="507">
        <f t="shared" si="8"/>
        <v>0</v>
      </c>
      <c r="K260" s="685">
        <f t="shared" si="9"/>
        <v>0</v>
      </c>
    </row>
    <row r="261" spans="1:11" x14ac:dyDescent="0.25">
      <c r="A261" s="691" t="s">
        <v>843</v>
      </c>
      <c r="B261" s="695" t="s">
        <v>2919</v>
      </c>
      <c r="C261" s="224" t="s">
        <v>2155</v>
      </c>
      <c r="D261" s="225" t="s">
        <v>2156</v>
      </c>
      <c r="E261" s="231" t="s">
        <v>2920</v>
      </c>
      <c r="F261" s="231" t="s">
        <v>2921</v>
      </c>
      <c r="G261" s="270">
        <v>2</v>
      </c>
      <c r="H261" s="671"/>
      <c r="I261" s="2">
        <v>23</v>
      </c>
      <c r="J261" s="507">
        <f t="shared" si="8"/>
        <v>0</v>
      </c>
      <c r="K261" s="685">
        <f t="shared" si="9"/>
        <v>0</v>
      </c>
    </row>
    <row r="262" spans="1:11" x14ac:dyDescent="0.25">
      <c r="A262" s="691" t="s">
        <v>844</v>
      </c>
      <c r="B262" s="695" t="s">
        <v>2922</v>
      </c>
      <c r="C262" s="224" t="s">
        <v>2155</v>
      </c>
      <c r="D262" s="225" t="s">
        <v>2156</v>
      </c>
      <c r="E262" s="231" t="s">
        <v>2923</v>
      </c>
      <c r="F262" s="231" t="s">
        <v>2924</v>
      </c>
      <c r="G262" s="270">
        <v>2</v>
      </c>
      <c r="H262" s="671"/>
      <c r="I262" s="2">
        <v>23</v>
      </c>
      <c r="J262" s="507">
        <f t="shared" si="8"/>
        <v>0</v>
      </c>
      <c r="K262" s="685">
        <f t="shared" si="9"/>
        <v>0</v>
      </c>
    </row>
    <row r="263" spans="1:11" x14ac:dyDescent="0.25">
      <c r="A263" s="691" t="s">
        <v>845</v>
      </c>
      <c r="B263" s="695" t="s">
        <v>2925</v>
      </c>
      <c r="C263" s="224" t="s">
        <v>2155</v>
      </c>
      <c r="D263" s="225" t="s">
        <v>2156</v>
      </c>
      <c r="E263" s="231" t="s">
        <v>2926</v>
      </c>
      <c r="F263" s="231" t="s">
        <v>2927</v>
      </c>
      <c r="G263" s="270">
        <v>2</v>
      </c>
      <c r="H263" s="671"/>
      <c r="I263" s="2">
        <v>23</v>
      </c>
      <c r="J263" s="507">
        <f t="shared" si="8"/>
        <v>0</v>
      </c>
      <c r="K263" s="685">
        <f t="shared" si="9"/>
        <v>0</v>
      </c>
    </row>
    <row r="264" spans="1:11" x14ac:dyDescent="0.25">
      <c r="A264" s="691" t="s">
        <v>846</v>
      </c>
      <c r="B264" s="695" t="s">
        <v>2928</v>
      </c>
      <c r="C264" s="224" t="s">
        <v>2155</v>
      </c>
      <c r="D264" s="225" t="s">
        <v>2156</v>
      </c>
      <c r="E264" s="231" t="s">
        <v>2929</v>
      </c>
      <c r="F264" s="231" t="s">
        <v>2930</v>
      </c>
      <c r="G264" s="270">
        <v>2</v>
      </c>
      <c r="H264" s="671"/>
      <c r="I264" s="2">
        <v>23</v>
      </c>
      <c r="J264" s="507">
        <f t="shared" si="8"/>
        <v>0</v>
      </c>
      <c r="K264" s="685">
        <f t="shared" si="9"/>
        <v>0</v>
      </c>
    </row>
    <row r="265" spans="1:11" x14ac:dyDescent="0.25">
      <c r="A265" s="691" t="s">
        <v>847</v>
      </c>
      <c r="B265" s="695" t="s">
        <v>2931</v>
      </c>
      <c r="C265" s="224" t="s">
        <v>2155</v>
      </c>
      <c r="D265" s="225" t="s">
        <v>2156</v>
      </c>
      <c r="E265" s="231" t="s">
        <v>2932</v>
      </c>
      <c r="F265" s="231" t="s">
        <v>2933</v>
      </c>
      <c r="G265" s="270">
        <v>2</v>
      </c>
      <c r="H265" s="671"/>
      <c r="I265" s="2">
        <v>23</v>
      </c>
      <c r="J265" s="507">
        <f t="shared" si="8"/>
        <v>0</v>
      </c>
      <c r="K265" s="685">
        <f t="shared" si="9"/>
        <v>0</v>
      </c>
    </row>
    <row r="266" spans="1:11" x14ac:dyDescent="0.25">
      <c r="A266" s="691" t="s">
        <v>848</v>
      </c>
      <c r="B266" s="695" t="s">
        <v>2934</v>
      </c>
      <c r="C266" s="224" t="s">
        <v>2155</v>
      </c>
      <c r="D266" s="225" t="s">
        <v>2156</v>
      </c>
      <c r="E266" s="231" t="s">
        <v>2935</v>
      </c>
      <c r="F266" s="231" t="s">
        <v>2936</v>
      </c>
      <c r="G266" s="270">
        <v>2</v>
      </c>
      <c r="H266" s="671"/>
      <c r="I266" s="2">
        <v>23</v>
      </c>
      <c r="J266" s="507">
        <f t="shared" si="8"/>
        <v>0</v>
      </c>
      <c r="K266" s="685">
        <f t="shared" si="9"/>
        <v>0</v>
      </c>
    </row>
    <row r="267" spans="1:11" x14ac:dyDescent="0.25">
      <c r="A267" s="691" t="s">
        <v>849</v>
      </c>
      <c r="B267" s="695" t="s">
        <v>2937</v>
      </c>
      <c r="C267" s="224" t="s">
        <v>2155</v>
      </c>
      <c r="D267" s="225" t="s">
        <v>2156</v>
      </c>
      <c r="E267" s="231" t="s">
        <v>2938</v>
      </c>
      <c r="F267" s="231" t="s">
        <v>2939</v>
      </c>
      <c r="G267" s="270">
        <v>2</v>
      </c>
      <c r="H267" s="671"/>
      <c r="I267" s="2">
        <v>23</v>
      </c>
      <c r="J267" s="507">
        <f t="shared" si="8"/>
        <v>0</v>
      </c>
      <c r="K267" s="685">
        <f t="shared" si="9"/>
        <v>0</v>
      </c>
    </row>
    <row r="268" spans="1:11" x14ac:dyDescent="0.25">
      <c r="A268" s="691" t="s">
        <v>850</v>
      </c>
      <c r="B268" s="695" t="s">
        <v>2940</v>
      </c>
      <c r="C268" s="224" t="s">
        <v>2155</v>
      </c>
      <c r="D268" s="225" t="s">
        <v>2156</v>
      </c>
      <c r="E268" s="231" t="s">
        <v>2941</v>
      </c>
      <c r="F268" s="231" t="s">
        <v>2942</v>
      </c>
      <c r="G268" s="270">
        <v>2</v>
      </c>
      <c r="H268" s="671"/>
      <c r="I268" s="2">
        <v>23</v>
      </c>
      <c r="J268" s="507">
        <f t="shared" si="8"/>
        <v>0</v>
      </c>
      <c r="K268" s="685">
        <f t="shared" si="9"/>
        <v>0</v>
      </c>
    </row>
    <row r="269" spans="1:11" x14ac:dyDescent="0.25">
      <c r="A269" s="691" t="s">
        <v>851</v>
      </c>
      <c r="B269" s="695" t="s">
        <v>2943</v>
      </c>
      <c r="C269" s="224" t="s">
        <v>2155</v>
      </c>
      <c r="D269" s="225" t="s">
        <v>2156</v>
      </c>
      <c r="E269" s="231" t="s">
        <v>2944</v>
      </c>
      <c r="F269" s="231" t="s">
        <v>2945</v>
      </c>
      <c r="G269" s="270">
        <v>2</v>
      </c>
      <c r="H269" s="671"/>
      <c r="I269" s="2">
        <v>23</v>
      </c>
      <c r="J269" s="507">
        <f t="shared" si="8"/>
        <v>0</v>
      </c>
      <c r="K269" s="685">
        <f t="shared" si="9"/>
        <v>0</v>
      </c>
    </row>
    <row r="270" spans="1:11" x14ac:dyDescent="0.25">
      <c r="A270" s="691" t="s">
        <v>852</v>
      </c>
      <c r="B270" s="695" t="s">
        <v>2946</v>
      </c>
      <c r="C270" s="224" t="s">
        <v>2155</v>
      </c>
      <c r="D270" s="225" t="s">
        <v>2156</v>
      </c>
      <c r="E270" s="231" t="s">
        <v>2947</v>
      </c>
      <c r="F270" s="231" t="s">
        <v>2948</v>
      </c>
      <c r="G270" s="270">
        <v>2</v>
      </c>
      <c r="H270" s="671"/>
      <c r="I270" s="2">
        <v>23</v>
      </c>
      <c r="J270" s="507">
        <f t="shared" si="8"/>
        <v>0</v>
      </c>
      <c r="K270" s="685">
        <f t="shared" si="9"/>
        <v>0</v>
      </c>
    </row>
    <row r="271" spans="1:11" x14ac:dyDescent="0.25">
      <c r="A271" s="691" t="s">
        <v>853</v>
      </c>
      <c r="B271" s="695" t="s">
        <v>2949</v>
      </c>
      <c r="C271" s="224" t="s">
        <v>2155</v>
      </c>
      <c r="D271" s="225" t="s">
        <v>2156</v>
      </c>
      <c r="E271" s="231" t="s">
        <v>2950</v>
      </c>
      <c r="F271" s="231" t="s">
        <v>2951</v>
      </c>
      <c r="G271" s="270">
        <v>2</v>
      </c>
      <c r="H271" s="671"/>
      <c r="I271" s="2">
        <v>23</v>
      </c>
      <c r="J271" s="507">
        <f t="shared" si="8"/>
        <v>0</v>
      </c>
      <c r="K271" s="685">
        <f t="shared" si="9"/>
        <v>0</v>
      </c>
    </row>
    <row r="272" spans="1:11" x14ac:dyDescent="0.25">
      <c r="A272" s="691" t="s">
        <v>854</v>
      </c>
      <c r="B272" s="695" t="s">
        <v>2952</v>
      </c>
      <c r="C272" s="224" t="s">
        <v>2155</v>
      </c>
      <c r="D272" s="225" t="s">
        <v>2156</v>
      </c>
      <c r="E272" s="231" t="s">
        <v>2953</v>
      </c>
      <c r="F272" s="231" t="s">
        <v>2954</v>
      </c>
      <c r="G272" s="270">
        <v>2</v>
      </c>
      <c r="H272" s="671"/>
      <c r="I272" s="2">
        <v>23</v>
      </c>
      <c r="J272" s="507">
        <f t="shared" si="8"/>
        <v>0</v>
      </c>
      <c r="K272" s="685">
        <f t="shared" si="9"/>
        <v>0</v>
      </c>
    </row>
    <row r="273" spans="1:11" x14ac:dyDescent="0.25">
      <c r="A273" s="691" t="s">
        <v>855</v>
      </c>
      <c r="B273" s="695" t="s">
        <v>2955</v>
      </c>
      <c r="C273" s="224" t="s">
        <v>2155</v>
      </c>
      <c r="D273" s="225" t="s">
        <v>2156</v>
      </c>
      <c r="E273" s="231" t="s">
        <v>2956</v>
      </c>
      <c r="F273" s="231" t="s">
        <v>2957</v>
      </c>
      <c r="G273" s="270">
        <v>2</v>
      </c>
      <c r="H273" s="671"/>
      <c r="I273" s="2">
        <v>23</v>
      </c>
      <c r="J273" s="507">
        <f t="shared" si="8"/>
        <v>0</v>
      </c>
      <c r="K273" s="685">
        <f t="shared" si="9"/>
        <v>0</v>
      </c>
    </row>
    <row r="274" spans="1:11" x14ac:dyDescent="0.25">
      <c r="A274" s="691" t="s">
        <v>856</v>
      </c>
      <c r="B274" s="695" t="s">
        <v>2958</v>
      </c>
      <c r="C274" s="224" t="s">
        <v>2155</v>
      </c>
      <c r="D274" s="225" t="s">
        <v>2156</v>
      </c>
      <c r="E274" s="231" t="s">
        <v>2959</v>
      </c>
      <c r="F274" s="231" t="s">
        <v>2960</v>
      </c>
      <c r="G274" s="270">
        <v>2</v>
      </c>
      <c r="H274" s="671"/>
      <c r="I274" s="2">
        <v>23</v>
      </c>
      <c r="J274" s="507">
        <f t="shared" ref="J274:J334" si="10">+H274*1.23</f>
        <v>0</v>
      </c>
      <c r="K274" s="685">
        <f t="shared" si="9"/>
        <v>0</v>
      </c>
    </row>
    <row r="275" spans="1:11" x14ac:dyDescent="0.25">
      <c r="A275" s="691" t="s">
        <v>857</v>
      </c>
      <c r="B275" s="695" t="s">
        <v>2961</v>
      </c>
      <c r="C275" s="224" t="s">
        <v>2155</v>
      </c>
      <c r="D275" s="225" t="s">
        <v>2156</v>
      </c>
      <c r="E275" s="231" t="s">
        <v>2962</v>
      </c>
      <c r="F275" s="231" t="s">
        <v>2963</v>
      </c>
      <c r="G275" s="270">
        <v>2</v>
      </c>
      <c r="H275" s="671"/>
      <c r="I275" s="2">
        <v>23</v>
      </c>
      <c r="J275" s="507">
        <f t="shared" si="10"/>
        <v>0</v>
      </c>
      <c r="K275" s="685">
        <f t="shared" si="9"/>
        <v>0</v>
      </c>
    </row>
    <row r="276" spans="1:11" x14ac:dyDescent="0.25">
      <c r="A276" s="691" t="s">
        <v>858</v>
      </c>
      <c r="B276" s="695" t="s">
        <v>2964</v>
      </c>
      <c r="C276" s="224" t="s">
        <v>2155</v>
      </c>
      <c r="D276" s="225" t="s">
        <v>2156</v>
      </c>
      <c r="E276" s="231" t="s">
        <v>2965</v>
      </c>
      <c r="F276" s="231" t="s">
        <v>2966</v>
      </c>
      <c r="G276" s="270">
        <v>2</v>
      </c>
      <c r="H276" s="671"/>
      <c r="I276" s="2">
        <v>23</v>
      </c>
      <c r="J276" s="507">
        <f t="shared" si="10"/>
        <v>0</v>
      </c>
      <c r="K276" s="685">
        <f t="shared" si="9"/>
        <v>0</v>
      </c>
    </row>
    <row r="277" spans="1:11" x14ac:dyDescent="0.25">
      <c r="A277" s="691" t="s">
        <v>859</v>
      </c>
      <c r="B277" s="695" t="s">
        <v>2967</v>
      </c>
      <c r="C277" s="224" t="s">
        <v>2155</v>
      </c>
      <c r="D277" s="225" t="s">
        <v>2156</v>
      </c>
      <c r="E277" s="231" t="s">
        <v>2968</v>
      </c>
      <c r="F277" s="231" t="s">
        <v>2969</v>
      </c>
      <c r="G277" s="270">
        <v>2</v>
      </c>
      <c r="H277" s="671"/>
      <c r="I277" s="2">
        <v>23</v>
      </c>
      <c r="J277" s="507">
        <f t="shared" si="10"/>
        <v>0</v>
      </c>
      <c r="K277" s="685">
        <f t="shared" si="9"/>
        <v>0</v>
      </c>
    </row>
    <row r="278" spans="1:11" x14ac:dyDescent="0.25">
      <c r="A278" s="691" t="s">
        <v>860</v>
      </c>
      <c r="B278" s="695" t="s">
        <v>2970</v>
      </c>
      <c r="C278" s="224" t="s">
        <v>2155</v>
      </c>
      <c r="D278" s="225" t="s">
        <v>2156</v>
      </c>
      <c r="E278" s="231" t="s">
        <v>2971</v>
      </c>
      <c r="F278" s="231" t="s">
        <v>2972</v>
      </c>
      <c r="G278" s="270">
        <v>2</v>
      </c>
      <c r="H278" s="671"/>
      <c r="I278" s="2">
        <v>23</v>
      </c>
      <c r="J278" s="507">
        <f t="shared" si="10"/>
        <v>0</v>
      </c>
      <c r="K278" s="685">
        <f t="shared" si="9"/>
        <v>0</v>
      </c>
    </row>
    <row r="279" spans="1:11" x14ac:dyDescent="0.25">
      <c r="A279" s="691" t="s">
        <v>861</v>
      </c>
      <c r="B279" s="695" t="s">
        <v>2973</v>
      </c>
      <c r="C279" s="224" t="s">
        <v>2155</v>
      </c>
      <c r="D279" s="225" t="s">
        <v>2156</v>
      </c>
      <c r="E279" s="231" t="s">
        <v>2974</v>
      </c>
      <c r="F279" s="231" t="s">
        <v>2975</v>
      </c>
      <c r="G279" s="270">
        <v>2</v>
      </c>
      <c r="H279" s="671"/>
      <c r="I279" s="2">
        <v>23</v>
      </c>
      <c r="J279" s="507">
        <f t="shared" si="10"/>
        <v>0</v>
      </c>
      <c r="K279" s="685">
        <f t="shared" si="9"/>
        <v>0</v>
      </c>
    </row>
    <row r="280" spans="1:11" x14ac:dyDescent="0.25">
      <c r="A280" s="691" t="s">
        <v>862</v>
      </c>
      <c r="B280" s="695" t="s">
        <v>2976</v>
      </c>
      <c r="C280" s="224" t="s">
        <v>2155</v>
      </c>
      <c r="D280" s="225" t="s">
        <v>2156</v>
      </c>
      <c r="E280" s="231" t="s">
        <v>2977</v>
      </c>
      <c r="F280" s="231" t="s">
        <v>2978</v>
      </c>
      <c r="G280" s="270">
        <v>2</v>
      </c>
      <c r="H280" s="671"/>
      <c r="I280" s="2">
        <v>23</v>
      </c>
      <c r="J280" s="507">
        <f t="shared" si="10"/>
        <v>0</v>
      </c>
      <c r="K280" s="685">
        <f t="shared" si="9"/>
        <v>0</v>
      </c>
    </row>
    <row r="281" spans="1:11" x14ac:dyDescent="0.25">
      <c r="A281" s="691" t="s">
        <v>863</v>
      </c>
      <c r="B281" s="695" t="s">
        <v>2979</v>
      </c>
      <c r="C281" s="224" t="s">
        <v>2155</v>
      </c>
      <c r="D281" s="225" t="s">
        <v>2156</v>
      </c>
      <c r="E281" s="231" t="s">
        <v>2980</v>
      </c>
      <c r="F281" s="231" t="s">
        <v>2981</v>
      </c>
      <c r="G281" s="270">
        <v>2</v>
      </c>
      <c r="H281" s="671"/>
      <c r="I281" s="2">
        <v>23</v>
      </c>
      <c r="J281" s="507">
        <f t="shared" si="10"/>
        <v>0</v>
      </c>
      <c r="K281" s="685">
        <f t="shared" si="9"/>
        <v>0</v>
      </c>
    </row>
    <row r="282" spans="1:11" x14ac:dyDescent="0.25">
      <c r="A282" s="691" t="s">
        <v>864</v>
      </c>
      <c r="B282" s="695" t="s">
        <v>2982</v>
      </c>
      <c r="C282" s="224" t="s">
        <v>2155</v>
      </c>
      <c r="D282" s="225" t="s">
        <v>2156</v>
      </c>
      <c r="E282" s="231" t="s">
        <v>2983</v>
      </c>
      <c r="F282" s="231" t="s">
        <v>2984</v>
      </c>
      <c r="G282" s="270">
        <v>2</v>
      </c>
      <c r="H282" s="671"/>
      <c r="I282" s="2">
        <v>23</v>
      </c>
      <c r="J282" s="507">
        <f t="shared" si="10"/>
        <v>0</v>
      </c>
      <c r="K282" s="685">
        <f t="shared" si="9"/>
        <v>0</v>
      </c>
    </row>
    <row r="283" spans="1:11" x14ac:dyDescent="0.25">
      <c r="A283" s="691" t="s">
        <v>865</v>
      </c>
      <c r="B283" s="695" t="s">
        <v>2985</v>
      </c>
      <c r="C283" s="224" t="s">
        <v>2155</v>
      </c>
      <c r="D283" s="225" t="s">
        <v>2156</v>
      </c>
      <c r="E283" s="231" t="s">
        <v>2986</v>
      </c>
      <c r="F283" s="231" t="s">
        <v>2987</v>
      </c>
      <c r="G283" s="270">
        <v>2</v>
      </c>
      <c r="H283" s="671"/>
      <c r="I283" s="2">
        <v>23</v>
      </c>
      <c r="J283" s="507">
        <f t="shared" si="10"/>
        <v>0</v>
      </c>
      <c r="K283" s="685">
        <f t="shared" si="9"/>
        <v>0</v>
      </c>
    </row>
    <row r="284" spans="1:11" x14ac:dyDescent="0.25">
      <c r="A284" s="691" t="s">
        <v>866</v>
      </c>
      <c r="B284" s="695" t="s">
        <v>2988</v>
      </c>
      <c r="C284" s="224" t="s">
        <v>2155</v>
      </c>
      <c r="D284" s="225" t="s">
        <v>2156</v>
      </c>
      <c r="E284" s="231" t="s">
        <v>2989</v>
      </c>
      <c r="F284" s="231" t="s">
        <v>2990</v>
      </c>
      <c r="G284" s="270">
        <v>2</v>
      </c>
      <c r="H284" s="671"/>
      <c r="I284" s="2">
        <v>23</v>
      </c>
      <c r="J284" s="507">
        <f t="shared" si="10"/>
        <v>0</v>
      </c>
      <c r="K284" s="685">
        <f t="shared" si="9"/>
        <v>0</v>
      </c>
    </row>
    <row r="285" spans="1:11" x14ac:dyDescent="0.25">
      <c r="A285" s="691" t="s">
        <v>867</v>
      </c>
      <c r="B285" s="695" t="s">
        <v>2991</v>
      </c>
      <c r="C285" s="224" t="s">
        <v>2155</v>
      </c>
      <c r="D285" s="225" t="s">
        <v>2156</v>
      </c>
      <c r="E285" s="231" t="s">
        <v>2992</v>
      </c>
      <c r="F285" s="231" t="s">
        <v>2993</v>
      </c>
      <c r="G285" s="270">
        <v>2</v>
      </c>
      <c r="H285" s="671"/>
      <c r="I285" s="2">
        <v>23</v>
      </c>
      <c r="J285" s="507">
        <f t="shared" si="10"/>
        <v>0</v>
      </c>
      <c r="K285" s="685">
        <f t="shared" si="9"/>
        <v>0</v>
      </c>
    </row>
    <row r="286" spans="1:11" x14ac:dyDescent="0.25">
      <c r="A286" s="691" t="s">
        <v>868</v>
      </c>
      <c r="B286" s="695" t="s">
        <v>2994</v>
      </c>
      <c r="C286" s="224" t="s">
        <v>2155</v>
      </c>
      <c r="D286" s="225" t="s">
        <v>2156</v>
      </c>
      <c r="E286" s="231" t="s">
        <v>2995</v>
      </c>
      <c r="F286" s="231" t="s">
        <v>2996</v>
      </c>
      <c r="G286" s="270">
        <v>2</v>
      </c>
      <c r="H286" s="671"/>
      <c r="I286" s="2">
        <v>23</v>
      </c>
      <c r="J286" s="507">
        <f t="shared" si="10"/>
        <v>0</v>
      </c>
      <c r="K286" s="685">
        <f t="shared" si="9"/>
        <v>0</v>
      </c>
    </row>
    <row r="287" spans="1:11" x14ac:dyDescent="0.25">
      <c r="A287" s="691" t="s">
        <v>869</v>
      </c>
      <c r="B287" s="695" t="s">
        <v>2997</v>
      </c>
      <c r="C287" s="224" t="s">
        <v>2155</v>
      </c>
      <c r="D287" s="225" t="s">
        <v>2156</v>
      </c>
      <c r="E287" s="231" t="s">
        <v>2998</v>
      </c>
      <c r="F287" s="231" t="s">
        <v>2999</v>
      </c>
      <c r="G287" s="270">
        <v>2</v>
      </c>
      <c r="H287" s="671"/>
      <c r="I287" s="2">
        <v>23</v>
      </c>
      <c r="J287" s="507">
        <f t="shared" si="10"/>
        <v>0</v>
      </c>
      <c r="K287" s="685">
        <f t="shared" si="9"/>
        <v>0</v>
      </c>
    </row>
    <row r="288" spans="1:11" x14ac:dyDescent="0.25">
      <c r="A288" s="691" t="s">
        <v>870</v>
      </c>
      <c r="B288" s="695" t="s">
        <v>3000</v>
      </c>
      <c r="C288" s="224" t="s">
        <v>2155</v>
      </c>
      <c r="D288" s="225" t="s">
        <v>2156</v>
      </c>
      <c r="E288" s="231" t="s">
        <v>3001</v>
      </c>
      <c r="F288" s="231" t="s">
        <v>3002</v>
      </c>
      <c r="G288" s="270">
        <v>2</v>
      </c>
      <c r="H288" s="671"/>
      <c r="I288" s="2">
        <v>23</v>
      </c>
      <c r="J288" s="507">
        <f t="shared" si="10"/>
        <v>0</v>
      </c>
      <c r="K288" s="685">
        <f t="shared" si="9"/>
        <v>0</v>
      </c>
    </row>
    <row r="289" spans="1:11" x14ac:dyDescent="0.25">
      <c r="A289" s="691" t="s">
        <v>871</v>
      </c>
      <c r="B289" s="695" t="s">
        <v>3003</v>
      </c>
      <c r="C289" s="224" t="s">
        <v>2155</v>
      </c>
      <c r="D289" s="225" t="s">
        <v>2156</v>
      </c>
      <c r="E289" s="231" t="s">
        <v>3004</v>
      </c>
      <c r="F289" s="231" t="s">
        <v>3005</v>
      </c>
      <c r="G289" s="270">
        <v>2</v>
      </c>
      <c r="H289" s="671"/>
      <c r="I289" s="2">
        <v>23</v>
      </c>
      <c r="J289" s="507">
        <f t="shared" si="10"/>
        <v>0</v>
      </c>
      <c r="K289" s="685">
        <f t="shared" si="9"/>
        <v>0</v>
      </c>
    </row>
    <row r="290" spans="1:11" x14ac:dyDescent="0.25">
      <c r="A290" s="691" t="s">
        <v>872</v>
      </c>
      <c r="B290" s="695" t="s">
        <v>3006</v>
      </c>
      <c r="C290" s="224" t="s">
        <v>2155</v>
      </c>
      <c r="D290" s="225" t="s">
        <v>2156</v>
      </c>
      <c r="E290" s="231" t="s">
        <v>3007</v>
      </c>
      <c r="F290" s="231" t="s">
        <v>3008</v>
      </c>
      <c r="G290" s="270">
        <v>2</v>
      </c>
      <c r="H290" s="671"/>
      <c r="I290" s="2">
        <v>23</v>
      </c>
      <c r="J290" s="507">
        <f t="shared" si="10"/>
        <v>0</v>
      </c>
      <c r="K290" s="685">
        <f t="shared" si="9"/>
        <v>0</v>
      </c>
    </row>
    <row r="291" spans="1:11" x14ac:dyDescent="0.25">
      <c r="A291" s="691" t="s">
        <v>873</v>
      </c>
      <c r="B291" s="695" t="s">
        <v>3009</v>
      </c>
      <c r="C291" s="224" t="s">
        <v>2155</v>
      </c>
      <c r="D291" s="225" t="s">
        <v>2156</v>
      </c>
      <c r="E291" s="231" t="s">
        <v>3010</v>
      </c>
      <c r="F291" s="231" t="s">
        <v>3011</v>
      </c>
      <c r="G291" s="270">
        <v>2</v>
      </c>
      <c r="H291" s="671"/>
      <c r="I291" s="2">
        <v>23</v>
      </c>
      <c r="J291" s="507">
        <f t="shared" si="10"/>
        <v>0</v>
      </c>
      <c r="K291" s="685">
        <f t="shared" si="9"/>
        <v>0</v>
      </c>
    </row>
    <row r="292" spans="1:11" x14ac:dyDescent="0.25">
      <c r="A292" s="691" t="s">
        <v>874</v>
      </c>
      <c r="B292" s="695" t="s">
        <v>3012</v>
      </c>
      <c r="C292" s="224" t="s">
        <v>2155</v>
      </c>
      <c r="D292" s="225" t="s">
        <v>2156</v>
      </c>
      <c r="E292" s="231" t="s">
        <v>3013</v>
      </c>
      <c r="F292" s="231" t="s">
        <v>3014</v>
      </c>
      <c r="G292" s="270">
        <v>2</v>
      </c>
      <c r="H292" s="671"/>
      <c r="I292" s="2">
        <v>23</v>
      </c>
      <c r="J292" s="507">
        <f t="shared" si="10"/>
        <v>0</v>
      </c>
      <c r="K292" s="685">
        <f t="shared" si="9"/>
        <v>0</v>
      </c>
    </row>
    <row r="293" spans="1:11" x14ac:dyDescent="0.25">
      <c r="A293" s="691" t="s">
        <v>875</v>
      </c>
      <c r="B293" s="695" t="s">
        <v>3015</v>
      </c>
      <c r="C293" s="224" t="s">
        <v>2155</v>
      </c>
      <c r="D293" s="225" t="s">
        <v>2156</v>
      </c>
      <c r="E293" s="231" t="s">
        <v>3016</v>
      </c>
      <c r="F293" s="231" t="s">
        <v>3017</v>
      </c>
      <c r="G293" s="270">
        <v>2</v>
      </c>
      <c r="H293" s="671"/>
      <c r="I293" s="2">
        <v>23</v>
      </c>
      <c r="J293" s="507">
        <f t="shared" si="10"/>
        <v>0</v>
      </c>
      <c r="K293" s="685">
        <f t="shared" si="9"/>
        <v>0</v>
      </c>
    </row>
    <row r="294" spans="1:11" x14ac:dyDescent="0.25">
      <c r="A294" s="691" t="s">
        <v>876</v>
      </c>
      <c r="B294" s="695" t="s">
        <v>3018</v>
      </c>
      <c r="C294" s="224" t="s">
        <v>2155</v>
      </c>
      <c r="D294" s="225" t="s">
        <v>2156</v>
      </c>
      <c r="E294" s="231" t="s">
        <v>3019</v>
      </c>
      <c r="F294" s="231" t="s">
        <v>3020</v>
      </c>
      <c r="G294" s="270">
        <v>2</v>
      </c>
      <c r="H294" s="671"/>
      <c r="I294" s="2">
        <v>23</v>
      </c>
      <c r="J294" s="507">
        <f t="shared" si="10"/>
        <v>0</v>
      </c>
      <c r="K294" s="685">
        <f t="shared" si="9"/>
        <v>0</v>
      </c>
    </row>
    <row r="295" spans="1:11" x14ac:dyDescent="0.25">
      <c r="A295" s="691" t="s">
        <v>877</v>
      </c>
      <c r="B295" s="695" t="s">
        <v>3021</v>
      </c>
      <c r="C295" s="224" t="s">
        <v>2155</v>
      </c>
      <c r="D295" s="225" t="s">
        <v>2156</v>
      </c>
      <c r="E295" s="231" t="s">
        <v>3022</v>
      </c>
      <c r="F295" s="231" t="s">
        <v>3023</v>
      </c>
      <c r="G295" s="270">
        <v>2</v>
      </c>
      <c r="H295" s="671"/>
      <c r="I295" s="2">
        <v>23</v>
      </c>
      <c r="J295" s="507">
        <f t="shared" si="10"/>
        <v>0</v>
      </c>
      <c r="K295" s="685">
        <f t="shared" si="9"/>
        <v>0</v>
      </c>
    </row>
    <row r="296" spans="1:11" x14ac:dyDescent="0.25">
      <c r="A296" s="691" t="s">
        <v>878</v>
      </c>
      <c r="B296" s="695" t="s">
        <v>3024</v>
      </c>
      <c r="C296" s="224" t="s">
        <v>2155</v>
      </c>
      <c r="D296" s="225" t="s">
        <v>2156</v>
      </c>
      <c r="E296" s="231" t="s">
        <v>3025</v>
      </c>
      <c r="F296" s="231" t="s">
        <v>3026</v>
      </c>
      <c r="G296" s="270">
        <v>2</v>
      </c>
      <c r="H296" s="671"/>
      <c r="I296" s="2">
        <v>23</v>
      </c>
      <c r="J296" s="507">
        <f t="shared" si="10"/>
        <v>0</v>
      </c>
      <c r="K296" s="685">
        <f t="shared" si="9"/>
        <v>0</v>
      </c>
    </row>
    <row r="297" spans="1:11" x14ac:dyDescent="0.25">
      <c r="A297" s="691" t="s">
        <v>879</v>
      </c>
      <c r="B297" s="695" t="s">
        <v>3027</v>
      </c>
      <c r="C297" s="224" t="s">
        <v>2155</v>
      </c>
      <c r="D297" s="225" t="s">
        <v>2156</v>
      </c>
      <c r="E297" s="231" t="s">
        <v>3028</v>
      </c>
      <c r="F297" s="231" t="s">
        <v>3029</v>
      </c>
      <c r="G297" s="270">
        <v>2</v>
      </c>
      <c r="H297" s="671"/>
      <c r="I297" s="2">
        <v>23</v>
      </c>
      <c r="J297" s="507">
        <f t="shared" si="10"/>
        <v>0</v>
      </c>
      <c r="K297" s="685">
        <f t="shared" ref="K297:K334" si="11">G297*J297</f>
        <v>0</v>
      </c>
    </row>
    <row r="298" spans="1:11" x14ac:dyDescent="0.25">
      <c r="A298" s="691" t="s">
        <v>880</v>
      </c>
      <c r="B298" s="695" t="s">
        <v>3030</v>
      </c>
      <c r="C298" s="224" t="s">
        <v>2155</v>
      </c>
      <c r="D298" s="225" t="s">
        <v>2156</v>
      </c>
      <c r="E298" s="231" t="s">
        <v>3031</v>
      </c>
      <c r="F298" s="231" t="s">
        <v>3032</v>
      </c>
      <c r="G298" s="270">
        <v>2</v>
      </c>
      <c r="H298" s="671"/>
      <c r="I298" s="2">
        <v>23</v>
      </c>
      <c r="J298" s="507">
        <f t="shared" si="10"/>
        <v>0</v>
      </c>
      <c r="K298" s="685">
        <f t="shared" si="11"/>
        <v>0</v>
      </c>
    </row>
    <row r="299" spans="1:11" x14ac:dyDescent="0.25">
      <c r="A299" s="691" t="s">
        <v>881</v>
      </c>
      <c r="B299" s="695" t="s">
        <v>3033</v>
      </c>
      <c r="C299" s="224" t="s">
        <v>2155</v>
      </c>
      <c r="D299" s="225" t="s">
        <v>2156</v>
      </c>
      <c r="E299" s="231" t="s">
        <v>3034</v>
      </c>
      <c r="F299" s="231" t="s">
        <v>3035</v>
      </c>
      <c r="G299" s="270">
        <v>2</v>
      </c>
      <c r="H299" s="671"/>
      <c r="I299" s="2">
        <v>23</v>
      </c>
      <c r="J299" s="507">
        <f t="shared" si="10"/>
        <v>0</v>
      </c>
      <c r="K299" s="685">
        <f t="shared" si="11"/>
        <v>0</v>
      </c>
    </row>
    <row r="300" spans="1:11" x14ac:dyDescent="0.25">
      <c r="A300" s="691" t="s">
        <v>882</v>
      </c>
      <c r="B300" s="695" t="s">
        <v>3036</v>
      </c>
      <c r="C300" s="224" t="s">
        <v>2155</v>
      </c>
      <c r="D300" s="225" t="s">
        <v>2156</v>
      </c>
      <c r="E300" s="231" t="s">
        <v>3037</v>
      </c>
      <c r="F300" s="231" t="s">
        <v>3038</v>
      </c>
      <c r="G300" s="270">
        <v>2</v>
      </c>
      <c r="H300" s="671"/>
      <c r="I300" s="2">
        <v>23</v>
      </c>
      <c r="J300" s="507">
        <f t="shared" si="10"/>
        <v>0</v>
      </c>
      <c r="K300" s="685">
        <f t="shared" si="11"/>
        <v>0</v>
      </c>
    </row>
    <row r="301" spans="1:11" x14ac:dyDescent="0.25">
      <c r="A301" s="691" t="s">
        <v>883</v>
      </c>
      <c r="B301" s="695" t="s">
        <v>3039</v>
      </c>
      <c r="C301" s="224" t="s">
        <v>2155</v>
      </c>
      <c r="D301" s="225" t="s">
        <v>2156</v>
      </c>
      <c r="E301" s="231" t="s">
        <v>3040</v>
      </c>
      <c r="F301" s="231" t="s">
        <v>3041</v>
      </c>
      <c r="G301" s="270">
        <v>2</v>
      </c>
      <c r="H301" s="671"/>
      <c r="I301" s="2">
        <v>23</v>
      </c>
      <c r="J301" s="507">
        <f t="shared" si="10"/>
        <v>0</v>
      </c>
      <c r="K301" s="685">
        <f t="shared" si="11"/>
        <v>0</v>
      </c>
    </row>
    <row r="302" spans="1:11" x14ac:dyDescent="0.25">
      <c r="A302" s="691" t="s">
        <v>884</v>
      </c>
      <c r="B302" s="695" t="s">
        <v>3042</v>
      </c>
      <c r="C302" s="224" t="s">
        <v>2155</v>
      </c>
      <c r="D302" s="225" t="s">
        <v>2156</v>
      </c>
      <c r="E302" s="231" t="s">
        <v>3043</v>
      </c>
      <c r="F302" s="231" t="s">
        <v>3044</v>
      </c>
      <c r="G302" s="270">
        <v>2</v>
      </c>
      <c r="H302" s="671"/>
      <c r="I302" s="2">
        <v>23</v>
      </c>
      <c r="J302" s="507">
        <f t="shared" si="10"/>
        <v>0</v>
      </c>
      <c r="K302" s="685">
        <f t="shared" si="11"/>
        <v>0</v>
      </c>
    </row>
    <row r="303" spans="1:11" x14ac:dyDescent="0.25">
      <c r="A303" s="691" t="s">
        <v>885</v>
      </c>
      <c r="B303" s="695" t="s">
        <v>3045</v>
      </c>
      <c r="C303" s="224" t="s">
        <v>2155</v>
      </c>
      <c r="D303" s="225" t="s">
        <v>2156</v>
      </c>
      <c r="E303" s="231" t="s">
        <v>3046</v>
      </c>
      <c r="F303" s="231" t="s">
        <v>3047</v>
      </c>
      <c r="G303" s="270">
        <v>2</v>
      </c>
      <c r="H303" s="671"/>
      <c r="I303" s="2">
        <v>23</v>
      </c>
      <c r="J303" s="507">
        <f t="shared" si="10"/>
        <v>0</v>
      </c>
      <c r="K303" s="685">
        <f t="shared" si="11"/>
        <v>0</v>
      </c>
    </row>
    <row r="304" spans="1:11" x14ac:dyDescent="0.25">
      <c r="A304" s="691" t="s">
        <v>886</v>
      </c>
      <c r="B304" s="695" t="s">
        <v>3048</v>
      </c>
      <c r="C304" s="224" t="s">
        <v>2155</v>
      </c>
      <c r="D304" s="225" t="s">
        <v>2156</v>
      </c>
      <c r="E304" s="231" t="s">
        <v>3049</v>
      </c>
      <c r="F304" s="231" t="s">
        <v>3050</v>
      </c>
      <c r="G304" s="270">
        <v>2</v>
      </c>
      <c r="H304" s="671"/>
      <c r="I304" s="2">
        <v>23</v>
      </c>
      <c r="J304" s="507">
        <f t="shared" si="10"/>
        <v>0</v>
      </c>
      <c r="K304" s="685">
        <f t="shared" si="11"/>
        <v>0</v>
      </c>
    </row>
    <row r="305" spans="1:11" x14ac:dyDescent="0.25">
      <c r="A305" s="691" t="s">
        <v>887</v>
      </c>
      <c r="B305" s="695" t="s">
        <v>3051</v>
      </c>
      <c r="C305" s="224" t="s">
        <v>2155</v>
      </c>
      <c r="D305" s="225" t="s">
        <v>2156</v>
      </c>
      <c r="E305" s="231" t="s">
        <v>3052</v>
      </c>
      <c r="F305" s="231" t="s">
        <v>3053</v>
      </c>
      <c r="G305" s="270">
        <v>2</v>
      </c>
      <c r="H305" s="671"/>
      <c r="I305" s="2">
        <v>23</v>
      </c>
      <c r="J305" s="507">
        <f t="shared" si="10"/>
        <v>0</v>
      </c>
      <c r="K305" s="685">
        <f t="shared" si="11"/>
        <v>0</v>
      </c>
    </row>
    <row r="306" spans="1:11" x14ac:dyDescent="0.25">
      <c r="A306" s="691" t="s">
        <v>888</v>
      </c>
      <c r="B306" s="695" t="s">
        <v>3054</v>
      </c>
      <c r="C306" s="224" t="s">
        <v>2155</v>
      </c>
      <c r="D306" s="225" t="s">
        <v>2156</v>
      </c>
      <c r="E306" s="231" t="s">
        <v>3055</v>
      </c>
      <c r="F306" s="231" t="s">
        <v>3056</v>
      </c>
      <c r="G306" s="270">
        <v>2</v>
      </c>
      <c r="H306" s="671"/>
      <c r="I306" s="2">
        <v>23</v>
      </c>
      <c r="J306" s="507">
        <f t="shared" si="10"/>
        <v>0</v>
      </c>
      <c r="K306" s="685">
        <f t="shared" si="11"/>
        <v>0</v>
      </c>
    </row>
    <row r="307" spans="1:11" x14ac:dyDescent="0.25">
      <c r="A307" s="691" t="s">
        <v>889</v>
      </c>
      <c r="B307" s="695" t="s">
        <v>3057</v>
      </c>
      <c r="C307" s="224" t="s">
        <v>2155</v>
      </c>
      <c r="D307" s="225" t="s">
        <v>2156</v>
      </c>
      <c r="E307" s="231" t="s">
        <v>3058</v>
      </c>
      <c r="F307" s="231" t="s">
        <v>3059</v>
      </c>
      <c r="G307" s="270">
        <v>2</v>
      </c>
      <c r="H307" s="671"/>
      <c r="I307" s="2">
        <v>23</v>
      </c>
      <c r="J307" s="507">
        <f t="shared" si="10"/>
        <v>0</v>
      </c>
      <c r="K307" s="685">
        <f t="shared" si="11"/>
        <v>0</v>
      </c>
    </row>
    <row r="308" spans="1:11" x14ac:dyDescent="0.25">
      <c r="A308" s="691" t="s">
        <v>890</v>
      </c>
      <c r="B308" s="695" t="s">
        <v>3060</v>
      </c>
      <c r="C308" s="224" t="s">
        <v>2155</v>
      </c>
      <c r="D308" s="225" t="s">
        <v>2156</v>
      </c>
      <c r="E308" s="231" t="s">
        <v>3061</v>
      </c>
      <c r="F308" s="231" t="s">
        <v>3062</v>
      </c>
      <c r="G308" s="270">
        <v>2</v>
      </c>
      <c r="H308" s="671"/>
      <c r="I308" s="2">
        <v>23</v>
      </c>
      <c r="J308" s="507">
        <f t="shared" si="10"/>
        <v>0</v>
      </c>
      <c r="K308" s="685">
        <f t="shared" si="11"/>
        <v>0</v>
      </c>
    </row>
    <row r="309" spans="1:11" x14ac:dyDescent="0.25">
      <c r="A309" s="691" t="s">
        <v>891</v>
      </c>
      <c r="B309" s="695" t="s">
        <v>3063</v>
      </c>
      <c r="C309" s="224" t="s">
        <v>2155</v>
      </c>
      <c r="D309" s="225" t="s">
        <v>2156</v>
      </c>
      <c r="E309" s="231" t="s">
        <v>3064</v>
      </c>
      <c r="F309" s="231" t="s">
        <v>3065</v>
      </c>
      <c r="G309" s="270">
        <v>2</v>
      </c>
      <c r="H309" s="671"/>
      <c r="I309" s="2">
        <v>23</v>
      </c>
      <c r="J309" s="507">
        <f t="shared" si="10"/>
        <v>0</v>
      </c>
      <c r="K309" s="685">
        <f t="shared" si="11"/>
        <v>0</v>
      </c>
    </row>
    <row r="310" spans="1:11" x14ac:dyDescent="0.25">
      <c r="A310" s="691" t="s">
        <v>892</v>
      </c>
      <c r="B310" s="695" t="s">
        <v>3066</v>
      </c>
      <c r="C310" s="224" t="s">
        <v>2155</v>
      </c>
      <c r="D310" s="225" t="s">
        <v>2156</v>
      </c>
      <c r="E310" s="231" t="s">
        <v>3067</v>
      </c>
      <c r="F310" s="231" t="s">
        <v>3068</v>
      </c>
      <c r="G310" s="270">
        <v>2</v>
      </c>
      <c r="H310" s="671"/>
      <c r="I310" s="2">
        <v>23</v>
      </c>
      <c r="J310" s="507">
        <f t="shared" si="10"/>
        <v>0</v>
      </c>
      <c r="K310" s="685">
        <f t="shared" si="11"/>
        <v>0</v>
      </c>
    </row>
    <row r="311" spans="1:11" x14ac:dyDescent="0.25">
      <c r="A311" s="691" t="s">
        <v>893</v>
      </c>
      <c r="B311" s="695" t="s">
        <v>3069</v>
      </c>
      <c r="C311" s="224" t="s">
        <v>2155</v>
      </c>
      <c r="D311" s="225" t="s">
        <v>2156</v>
      </c>
      <c r="E311" s="231" t="s">
        <v>3070</v>
      </c>
      <c r="F311" s="231" t="s">
        <v>3071</v>
      </c>
      <c r="G311" s="270">
        <v>2</v>
      </c>
      <c r="H311" s="671"/>
      <c r="I311" s="2">
        <v>23</v>
      </c>
      <c r="J311" s="507">
        <f t="shared" si="10"/>
        <v>0</v>
      </c>
      <c r="K311" s="685">
        <f t="shared" si="11"/>
        <v>0</v>
      </c>
    </row>
    <row r="312" spans="1:11" x14ac:dyDescent="0.25">
      <c r="A312" s="691" t="s">
        <v>894</v>
      </c>
      <c r="B312" s="695" t="s">
        <v>3072</v>
      </c>
      <c r="C312" s="224" t="s">
        <v>2155</v>
      </c>
      <c r="D312" s="225" t="s">
        <v>2156</v>
      </c>
      <c r="E312" s="231" t="s">
        <v>3073</v>
      </c>
      <c r="F312" s="231" t="s">
        <v>3074</v>
      </c>
      <c r="G312" s="270">
        <v>2</v>
      </c>
      <c r="H312" s="671"/>
      <c r="I312" s="2">
        <v>23</v>
      </c>
      <c r="J312" s="507">
        <f t="shared" si="10"/>
        <v>0</v>
      </c>
      <c r="K312" s="685">
        <f t="shared" si="11"/>
        <v>0</v>
      </c>
    </row>
    <row r="313" spans="1:11" x14ac:dyDescent="0.25">
      <c r="A313" s="691" t="s">
        <v>895</v>
      </c>
      <c r="B313" s="695" t="s">
        <v>3075</v>
      </c>
      <c r="C313" s="224" t="s">
        <v>2155</v>
      </c>
      <c r="D313" s="225" t="s">
        <v>2156</v>
      </c>
      <c r="E313" s="231" t="s">
        <v>3076</v>
      </c>
      <c r="F313" s="231" t="s">
        <v>3077</v>
      </c>
      <c r="G313" s="270">
        <v>2</v>
      </c>
      <c r="H313" s="671"/>
      <c r="I313" s="2">
        <v>23</v>
      </c>
      <c r="J313" s="507">
        <f t="shared" si="10"/>
        <v>0</v>
      </c>
      <c r="K313" s="685">
        <f t="shared" si="11"/>
        <v>0</v>
      </c>
    </row>
    <row r="314" spans="1:11" x14ac:dyDescent="0.25">
      <c r="A314" s="691" t="s">
        <v>896</v>
      </c>
      <c r="B314" s="695" t="s">
        <v>3078</v>
      </c>
      <c r="C314" s="224" t="s">
        <v>2155</v>
      </c>
      <c r="D314" s="225" t="s">
        <v>2156</v>
      </c>
      <c r="E314" s="231" t="s">
        <v>3079</v>
      </c>
      <c r="F314" s="231" t="s">
        <v>3080</v>
      </c>
      <c r="G314" s="270">
        <v>2</v>
      </c>
      <c r="H314" s="671"/>
      <c r="I314" s="2">
        <v>23</v>
      </c>
      <c r="J314" s="507">
        <f t="shared" si="10"/>
        <v>0</v>
      </c>
      <c r="K314" s="685">
        <f t="shared" si="11"/>
        <v>0</v>
      </c>
    </row>
    <row r="315" spans="1:11" x14ac:dyDescent="0.25">
      <c r="A315" s="691" t="s">
        <v>897</v>
      </c>
      <c r="B315" s="695" t="s">
        <v>3081</v>
      </c>
      <c r="C315" s="224" t="s">
        <v>2155</v>
      </c>
      <c r="D315" s="225" t="s">
        <v>2156</v>
      </c>
      <c r="E315" s="231" t="s">
        <v>3082</v>
      </c>
      <c r="F315" s="231" t="s">
        <v>3083</v>
      </c>
      <c r="G315" s="270">
        <v>2</v>
      </c>
      <c r="H315" s="671"/>
      <c r="I315" s="2">
        <v>23</v>
      </c>
      <c r="J315" s="507">
        <f t="shared" si="10"/>
        <v>0</v>
      </c>
      <c r="K315" s="685">
        <f t="shared" si="11"/>
        <v>0</v>
      </c>
    </row>
    <row r="316" spans="1:11" x14ac:dyDescent="0.25">
      <c r="A316" s="691" t="s">
        <v>898</v>
      </c>
      <c r="B316" s="695" t="s">
        <v>3084</v>
      </c>
      <c r="C316" s="224" t="s">
        <v>2155</v>
      </c>
      <c r="D316" s="225" t="s">
        <v>2156</v>
      </c>
      <c r="E316" s="231" t="s">
        <v>3085</v>
      </c>
      <c r="F316" s="231" t="s">
        <v>3086</v>
      </c>
      <c r="G316" s="270">
        <v>2</v>
      </c>
      <c r="H316" s="671"/>
      <c r="I316" s="2">
        <v>23</v>
      </c>
      <c r="J316" s="507">
        <f t="shared" si="10"/>
        <v>0</v>
      </c>
      <c r="K316" s="685">
        <f t="shared" si="11"/>
        <v>0</v>
      </c>
    </row>
    <row r="317" spans="1:11" x14ac:dyDescent="0.25">
      <c r="A317" s="691" t="s">
        <v>899</v>
      </c>
      <c r="B317" s="695" t="s">
        <v>3087</v>
      </c>
      <c r="C317" s="224" t="s">
        <v>2155</v>
      </c>
      <c r="D317" s="225" t="s">
        <v>2156</v>
      </c>
      <c r="E317" s="231" t="s">
        <v>3088</v>
      </c>
      <c r="F317" s="231" t="s">
        <v>3089</v>
      </c>
      <c r="G317" s="270">
        <v>2</v>
      </c>
      <c r="H317" s="671"/>
      <c r="I317" s="2">
        <v>23</v>
      </c>
      <c r="J317" s="507">
        <f t="shared" si="10"/>
        <v>0</v>
      </c>
      <c r="K317" s="685">
        <f t="shared" si="11"/>
        <v>0</v>
      </c>
    </row>
    <row r="318" spans="1:11" x14ac:dyDescent="0.25">
      <c r="A318" s="691" t="s">
        <v>900</v>
      </c>
      <c r="B318" s="695" t="s">
        <v>3090</v>
      </c>
      <c r="C318" s="224" t="s">
        <v>2155</v>
      </c>
      <c r="D318" s="225" t="s">
        <v>2156</v>
      </c>
      <c r="E318" s="231" t="s">
        <v>3091</v>
      </c>
      <c r="F318" s="231" t="s">
        <v>3092</v>
      </c>
      <c r="G318" s="270">
        <v>2</v>
      </c>
      <c r="H318" s="671"/>
      <c r="I318" s="2">
        <v>23</v>
      </c>
      <c r="J318" s="507">
        <f t="shared" si="10"/>
        <v>0</v>
      </c>
      <c r="K318" s="685">
        <f t="shared" si="11"/>
        <v>0</v>
      </c>
    </row>
    <row r="319" spans="1:11" x14ac:dyDescent="0.25">
      <c r="A319" s="691" t="s">
        <v>901</v>
      </c>
      <c r="B319" s="695" t="s">
        <v>3093</v>
      </c>
      <c r="C319" s="224" t="s">
        <v>2155</v>
      </c>
      <c r="D319" s="225" t="s">
        <v>2156</v>
      </c>
      <c r="E319" s="231" t="s">
        <v>3094</v>
      </c>
      <c r="F319" s="231" t="s">
        <v>3095</v>
      </c>
      <c r="G319" s="270">
        <v>2</v>
      </c>
      <c r="H319" s="671"/>
      <c r="I319" s="2">
        <v>23</v>
      </c>
      <c r="J319" s="507">
        <f t="shared" si="10"/>
        <v>0</v>
      </c>
      <c r="K319" s="685">
        <f t="shared" si="11"/>
        <v>0</v>
      </c>
    </row>
    <row r="320" spans="1:11" x14ac:dyDescent="0.25">
      <c r="A320" s="691" t="s">
        <v>902</v>
      </c>
      <c r="B320" s="695" t="s">
        <v>3096</v>
      </c>
      <c r="C320" s="224" t="s">
        <v>2155</v>
      </c>
      <c r="D320" s="225" t="s">
        <v>2156</v>
      </c>
      <c r="E320" s="231" t="s">
        <v>3097</v>
      </c>
      <c r="F320" s="231" t="s">
        <v>3098</v>
      </c>
      <c r="G320" s="270">
        <v>2</v>
      </c>
      <c r="H320" s="671"/>
      <c r="I320" s="2">
        <v>23</v>
      </c>
      <c r="J320" s="507">
        <f t="shared" si="10"/>
        <v>0</v>
      </c>
      <c r="K320" s="685">
        <f t="shared" si="11"/>
        <v>0</v>
      </c>
    </row>
    <row r="321" spans="1:11" x14ac:dyDescent="0.25">
      <c r="A321" s="691" t="s">
        <v>903</v>
      </c>
      <c r="B321" s="695" t="s">
        <v>3099</v>
      </c>
      <c r="C321" s="224" t="s">
        <v>2155</v>
      </c>
      <c r="D321" s="225" t="s">
        <v>2156</v>
      </c>
      <c r="E321" s="231" t="s">
        <v>3100</v>
      </c>
      <c r="F321" s="231" t="s">
        <v>3101</v>
      </c>
      <c r="G321" s="270">
        <v>2</v>
      </c>
      <c r="H321" s="671"/>
      <c r="I321" s="2">
        <v>23</v>
      </c>
      <c r="J321" s="507">
        <f t="shared" si="10"/>
        <v>0</v>
      </c>
      <c r="K321" s="685">
        <f t="shared" si="11"/>
        <v>0</v>
      </c>
    </row>
    <row r="322" spans="1:11" x14ac:dyDescent="0.25">
      <c r="A322" s="691" t="s">
        <v>904</v>
      </c>
      <c r="B322" s="695" t="s">
        <v>3102</v>
      </c>
      <c r="C322" s="224" t="s">
        <v>2155</v>
      </c>
      <c r="D322" s="225" t="s">
        <v>2156</v>
      </c>
      <c r="E322" s="231" t="s">
        <v>3103</v>
      </c>
      <c r="F322" s="231" t="s">
        <v>3104</v>
      </c>
      <c r="G322" s="270">
        <v>2</v>
      </c>
      <c r="H322" s="671"/>
      <c r="I322" s="2">
        <v>23</v>
      </c>
      <c r="J322" s="507">
        <f t="shared" si="10"/>
        <v>0</v>
      </c>
      <c r="K322" s="685">
        <f t="shared" si="11"/>
        <v>0</v>
      </c>
    </row>
    <row r="323" spans="1:11" x14ac:dyDescent="0.25">
      <c r="A323" s="691" t="s">
        <v>905</v>
      </c>
      <c r="B323" s="695" t="s">
        <v>3105</v>
      </c>
      <c r="C323" s="224" t="s">
        <v>2155</v>
      </c>
      <c r="D323" s="225" t="s">
        <v>2156</v>
      </c>
      <c r="E323" s="231" t="s">
        <v>3106</v>
      </c>
      <c r="F323" s="231" t="s">
        <v>3107</v>
      </c>
      <c r="G323" s="270">
        <v>2</v>
      </c>
      <c r="H323" s="671"/>
      <c r="I323" s="2">
        <v>23</v>
      </c>
      <c r="J323" s="507">
        <f t="shared" si="10"/>
        <v>0</v>
      </c>
      <c r="K323" s="685">
        <f t="shared" si="11"/>
        <v>0</v>
      </c>
    </row>
    <row r="324" spans="1:11" x14ac:dyDescent="0.25">
      <c r="A324" s="691" t="s">
        <v>906</v>
      </c>
      <c r="B324" s="695" t="s">
        <v>3108</v>
      </c>
      <c r="C324" s="224" t="s">
        <v>2155</v>
      </c>
      <c r="D324" s="225" t="s">
        <v>2156</v>
      </c>
      <c r="E324" s="231" t="s">
        <v>3109</v>
      </c>
      <c r="F324" s="231" t="s">
        <v>3110</v>
      </c>
      <c r="G324" s="270">
        <v>2</v>
      </c>
      <c r="H324" s="671"/>
      <c r="I324" s="2">
        <v>23</v>
      </c>
      <c r="J324" s="507">
        <f t="shared" si="10"/>
        <v>0</v>
      </c>
      <c r="K324" s="685">
        <f t="shared" si="11"/>
        <v>0</v>
      </c>
    </row>
    <row r="325" spans="1:11" x14ac:dyDescent="0.25">
      <c r="A325" s="691" t="s">
        <v>907</v>
      </c>
      <c r="B325" s="695" t="s">
        <v>3111</v>
      </c>
      <c r="C325" s="224" t="s">
        <v>2155</v>
      </c>
      <c r="D325" s="225" t="s">
        <v>2156</v>
      </c>
      <c r="E325" s="231" t="s">
        <v>3112</v>
      </c>
      <c r="F325" s="231" t="s">
        <v>3113</v>
      </c>
      <c r="G325" s="270">
        <v>2</v>
      </c>
      <c r="H325" s="671"/>
      <c r="I325" s="2">
        <v>23</v>
      </c>
      <c r="J325" s="507">
        <f t="shared" si="10"/>
        <v>0</v>
      </c>
      <c r="K325" s="685">
        <f t="shared" si="11"/>
        <v>0</v>
      </c>
    </row>
    <row r="326" spans="1:11" x14ac:dyDescent="0.25">
      <c r="A326" s="691" t="s">
        <v>908</v>
      </c>
      <c r="B326" s="695" t="s">
        <v>3114</v>
      </c>
      <c r="C326" s="224" t="s">
        <v>2155</v>
      </c>
      <c r="D326" s="225" t="s">
        <v>2156</v>
      </c>
      <c r="E326" s="231" t="s">
        <v>3115</v>
      </c>
      <c r="F326" s="231" t="s">
        <v>3116</v>
      </c>
      <c r="G326" s="270">
        <v>2</v>
      </c>
      <c r="H326" s="671"/>
      <c r="I326" s="2">
        <v>23</v>
      </c>
      <c r="J326" s="507">
        <f t="shared" si="10"/>
        <v>0</v>
      </c>
      <c r="K326" s="685">
        <f t="shared" si="11"/>
        <v>0</v>
      </c>
    </row>
    <row r="327" spans="1:11" x14ac:dyDescent="0.25">
      <c r="A327" s="691" t="s">
        <v>909</v>
      </c>
      <c r="B327" s="695" t="s">
        <v>3117</v>
      </c>
      <c r="C327" s="224" t="s">
        <v>2155</v>
      </c>
      <c r="D327" s="225" t="s">
        <v>2156</v>
      </c>
      <c r="E327" s="231" t="s">
        <v>3118</v>
      </c>
      <c r="F327" s="231" t="s">
        <v>3119</v>
      </c>
      <c r="G327" s="270">
        <v>2</v>
      </c>
      <c r="H327" s="671"/>
      <c r="I327" s="2">
        <v>23</v>
      </c>
      <c r="J327" s="507">
        <f t="shared" si="10"/>
        <v>0</v>
      </c>
      <c r="K327" s="685">
        <f t="shared" si="11"/>
        <v>0</v>
      </c>
    </row>
    <row r="328" spans="1:11" x14ac:dyDescent="0.25">
      <c r="A328" s="691" t="s">
        <v>910</v>
      </c>
      <c r="B328" s="695" t="s">
        <v>3120</v>
      </c>
      <c r="C328" s="224" t="s">
        <v>2155</v>
      </c>
      <c r="D328" s="225" t="s">
        <v>2156</v>
      </c>
      <c r="E328" s="231" t="s">
        <v>3121</v>
      </c>
      <c r="F328" s="231" t="s">
        <v>3122</v>
      </c>
      <c r="G328" s="270">
        <v>2</v>
      </c>
      <c r="H328" s="671"/>
      <c r="I328" s="2">
        <v>23</v>
      </c>
      <c r="J328" s="507">
        <f t="shared" si="10"/>
        <v>0</v>
      </c>
      <c r="K328" s="685">
        <f t="shared" si="11"/>
        <v>0</v>
      </c>
    </row>
    <row r="329" spans="1:11" x14ac:dyDescent="0.25">
      <c r="A329" s="691" t="s">
        <v>911</v>
      </c>
      <c r="B329" s="695" t="s">
        <v>3123</v>
      </c>
      <c r="C329" s="224" t="s">
        <v>2155</v>
      </c>
      <c r="D329" s="225" t="s">
        <v>2156</v>
      </c>
      <c r="E329" s="231" t="s">
        <v>3124</v>
      </c>
      <c r="F329" s="231" t="s">
        <v>3125</v>
      </c>
      <c r="G329" s="270">
        <v>2</v>
      </c>
      <c r="H329" s="671"/>
      <c r="I329" s="2">
        <v>23</v>
      </c>
      <c r="J329" s="507">
        <f t="shared" si="10"/>
        <v>0</v>
      </c>
      <c r="K329" s="685">
        <f t="shared" si="11"/>
        <v>0</v>
      </c>
    </row>
    <row r="330" spans="1:11" x14ac:dyDescent="0.25">
      <c r="A330" s="691" t="s">
        <v>912</v>
      </c>
      <c r="B330" s="695" t="s">
        <v>3126</v>
      </c>
      <c r="C330" s="224" t="s">
        <v>2155</v>
      </c>
      <c r="D330" s="225" t="s">
        <v>2156</v>
      </c>
      <c r="E330" s="231" t="s">
        <v>3127</v>
      </c>
      <c r="F330" s="231" t="s">
        <v>3128</v>
      </c>
      <c r="G330" s="270">
        <v>2</v>
      </c>
      <c r="H330" s="671"/>
      <c r="I330" s="2">
        <v>23</v>
      </c>
      <c r="J330" s="507">
        <f t="shared" si="10"/>
        <v>0</v>
      </c>
      <c r="K330" s="685">
        <f t="shared" si="11"/>
        <v>0</v>
      </c>
    </row>
    <row r="331" spans="1:11" x14ac:dyDescent="0.25">
      <c r="A331" s="691" t="s">
        <v>913</v>
      </c>
      <c r="B331" s="695" t="s">
        <v>3129</v>
      </c>
      <c r="C331" s="224" t="s">
        <v>2155</v>
      </c>
      <c r="D331" s="225" t="s">
        <v>2156</v>
      </c>
      <c r="E331" s="231" t="s">
        <v>3130</v>
      </c>
      <c r="F331" s="231" t="s">
        <v>3131</v>
      </c>
      <c r="G331" s="270">
        <v>2</v>
      </c>
      <c r="H331" s="671"/>
      <c r="I331" s="2">
        <v>23</v>
      </c>
      <c r="J331" s="507">
        <f t="shared" si="10"/>
        <v>0</v>
      </c>
      <c r="K331" s="685">
        <f t="shared" si="11"/>
        <v>0</v>
      </c>
    </row>
    <row r="332" spans="1:11" x14ac:dyDescent="0.25">
      <c r="A332" s="691" t="s">
        <v>914</v>
      </c>
      <c r="B332" s="695" t="s">
        <v>3132</v>
      </c>
      <c r="C332" s="224" t="s">
        <v>2155</v>
      </c>
      <c r="D332" s="225" t="s">
        <v>2156</v>
      </c>
      <c r="E332" s="231" t="s">
        <v>3133</v>
      </c>
      <c r="F332" s="231" t="s">
        <v>3134</v>
      </c>
      <c r="G332" s="270">
        <v>2</v>
      </c>
      <c r="H332" s="671"/>
      <c r="I332" s="2">
        <v>23</v>
      </c>
      <c r="J332" s="507">
        <f t="shared" si="10"/>
        <v>0</v>
      </c>
      <c r="K332" s="685">
        <f t="shared" si="11"/>
        <v>0</v>
      </c>
    </row>
    <row r="333" spans="1:11" x14ac:dyDescent="0.25">
      <c r="A333" s="691" t="s">
        <v>915</v>
      </c>
      <c r="B333" s="695" t="s">
        <v>3135</v>
      </c>
      <c r="C333" s="224" t="s">
        <v>2155</v>
      </c>
      <c r="D333" s="225" t="s">
        <v>2156</v>
      </c>
      <c r="E333" s="231" t="s">
        <v>3136</v>
      </c>
      <c r="F333" s="231" t="s">
        <v>3137</v>
      </c>
      <c r="G333" s="270">
        <v>2</v>
      </c>
      <c r="H333" s="671"/>
      <c r="I333" s="2">
        <v>23</v>
      </c>
      <c r="J333" s="507">
        <f t="shared" si="10"/>
        <v>0</v>
      </c>
      <c r="K333" s="685">
        <f t="shared" si="11"/>
        <v>0</v>
      </c>
    </row>
    <row r="334" spans="1:11" ht="15.75" thickBot="1" x14ac:dyDescent="0.3">
      <c r="A334" s="692" t="s">
        <v>916</v>
      </c>
      <c r="B334" s="698" t="s">
        <v>3138</v>
      </c>
      <c r="C334" s="229" t="s">
        <v>2155</v>
      </c>
      <c r="D334" s="230" t="s">
        <v>2156</v>
      </c>
      <c r="E334" s="233" t="s">
        <v>3139</v>
      </c>
      <c r="F334" s="233" t="s">
        <v>3140</v>
      </c>
      <c r="G334" s="405">
        <v>2</v>
      </c>
      <c r="H334" s="699"/>
      <c r="I334" s="40">
        <v>23</v>
      </c>
      <c r="J334" s="686">
        <f t="shared" si="10"/>
        <v>0</v>
      </c>
      <c r="K334" s="687">
        <f t="shared" si="11"/>
        <v>0</v>
      </c>
    </row>
    <row r="335" spans="1:11" ht="18" thickBot="1" x14ac:dyDescent="0.45">
      <c r="F335" s="235"/>
      <c r="G335" s="235"/>
      <c r="H335" s="949" t="s">
        <v>3169</v>
      </c>
      <c r="I335" s="950"/>
      <c r="J335" s="950"/>
      <c r="K335" s="694">
        <f>SUM(K6:K334)</f>
        <v>0</v>
      </c>
    </row>
    <row r="336" spans="1:11" x14ac:dyDescent="0.25">
      <c r="F336" s="235"/>
      <c r="G336" s="235"/>
    </row>
    <row r="337" spans="6:7" x14ac:dyDescent="0.25">
      <c r="F337" s="235"/>
      <c r="G337" s="235"/>
    </row>
    <row r="338" spans="6:7" x14ac:dyDescent="0.25">
      <c r="F338" s="235"/>
      <c r="G338" s="235"/>
    </row>
    <row r="339" spans="6:7" x14ac:dyDescent="0.25">
      <c r="F339" s="235"/>
      <c r="G339" s="235"/>
    </row>
    <row r="340" spans="6:7" x14ac:dyDescent="0.25">
      <c r="F340" s="235"/>
      <c r="G340" s="235"/>
    </row>
    <row r="341" spans="6:7" x14ac:dyDescent="0.25">
      <c r="F341" s="235"/>
      <c r="G341" s="235"/>
    </row>
    <row r="342" spans="6:7" x14ac:dyDescent="0.25">
      <c r="F342" s="235"/>
      <c r="G342" s="235"/>
    </row>
    <row r="343" spans="6:7" x14ac:dyDescent="0.25">
      <c r="F343" s="235"/>
      <c r="G343" s="235"/>
    </row>
    <row r="344" spans="6:7" x14ac:dyDescent="0.25">
      <c r="F344" s="235"/>
      <c r="G344" s="235"/>
    </row>
    <row r="345" spans="6:7" x14ac:dyDescent="0.25">
      <c r="F345" s="235"/>
      <c r="G345" s="235"/>
    </row>
    <row r="346" spans="6:7" x14ac:dyDescent="0.25">
      <c r="F346" s="235"/>
      <c r="G346" s="235"/>
    </row>
    <row r="347" spans="6:7" x14ac:dyDescent="0.25">
      <c r="F347" s="235"/>
      <c r="G347" s="235"/>
    </row>
    <row r="348" spans="6:7" x14ac:dyDescent="0.25">
      <c r="F348" s="235"/>
      <c r="G348" s="235"/>
    </row>
    <row r="349" spans="6:7" x14ac:dyDescent="0.25">
      <c r="F349" s="235"/>
      <c r="G349" s="235"/>
    </row>
    <row r="350" spans="6:7" x14ac:dyDescent="0.25">
      <c r="F350" s="235"/>
      <c r="G350" s="235"/>
    </row>
    <row r="351" spans="6:7" x14ac:dyDescent="0.25">
      <c r="F351" s="235"/>
      <c r="G351" s="235"/>
    </row>
    <row r="352" spans="6:7" x14ac:dyDescent="0.25">
      <c r="F352" s="235"/>
      <c r="G352" s="235"/>
    </row>
    <row r="353" spans="6:7" x14ac:dyDescent="0.25">
      <c r="F353" s="235"/>
      <c r="G353" s="235"/>
    </row>
    <row r="354" spans="6:7" x14ac:dyDescent="0.25">
      <c r="F354" s="235"/>
      <c r="G354" s="235"/>
    </row>
    <row r="355" spans="6:7" x14ac:dyDescent="0.25">
      <c r="F355" s="235"/>
      <c r="G355" s="235"/>
    </row>
    <row r="356" spans="6:7" x14ac:dyDescent="0.25">
      <c r="F356" s="235"/>
      <c r="G356" s="235"/>
    </row>
    <row r="357" spans="6:7" x14ac:dyDescent="0.25">
      <c r="F357" s="235"/>
      <c r="G357" s="235"/>
    </row>
    <row r="358" spans="6:7" x14ac:dyDescent="0.25">
      <c r="F358" s="235"/>
      <c r="G358" s="235"/>
    </row>
    <row r="359" spans="6:7" x14ac:dyDescent="0.25">
      <c r="F359" s="235"/>
      <c r="G359" s="235"/>
    </row>
    <row r="360" spans="6:7" x14ac:dyDescent="0.25">
      <c r="F360" s="235"/>
      <c r="G360" s="235"/>
    </row>
    <row r="361" spans="6:7" x14ac:dyDescent="0.25">
      <c r="F361" s="235"/>
      <c r="G361" s="235"/>
    </row>
    <row r="362" spans="6:7" x14ac:dyDescent="0.25">
      <c r="F362" s="235"/>
      <c r="G362" s="235"/>
    </row>
    <row r="363" spans="6:7" x14ac:dyDescent="0.25">
      <c r="F363" s="235"/>
      <c r="G363" s="235"/>
    </row>
    <row r="364" spans="6:7" x14ac:dyDescent="0.25">
      <c r="F364" s="235"/>
      <c r="G364" s="235"/>
    </row>
    <row r="365" spans="6:7" x14ac:dyDescent="0.25">
      <c r="F365" s="235"/>
      <c r="G365" s="235"/>
    </row>
    <row r="366" spans="6:7" x14ac:dyDescent="0.25">
      <c r="F366" s="235"/>
      <c r="G366" s="235"/>
    </row>
    <row r="367" spans="6:7" x14ac:dyDescent="0.25">
      <c r="F367" s="235"/>
      <c r="G367" s="235"/>
    </row>
    <row r="368" spans="6:7" x14ac:dyDescent="0.25">
      <c r="F368" s="235"/>
      <c r="G368" s="235"/>
    </row>
    <row r="369" spans="6:7" x14ac:dyDescent="0.25">
      <c r="F369" s="235"/>
      <c r="G369" s="235"/>
    </row>
    <row r="370" spans="6:7" x14ac:dyDescent="0.25">
      <c r="F370" s="235"/>
      <c r="G370" s="235"/>
    </row>
    <row r="371" spans="6:7" x14ac:dyDescent="0.25">
      <c r="F371" s="235"/>
      <c r="G371" s="235"/>
    </row>
    <row r="372" spans="6:7" x14ac:dyDescent="0.25">
      <c r="F372" s="235"/>
      <c r="G372" s="235"/>
    </row>
    <row r="373" spans="6:7" x14ac:dyDescent="0.25">
      <c r="F373" s="235"/>
      <c r="G373" s="235"/>
    </row>
    <row r="374" spans="6:7" x14ac:dyDescent="0.25">
      <c r="F374" s="235"/>
      <c r="G374" s="235"/>
    </row>
    <row r="375" spans="6:7" x14ac:dyDescent="0.25">
      <c r="F375" s="235"/>
      <c r="G375" s="235"/>
    </row>
    <row r="376" spans="6:7" x14ac:dyDescent="0.25">
      <c r="F376" s="235"/>
      <c r="G376" s="235"/>
    </row>
    <row r="377" spans="6:7" x14ac:dyDescent="0.25">
      <c r="F377" s="235"/>
      <c r="G377" s="235"/>
    </row>
    <row r="378" spans="6:7" x14ac:dyDescent="0.25">
      <c r="F378" s="235"/>
      <c r="G378" s="235"/>
    </row>
    <row r="379" spans="6:7" x14ac:dyDescent="0.25">
      <c r="F379" s="235"/>
      <c r="G379" s="235"/>
    </row>
    <row r="380" spans="6:7" x14ac:dyDescent="0.25">
      <c r="F380" s="235"/>
      <c r="G380" s="235"/>
    </row>
    <row r="381" spans="6:7" x14ac:dyDescent="0.25">
      <c r="F381" s="235"/>
      <c r="G381" s="235"/>
    </row>
    <row r="382" spans="6:7" x14ac:dyDescent="0.25">
      <c r="F382" s="235"/>
      <c r="G382" s="235"/>
    </row>
    <row r="383" spans="6:7" x14ac:dyDescent="0.25">
      <c r="F383" s="235"/>
      <c r="G383" s="235"/>
    </row>
    <row r="384" spans="6:7" x14ac:dyDescent="0.25">
      <c r="F384" s="235"/>
      <c r="G384" s="235"/>
    </row>
    <row r="385" spans="6:7" x14ac:dyDescent="0.25">
      <c r="F385" s="235"/>
      <c r="G385" s="235"/>
    </row>
    <row r="386" spans="6:7" x14ac:dyDescent="0.25">
      <c r="F386" s="235"/>
      <c r="G386" s="235"/>
    </row>
    <row r="387" spans="6:7" x14ac:dyDescent="0.25">
      <c r="F387" s="235"/>
      <c r="G387" s="235"/>
    </row>
    <row r="388" spans="6:7" x14ac:dyDescent="0.25">
      <c r="F388" s="235"/>
      <c r="G388" s="235"/>
    </row>
    <row r="389" spans="6:7" x14ac:dyDescent="0.25">
      <c r="F389" s="235"/>
      <c r="G389" s="235"/>
    </row>
    <row r="390" spans="6:7" x14ac:dyDescent="0.25">
      <c r="F390" s="235"/>
      <c r="G390" s="235"/>
    </row>
    <row r="391" spans="6:7" x14ac:dyDescent="0.25">
      <c r="F391" s="235"/>
      <c r="G391" s="235"/>
    </row>
    <row r="392" spans="6:7" x14ac:dyDescent="0.25">
      <c r="F392" s="235"/>
      <c r="G392" s="235"/>
    </row>
    <row r="393" spans="6:7" x14ac:dyDescent="0.25">
      <c r="F393" s="235"/>
      <c r="G393" s="235"/>
    </row>
    <row r="394" spans="6:7" x14ac:dyDescent="0.25">
      <c r="F394" s="235"/>
      <c r="G394" s="235"/>
    </row>
    <row r="395" spans="6:7" x14ac:dyDescent="0.25">
      <c r="F395" s="235"/>
      <c r="G395" s="235"/>
    </row>
    <row r="396" spans="6:7" x14ac:dyDescent="0.25">
      <c r="F396" s="235"/>
      <c r="G396" s="235"/>
    </row>
    <row r="397" spans="6:7" x14ac:dyDescent="0.25">
      <c r="F397" s="235"/>
      <c r="G397" s="235"/>
    </row>
    <row r="398" spans="6:7" x14ac:dyDescent="0.25">
      <c r="F398" s="235"/>
      <c r="G398" s="235"/>
    </row>
    <row r="399" spans="6:7" x14ac:dyDescent="0.25">
      <c r="F399" s="235"/>
      <c r="G399" s="235"/>
    </row>
    <row r="400" spans="6:7" x14ac:dyDescent="0.25">
      <c r="F400" s="235"/>
      <c r="G400" s="235"/>
    </row>
    <row r="401" spans="6:7" x14ac:dyDescent="0.25">
      <c r="F401" s="235"/>
      <c r="G401" s="235"/>
    </row>
    <row r="402" spans="6:7" x14ac:dyDescent="0.25">
      <c r="F402" s="235"/>
      <c r="G402" s="235"/>
    </row>
    <row r="403" spans="6:7" x14ac:dyDescent="0.25">
      <c r="F403" s="235"/>
      <c r="G403" s="235"/>
    </row>
    <row r="404" spans="6:7" x14ac:dyDescent="0.25">
      <c r="F404" s="235"/>
      <c r="G404" s="235"/>
    </row>
    <row r="405" spans="6:7" x14ac:dyDescent="0.25">
      <c r="F405" s="235"/>
      <c r="G405" s="235"/>
    </row>
  </sheetData>
  <autoFilter ref="A1:K335">
    <filterColumn colId="0" showButton="0"/>
    <filterColumn colId="1" showButton="0"/>
    <filterColumn colId="2" showButton="0"/>
    <filterColumn colId="3" showButton="0"/>
    <filterColumn colId="4" showButton="0"/>
  </autoFilter>
  <mergeCells count="5">
    <mergeCell ref="H335:J335"/>
    <mergeCell ref="A16:K16"/>
    <mergeCell ref="A5:K5"/>
    <mergeCell ref="A3:K3"/>
    <mergeCell ref="A1:K2"/>
  </mergeCells>
  <conditionalFormatting sqref="B6:B15 A16">
    <cfRule type="expression" dxfId="7" priority="6">
      <formula>#REF!="B"</formula>
    </cfRule>
    <cfRule type="expression" dxfId="6" priority="7">
      <formula>#REF!="K"</formula>
    </cfRule>
  </conditionalFormatting>
  <conditionalFormatting sqref="E13">
    <cfRule type="duplicateValues" dxfId="5" priority="5"/>
  </conditionalFormatting>
  <conditionalFormatting sqref="E6:E7 E9:E12 E14:E15">
    <cfRule type="duplicateValues" dxfId="4" priority="8"/>
  </conditionalFormatting>
  <conditionalFormatting sqref="B17:B334">
    <cfRule type="expression" dxfId="3" priority="3">
      <formula>#REF!="B"</formula>
    </cfRule>
    <cfRule type="expression" dxfId="2" priority="4">
      <formula>#REF!="K"</formula>
    </cfRule>
  </conditionalFormatting>
  <conditionalFormatting sqref="E326:E329 E17:E324 E331:E334">
    <cfRule type="duplicateValues" dxfId="1" priority="2"/>
  </conditionalFormatting>
  <conditionalFormatting sqref="E33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7"/>
  <sheetViews>
    <sheetView tabSelected="1" topLeftCell="A526" zoomScale="80" zoomScaleNormal="80" workbookViewId="0">
      <selection activeCell="J710" sqref="J710"/>
    </sheetView>
  </sheetViews>
  <sheetFormatPr defaultRowHeight="15" x14ac:dyDescent="0.25"/>
  <cols>
    <col min="1" max="1" width="5.28515625" customWidth="1"/>
    <col min="2" max="2" width="12.5703125" customWidth="1"/>
    <col min="4" max="4" width="18" customWidth="1"/>
    <col min="5" max="5" width="34.28515625" style="1" customWidth="1"/>
    <col min="6" max="6" width="28.28515625" customWidth="1"/>
    <col min="7" max="7" width="10.28515625" style="91" bestFit="1" customWidth="1"/>
    <col min="8" max="8" width="10.5703125" style="1" customWidth="1"/>
    <col min="9" max="9" width="11.85546875" customWidth="1"/>
    <col min="10" max="10" width="10" style="91" customWidth="1"/>
    <col min="11" max="11" width="12.7109375" customWidth="1"/>
    <col min="12" max="12" width="9.85546875" customWidth="1"/>
    <col min="13" max="13" width="15.42578125" customWidth="1"/>
    <col min="14" max="14" width="18" customWidth="1"/>
  </cols>
  <sheetData>
    <row r="1" spans="1:14" ht="15" customHeight="1" x14ac:dyDescent="0.25">
      <c r="A1" s="782" t="s">
        <v>0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</row>
    <row r="2" spans="1:14" ht="15.75" customHeight="1" x14ac:dyDescent="0.25">
      <c r="A2" s="782"/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</row>
    <row r="3" spans="1:14" ht="19.5" thickBot="1" x14ac:dyDescent="0.3">
      <c r="A3" s="784" t="s">
        <v>1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785"/>
    </row>
    <row r="4" spans="1:14" ht="57" customHeight="1" thickBot="1" x14ac:dyDescent="0.3">
      <c r="A4" s="488" t="s">
        <v>2</v>
      </c>
      <c r="B4" s="489" t="s">
        <v>3</v>
      </c>
      <c r="C4" s="489" t="s">
        <v>4</v>
      </c>
      <c r="D4" s="490" t="s">
        <v>5</v>
      </c>
      <c r="E4" s="489" t="s">
        <v>6</v>
      </c>
      <c r="F4" s="489" t="s">
        <v>7</v>
      </c>
      <c r="G4" s="491" t="s">
        <v>8</v>
      </c>
      <c r="H4" s="489" t="s">
        <v>9</v>
      </c>
      <c r="I4" s="491" t="s">
        <v>10</v>
      </c>
      <c r="J4" s="489" t="s">
        <v>11</v>
      </c>
      <c r="K4" s="489" t="s">
        <v>3144</v>
      </c>
      <c r="L4" s="489" t="s">
        <v>3145</v>
      </c>
      <c r="M4" s="492" t="s">
        <v>3150</v>
      </c>
      <c r="N4" s="493" t="s">
        <v>3147</v>
      </c>
    </row>
    <row r="5" spans="1:14" ht="32.25" customHeight="1" x14ac:dyDescent="0.25">
      <c r="A5" s="360" t="s">
        <v>19</v>
      </c>
      <c r="B5" s="715" t="s">
        <v>12</v>
      </c>
      <c r="C5" s="762">
        <v>12</v>
      </c>
      <c r="D5" s="8" t="s">
        <v>13</v>
      </c>
      <c r="E5" s="309" t="s">
        <v>14</v>
      </c>
      <c r="F5" s="309"/>
      <c r="G5" s="26">
        <v>2</v>
      </c>
      <c r="H5" s="309">
        <v>6.39</v>
      </c>
      <c r="I5" s="309" t="s">
        <v>15</v>
      </c>
      <c r="J5" s="26">
        <v>1</v>
      </c>
      <c r="K5" s="444"/>
      <c r="L5" s="455">
        <v>23</v>
      </c>
      <c r="M5" s="445">
        <f>+K5*1.23</f>
        <v>0</v>
      </c>
      <c r="N5" s="446">
        <f>+G5*J5*M5</f>
        <v>0</v>
      </c>
    </row>
    <row r="6" spans="1:14" ht="29.25" customHeight="1" thickBot="1" x14ac:dyDescent="0.3">
      <c r="A6" s="363" t="s">
        <v>18</v>
      </c>
      <c r="B6" s="717"/>
      <c r="C6" s="763"/>
      <c r="D6" s="9">
        <v>4.5999999999999996</v>
      </c>
      <c r="E6" s="9" t="s">
        <v>16</v>
      </c>
      <c r="F6" s="9"/>
      <c r="G6" s="27">
        <v>1</v>
      </c>
      <c r="H6" s="9"/>
      <c r="I6" s="9" t="s">
        <v>17</v>
      </c>
      <c r="J6" s="41">
        <v>1</v>
      </c>
      <c r="K6" s="441"/>
      <c r="L6" s="456">
        <v>23</v>
      </c>
      <c r="M6" s="442">
        <f>+K6*1.23</f>
        <v>0</v>
      </c>
      <c r="N6" s="443">
        <f>+G6*J6*M6</f>
        <v>0</v>
      </c>
    </row>
    <row r="7" spans="1:14" x14ac:dyDescent="0.25">
      <c r="A7" s="18" t="s">
        <v>116</v>
      </c>
      <c r="B7" s="786" t="s">
        <v>20</v>
      </c>
      <c r="C7" s="787">
        <v>1</v>
      </c>
      <c r="D7" s="432">
        <v>15</v>
      </c>
      <c r="E7" s="433" t="s">
        <v>21</v>
      </c>
      <c r="F7" s="433" t="s">
        <v>22</v>
      </c>
      <c r="G7" s="434">
        <v>1</v>
      </c>
      <c r="H7" s="433">
        <v>1.4</v>
      </c>
      <c r="I7" s="318" t="s">
        <v>15</v>
      </c>
      <c r="J7" s="250">
        <v>1</v>
      </c>
      <c r="K7" s="437"/>
      <c r="L7" s="218">
        <v>23</v>
      </c>
      <c r="M7" s="438">
        <f t="shared" ref="M7:M70" si="0">+K7*1.23</f>
        <v>0</v>
      </c>
      <c r="N7" s="439">
        <f t="shared" ref="N7:N69" si="1">G7*J7*M7</f>
        <v>0</v>
      </c>
    </row>
    <row r="8" spans="1:14" x14ac:dyDescent="0.25">
      <c r="A8" s="18" t="s">
        <v>117</v>
      </c>
      <c r="B8" s="786"/>
      <c r="C8" s="723"/>
      <c r="D8" s="16">
        <v>16</v>
      </c>
      <c r="E8" s="15" t="s">
        <v>23</v>
      </c>
      <c r="F8" s="15" t="s">
        <v>24</v>
      </c>
      <c r="G8" s="49">
        <v>1</v>
      </c>
      <c r="H8" s="15">
        <v>1.4</v>
      </c>
      <c r="I8" s="313" t="s">
        <v>15</v>
      </c>
      <c r="J8" s="252">
        <v>1</v>
      </c>
      <c r="K8" s="435"/>
      <c r="L8" s="179">
        <v>23</v>
      </c>
      <c r="M8" s="436">
        <f t="shared" si="0"/>
        <v>0</v>
      </c>
      <c r="N8" s="440">
        <f t="shared" si="1"/>
        <v>0</v>
      </c>
    </row>
    <row r="9" spans="1:14" x14ac:dyDescent="0.25">
      <c r="A9" s="18" t="s">
        <v>118</v>
      </c>
      <c r="B9" s="786"/>
      <c r="C9" s="723"/>
      <c r="D9" s="16">
        <v>110</v>
      </c>
      <c r="E9" s="15" t="s">
        <v>25</v>
      </c>
      <c r="F9" s="15" t="s">
        <v>26</v>
      </c>
      <c r="G9" s="49">
        <v>1</v>
      </c>
      <c r="H9" s="15">
        <v>1.75</v>
      </c>
      <c r="I9" s="313" t="s">
        <v>27</v>
      </c>
      <c r="J9" s="252">
        <v>1</v>
      </c>
      <c r="K9" s="435"/>
      <c r="L9" s="179">
        <v>23</v>
      </c>
      <c r="M9" s="436">
        <f t="shared" si="0"/>
        <v>0</v>
      </c>
      <c r="N9" s="440">
        <f t="shared" si="1"/>
        <v>0</v>
      </c>
    </row>
    <row r="10" spans="1:14" x14ac:dyDescent="0.25">
      <c r="A10" s="18" t="s">
        <v>119</v>
      </c>
      <c r="B10" s="786"/>
      <c r="C10" s="723"/>
      <c r="D10" s="50">
        <v>109</v>
      </c>
      <c r="E10" s="15" t="s">
        <v>25</v>
      </c>
      <c r="F10" s="15" t="s">
        <v>28</v>
      </c>
      <c r="G10" s="49">
        <v>1</v>
      </c>
      <c r="H10" s="15">
        <v>1.75</v>
      </c>
      <c r="I10" s="313" t="s">
        <v>27</v>
      </c>
      <c r="J10" s="252">
        <v>1</v>
      </c>
      <c r="K10" s="435"/>
      <c r="L10" s="179">
        <v>23</v>
      </c>
      <c r="M10" s="436">
        <f t="shared" si="0"/>
        <v>0</v>
      </c>
      <c r="N10" s="440">
        <f t="shared" si="1"/>
        <v>0</v>
      </c>
    </row>
    <row r="11" spans="1:14" x14ac:dyDescent="0.25">
      <c r="A11" s="18" t="s">
        <v>120</v>
      </c>
      <c r="B11" s="786"/>
      <c r="C11" s="723"/>
      <c r="D11" s="50">
        <v>108</v>
      </c>
      <c r="E11" s="15" t="s">
        <v>29</v>
      </c>
      <c r="F11" s="15" t="s">
        <v>30</v>
      </c>
      <c r="G11" s="49">
        <v>1</v>
      </c>
      <c r="H11" s="15">
        <v>0.8</v>
      </c>
      <c r="I11" s="313" t="s">
        <v>31</v>
      </c>
      <c r="J11" s="252">
        <v>1</v>
      </c>
      <c r="K11" s="435"/>
      <c r="L11" s="179">
        <v>23</v>
      </c>
      <c r="M11" s="436">
        <f t="shared" si="0"/>
        <v>0</v>
      </c>
      <c r="N11" s="440">
        <f t="shared" si="1"/>
        <v>0</v>
      </c>
    </row>
    <row r="12" spans="1:14" x14ac:dyDescent="0.25">
      <c r="A12" s="18" t="s">
        <v>121</v>
      </c>
      <c r="B12" s="786"/>
      <c r="C12" s="723"/>
      <c r="D12" s="50">
        <v>102</v>
      </c>
      <c r="E12" s="15" t="s">
        <v>29</v>
      </c>
      <c r="F12" s="15" t="s">
        <v>32</v>
      </c>
      <c r="G12" s="49">
        <v>1</v>
      </c>
      <c r="H12" s="15">
        <v>0.8</v>
      </c>
      <c r="I12" s="313" t="s">
        <v>31</v>
      </c>
      <c r="J12" s="252">
        <v>1</v>
      </c>
      <c r="K12" s="435"/>
      <c r="L12" s="179">
        <v>23</v>
      </c>
      <c r="M12" s="436">
        <f t="shared" si="0"/>
        <v>0</v>
      </c>
      <c r="N12" s="440">
        <f t="shared" si="1"/>
        <v>0</v>
      </c>
    </row>
    <row r="13" spans="1:14" x14ac:dyDescent="0.25">
      <c r="A13" s="18" t="s">
        <v>122</v>
      </c>
      <c r="B13" s="786"/>
      <c r="C13" s="723"/>
      <c r="D13" s="50">
        <v>103</v>
      </c>
      <c r="E13" s="15" t="s">
        <v>33</v>
      </c>
      <c r="F13" s="15" t="s">
        <v>34</v>
      </c>
      <c r="G13" s="49">
        <v>1</v>
      </c>
      <c r="H13" s="15"/>
      <c r="I13" s="313" t="s">
        <v>35</v>
      </c>
      <c r="J13" s="252">
        <v>1</v>
      </c>
      <c r="K13" s="435"/>
      <c r="L13" s="179">
        <v>23</v>
      </c>
      <c r="M13" s="436">
        <f t="shared" si="0"/>
        <v>0</v>
      </c>
      <c r="N13" s="440">
        <f t="shared" si="1"/>
        <v>0</v>
      </c>
    </row>
    <row r="14" spans="1:14" x14ac:dyDescent="0.25">
      <c r="A14" s="18" t="s">
        <v>123</v>
      </c>
      <c r="B14" s="786"/>
      <c r="C14" s="723"/>
      <c r="D14" s="16">
        <v>101</v>
      </c>
      <c r="E14" s="15" t="s">
        <v>36</v>
      </c>
      <c r="F14" s="15" t="s">
        <v>37</v>
      </c>
      <c r="G14" s="49">
        <v>1</v>
      </c>
      <c r="H14" s="15">
        <v>3.5</v>
      </c>
      <c r="I14" s="313" t="s">
        <v>38</v>
      </c>
      <c r="J14" s="252">
        <v>1</v>
      </c>
      <c r="K14" s="435"/>
      <c r="L14" s="179">
        <v>23</v>
      </c>
      <c r="M14" s="436">
        <f t="shared" si="0"/>
        <v>0</v>
      </c>
      <c r="N14" s="440">
        <f t="shared" si="1"/>
        <v>0</v>
      </c>
    </row>
    <row r="15" spans="1:14" x14ac:dyDescent="0.25">
      <c r="A15" s="18" t="s">
        <v>124</v>
      </c>
      <c r="B15" s="786"/>
      <c r="C15" s="723"/>
      <c r="D15" s="16" t="s">
        <v>39</v>
      </c>
      <c r="E15" s="15" t="s">
        <v>40</v>
      </c>
      <c r="F15" s="15" t="s">
        <v>41</v>
      </c>
      <c r="G15" s="49">
        <v>1</v>
      </c>
      <c r="H15" s="15">
        <v>3.5</v>
      </c>
      <c r="I15" s="313" t="s">
        <v>38</v>
      </c>
      <c r="J15" s="252">
        <v>1</v>
      </c>
      <c r="K15" s="435"/>
      <c r="L15" s="179">
        <v>23</v>
      </c>
      <c r="M15" s="436">
        <f t="shared" si="0"/>
        <v>0</v>
      </c>
      <c r="N15" s="440">
        <f t="shared" si="1"/>
        <v>0</v>
      </c>
    </row>
    <row r="16" spans="1:14" x14ac:dyDescent="0.25">
      <c r="A16" s="18" t="s">
        <v>125</v>
      </c>
      <c r="B16" s="786"/>
      <c r="C16" s="723"/>
      <c r="D16" s="16">
        <v>3</v>
      </c>
      <c r="E16" s="15" t="s">
        <v>42</v>
      </c>
      <c r="F16" s="15" t="s">
        <v>43</v>
      </c>
      <c r="G16" s="49">
        <v>1</v>
      </c>
      <c r="H16" s="15">
        <v>1.6</v>
      </c>
      <c r="I16" s="313" t="s">
        <v>44</v>
      </c>
      <c r="J16" s="252">
        <v>1</v>
      </c>
      <c r="K16" s="435"/>
      <c r="L16" s="179">
        <v>23</v>
      </c>
      <c r="M16" s="436">
        <f t="shared" si="0"/>
        <v>0</v>
      </c>
      <c r="N16" s="440">
        <f t="shared" si="1"/>
        <v>0</v>
      </c>
    </row>
    <row r="17" spans="1:14" x14ac:dyDescent="0.25">
      <c r="A17" s="18" t="s">
        <v>126</v>
      </c>
      <c r="B17" s="786"/>
      <c r="C17" s="723">
        <v>2</v>
      </c>
      <c r="D17" s="16" t="s">
        <v>45</v>
      </c>
      <c r="E17" s="15" t="s">
        <v>46</v>
      </c>
      <c r="F17" s="51" t="s">
        <v>47</v>
      </c>
      <c r="G17" s="49">
        <v>1</v>
      </c>
      <c r="H17" s="15"/>
      <c r="I17" s="313" t="s">
        <v>48</v>
      </c>
      <c r="J17" s="252">
        <v>1</v>
      </c>
      <c r="K17" s="435"/>
      <c r="L17" s="179">
        <v>23</v>
      </c>
      <c r="M17" s="436">
        <f t="shared" si="0"/>
        <v>0</v>
      </c>
      <c r="N17" s="440">
        <f t="shared" si="1"/>
        <v>0</v>
      </c>
    </row>
    <row r="18" spans="1:14" x14ac:dyDescent="0.25">
      <c r="A18" s="18" t="s">
        <v>127</v>
      </c>
      <c r="B18" s="786"/>
      <c r="C18" s="723"/>
      <c r="D18" s="16" t="s">
        <v>45</v>
      </c>
      <c r="E18" s="15" t="s">
        <v>49</v>
      </c>
      <c r="F18" s="51" t="s">
        <v>50</v>
      </c>
      <c r="G18" s="49">
        <v>1</v>
      </c>
      <c r="H18" s="15"/>
      <c r="I18" s="313" t="s">
        <v>48</v>
      </c>
      <c r="J18" s="252">
        <v>1</v>
      </c>
      <c r="K18" s="435"/>
      <c r="L18" s="179">
        <v>23</v>
      </c>
      <c r="M18" s="436">
        <f t="shared" si="0"/>
        <v>0</v>
      </c>
      <c r="N18" s="440">
        <f t="shared" si="1"/>
        <v>0</v>
      </c>
    </row>
    <row r="19" spans="1:14" x14ac:dyDescent="0.25">
      <c r="A19" s="18" t="s">
        <v>128</v>
      </c>
      <c r="B19" s="786"/>
      <c r="C19" s="723"/>
      <c r="D19" s="16" t="s">
        <v>51</v>
      </c>
      <c r="E19" s="15" t="s">
        <v>52</v>
      </c>
      <c r="F19" s="51" t="s">
        <v>53</v>
      </c>
      <c r="G19" s="49">
        <v>1</v>
      </c>
      <c r="H19" s="15"/>
      <c r="I19" s="313" t="s">
        <v>54</v>
      </c>
      <c r="J19" s="252">
        <v>1</v>
      </c>
      <c r="K19" s="435"/>
      <c r="L19" s="179">
        <v>23</v>
      </c>
      <c r="M19" s="436">
        <f t="shared" si="0"/>
        <v>0</v>
      </c>
      <c r="N19" s="440">
        <f t="shared" si="1"/>
        <v>0</v>
      </c>
    </row>
    <row r="20" spans="1:14" x14ac:dyDescent="0.25">
      <c r="A20" s="18" t="s">
        <v>129</v>
      </c>
      <c r="B20" s="786"/>
      <c r="C20" s="723"/>
      <c r="D20" s="16" t="s">
        <v>51</v>
      </c>
      <c r="E20" s="15" t="s">
        <v>55</v>
      </c>
      <c r="F20" s="51" t="s">
        <v>56</v>
      </c>
      <c r="G20" s="49">
        <v>1</v>
      </c>
      <c r="H20" s="15"/>
      <c r="I20" s="313" t="s">
        <v>54</v>
      </c>
      <c r="J20" s="252">
        <v>1</v>
      </c>
      <c r="K20" s="435"/>
      <c r="L20" s="179">
        <v>23</v>
      </c>
      <c r="M20" s="436">
        <f t="shared" si="0"/>
        <v>0</v>
      </c>
      <c r="N20" s="440">
        <f t="shared" si="1"/>
        <v>0</v>
      </c>
    </row>
    <row r="21" spans="1:14" x14ac:dyDescent="0.25">
      <c r="A21" s="18" t="s">
        <v>130</v>
      </c>
      <c r="B21" s="786"/>
      <c r="C21" s="723" t="s">
        <v>57</v>
      </c>
      <c r="D21" s="16">
        <v>120</v>
      </c>
      <c r="E21" s="15" t="s">
        <v>42</v>
      </c>
      <c r="F21" s="15" t="s">
        <v>58</v>
      </c>
      <c r="G21" s="49">
        <v>1</v>
      </c>
      <c r="H21" s="15">
        <v>1.6</v>
      </c>
      <c r="I21" s="313" t="s">
        <v>59</v>
      </c>
      <c r="J21" s="252">
        <v>1</v>
      </c>
      <c r="K21" s="435"/>
      <c r="L21" s="179">
        <v>23</v>
      </c>
      <c r="M21" s="436">
        <f t="shared" si="0"/>
        <v>0</v>
      </c>
      <c r="N21" s="440">
        <f t="shared" si="1"/>
        <v>0</v>
      </c>
    </row>
    <row r="22" spans="1:14" x14ac:dyDescent="0.25">
      <c r="A22" s="18" t="s">
        <v>131</v>
      </c>
      <c r="B22" s="786"/>
      <c r="C22" s="723"/>
      <c r="D22" s="16">
        <v>18</v>
      </c>
      <c r="E22" s="15" t="s">
        <v>60</v>
      </c>
      <c r="F22" s="15" t="s">
        <v>61</v>
      </c>
      <c r="G22" s="49">
        <v>1</v>
      </c>
      <c r="H22" s="15">
        <v>2</v>
      </c>
      <c r="I22" s="313"/>
      <c r="J22" s="252">
        <v>1</v>
      </c>
      <c r="K22" s="435"/>
      <c r="L22" s="179">
        <v>23</v>
      </c>
      <c r="M22" s="436">
        <f t="shared" si="0"/>
        <v>0</v>
      </c>
      <c r="N22" s="440">
        <f t="shared" si="1"/>
        <v>0</v>
      </c>
    </row>
    <row r="23" spans="1:14" x14ac:dyDescent="0.25">
      <c r="A23" s="18" t="s">
        <v>132</v>
      </c>
      <c r="B23" s="786"/>
      <c r="C23" s="723"/>
      <c r="D23" s="16">
        <v>18</v>
      </c>
      <c r="E23" s="15" t="s">
        <v>62</v>
      </c>
      <c r="F23" s="15" t="s">
        <v>63</v>
      </c>
      <c r="G23" s="49">
        <v>1</v>
      </c>
      <c r="H23" s="15">
        <v>1.19</v>
      </c>
      <c r="I23" s="313" t="s">
        <v>31</v>
      </c>
      <c r="J23" s="252">
        <v>1</v>
      </c>
      <c r="K23" s="435"/>
      <c r="L23" s="179">
        <v>23</v>
      </c>
      <c r="M23" s="436">
        <f t="shared" si="0"/>
        <v>0</v>
      </c>
      <c r="N23" s="440">
        <f t="shared" si="1"/>
        <v>0</v>
      </c>
    </row>
    <row r="24" spans="1:14" x14ac:dyDescent="0.25">
      <c r="A24" s="18" t="s">
        <v>133</v>
      </c>
      <c r="B24" s="786"/>
      <c r="C24" s="723">
        <v>4</v>
      </c>
      <c r="D24" s="16">
        <v>102</v>
      </c>
      <c r="E24" s="15" t="s">
        <v>64</v>
      </c>
      <c r="F24" s="15" t="s">
        <v>65</v>
      </c>
      <c r="G24" s="49">
        <v>1</v>
      </c>
      <c r="H24" s="15">
        <v>1.6</v>
      </c>
      <c r="I24" s="313"/>
      <c r="J24" s="252">
        <v>1</v>
      </c>
      <c r="K24" s="435"/>
      <c r="L24" s="179">
        <v>23</v>
      </c>
      <c r="M24" s="436">
        <f t="shared" si="0"/>
        <v>0</v>
      </c>
      <c r="N24" s="440">
        <f t="shared" si="1"/>
        <v>0</v>
      </c>
    </row>
    <row r="25" spans="1:14" x14ac:dyDescent="0.25">
      <c r="A25" s="18" t="s">
        <v>134</v>
      </c>
      <c r="B25" s="786"/>
      <c r="C25" s="723"/>
      <c r="D25" s="16">
        <v>106</v>
      </c>
      <c r="E25" s="15" t="s">
        <v>29</v>
      </c>
      <c r="F25" s="15" t="s">
        <v>66</v>
      </c>
      <c r="G25" s="49">
        <v>1</v>
      </c>
      <c r="H25" s="15">
        <v>0.8</v>
      </c>
      <c r="I25" s="313"/>
      <c r="J25" s="252">
        <v>1</v>
      </c>
      <c r="K25" s="435"/>
      <c r="L25" s="179">
        <v>23</v>
      </c>
      <c r="M25" s="436">
        <f t="shared" si="0"/>
        <v>0</v>
      </c>
      <c r="N25" s="440">
        <f t="shared" si="1"/>
        <v>0</v>
      </c>
    </row>
    <row r="26" spans="1:14" x14ac:dyDescent="0.25">
      <c r="A26" s="18" t="s">
        <v>135</v>
      </c>
      <c r="B26" s="786"/>
      <c r="C26" s="723"/>
      <c r="D26" s="16">
        <v>108</v>
      </c>
      <c r="E26" s="15" t="s">
        <v>67</v>
      </c>
      <c r="F26" s="15"/>
      <c r="G26" s="49">
        <v>1</v>
      </c>
      <c r="H26" s="15"/>
      <c r="I26" s="313"/>
      <c r="J26" s="252">
        <v>1</v>
      </c>
      <c r="K26" s="435"/>
      <c r="L26" s="179">
        <v>23</v>
      </c>
      <c r="M26" s="436">
        <f t="shared" si="0"/>
        <v>0</v>
      </c>
      <c r="N26" s="440">
        <f t="shared" si="1"/>
        <v>0</v>
      </c>
    </row>
    <row r="27" spans="1:14" x14ac:dyDescent="0.25">
      <c r="A27" s="18" t="s">
        <v>136</v>
      </c>
      <c r="B27" s="786"/>
      <c r="C27" s="723"/>
      <c r="D27" s="16">
        <v>109</v>
      </c>
      <c r="E27" s="15" t="s">
        <v>68</v>
      </c>
      <c r="F27" s="15"/>
      <c r="G27" s="49">
        <v>1</v>
      </c>
      <c r="H27" s="15"/>
      <c r="I27" s="313"/>
      <c r="J27" s="252">
        <v>1</v>
      </c>
      <c r="K27" s="435"/>
      <c r="L27" s="179">
        <v>23</v>
      </c>
      <c r="M27" s="436">
        <f t="shared" si="0"/>
        <v>0</v>
      </c>
      <c r="N27" s="440">
        <f t="shared" si="1"/>
        <v>0</v>
      </c>
    </row>
    <row r="28" spans="1:14" x14ac:dyDescent="0.25">
      <c r="A28" s="18" t="s">
        <v>137</v>
      </c>
      <c r="B28" s="786"/>
      <c r="C28" s="723"/>
      <c r="D28" s="16">
        <v>107</v>
      </c>
      <c r="E28" s="15" t="s">
        <v>64</v>
      </c>
      <c r="F28" s="15" t="s">
        <v>69</v>
      </c>
      <c r="G28" s="49">
        <v>1</v>
      </c>
      <c r="H28" s="15">
        <v>1.6</v>
      </c>
      <c r="I28" s="313"/>
      <c r="J28" s="252">
        <v>1</v>
      </c>
      <c r="K28" s="435"/>
      <c r="L28" s="179">
        <v>23</v>
      </c>
      <c r="M28" s="436">
        <f t="shared" si="0"/>
        <v>0</v>
      </c>
      <c r="N28" s="440">
        <f t="shared" si="1"/>
        <v>0</v>
      </c>
    </row>
    <row r="29" spans="1:14" x14ac:dyDescent="0.25">
      <c r="A29" s="18" t="s">
        <v>138</v>
      </c>
      <c r="B29" s="786"/>
      <c r="C29" s="312">
        <v>5</v>
      </c>
      <c r="D29" s="16">
        <v>211</v>
      </c>
      <c r="E29" s="15"/>
      <c r="F29" s="15"/>
      <c r="G29" s="49">
        <v>1</v>
      </c>
      <c r="H29" s="15"/>
      <c r="I29" s="313" t="s">
        <v>17</v>
      </c>
      <c r="J29" s="252">
        <v>1</v>
      </c>
      <c r="K29" s="435"/>
      <c r="L29" s="179">
        <v>23</v>
      </c>
      <c r="M29" s="436">
        <f t="shared" si="0"/>
        <v>0</v>
      </c>
      <c r="N29" s="440">
        <f t="shared" si="1"/>
        <v>0</v>
      </c>
    </row>
    <row r="30" spans="1:14" x14ac:dyDescent="0.25">
      <c r="A30" s="18" t="s">
        <v>139</v>
      </c>
      <c r="B30" s="786"/>
      <c r="C30" s="723">
        <v>7</v>
      </c>
      <c r="D30" s="16">
        <v>4</v>
      </c>
      <c r="E30" s="15" t="s">
        <v>70</v>
      </c>
      <c r="F30" s="15" t="s">
        <v>71</v>
      </c>
      <c r="G30" s="49">
        <v>1</v>
      </c>
      <c r="H30" s="15">
        <v>1.0900000000000001</v>
      </c>
      <c r="I30" s="313"/>
      <c r="J30" s="252">
        <v>1</v>
      </c>
      <c r="K30" s="435"/>
      <c r="L30" s="179">
        <v>23</v>
      </c>
      <c r="M30" s="436">
        <f t="shared" si="0"/>
        <v>0</v>
      </c>
      <c r="N30" s="440">
        <f t="shared" si="1"/>
        <v>0</v>
      </c>
    </row>
    <row r="31" spans="1:14" x14ac:dyDescent="0.25">
      <c r="A31" s="18" t="s">
        <v>140</v>
      </c>
      <c r="B31" s="786"/>
      <c r="C31" s="723"/>
      <c r="D31" s="16">
        <v>6</v>
      </c>
      <c r="E31" s="15" t="s">
        <v>70</v>
      </c>
      <c r="F31" s="15" t="s">
        <v>72</v>
      </c>
      <c r="G31" s="49">
        <v>1</v>
      </c>
      <c r="H31" s="15">
        <v>1.0900000000000001</v>
      </c>
      <c r="I31" s="313"/>
      <c r="J31" s="252">
        <v>1</v>
      </c>
      <c r="K31" s="435"/>
      <c r="L31" s="179">
        <v>23</v>
      </c>
      <c r="M31" s="436">
        <f t="shared" si="0"/>
        <v>0</v>
      </c>
      <c r="N31" s="440">
        <f t="shared" si="1"/>
        <v>0</v>
      </c>
    </row>
    <row r="32" spans="1:14" x14ac:dyDescent="0.25">
      <c r="A32" s="18" t="s">
        <v>141</v>
      </c>
      <c r="B32" s="786"/>
      <c r="C32" s="707">
        <v>10</v>
      </c>
      <c r="D32" s="16">
        <v>106</v>
      </c>
      <c r="E32" s="14" t="s">
        <v>73</v>
      </c>
      <c r="F32" s="15"/>
      <c r="G32" s="49">
        <v>1</v>
      </c>
      <c r="H32" s="15">
        <v>3.3</v>
      </c>
      <c r="I32" s="313"/>
      <c r="J32" s="252">
        <v>1</v>
      </c>
      <c r="K32" s="435"/>
      <c r="L32" s="179">
        <v>23</v>
      </c>
      <c r="M32" s="436">
        <f t="shared" si="0"/>
        <v>0</v>
      </c>
      <c r="N32" s="440">
        <f t="shared" si="1"/>
        <v>0</v>
      </c>
    </row>
    <row r="33" spans="1:14" x14ac:dyDescent="0.25">
      <c r="A33" s="18" t="s">
        <v>142</v>
      </c>
      <c r="B33" s="786"/>
      <c r="C33" s="707"/>
      <c r="D33" s="50">
        <v>109</v>
      </c>
      <c r="E33" s="14" t="s">
        <v>73</v>
      </c>
      <c r="F33" s="15" t="s">
        <v>74</v>
      </c>
      <c r="G33" s="49">
        <v>1</v>
      </c>
      <c r="H33" s="15">
        <v>3.3</v>
      </c>
      <c r="I33" s="313" t="s">
        <v>15</v>
      </c>
      <c r="J33" s="252">
        <v>1</v>
      </c>
      <c r="K33" s="435"/>
      <c r="L33" s="179">
        <v>23</v>
      </c>
      <c r="M33" s="436">
        <f t="shared" si="0"/>
        <v>0</v>
      </c>
      <c r="N33" s="440">
        <f t="shared" si="1"/>
        <v>0</v>
      </c>
    </row>
    <row r="34" spans="1:14" x14ac:dyDescent="0.25">
      <c r="A34" s="18" t="s">
        <v>143</v>
      </c>
      <c r="B34" s="786"/>
      <c r="C34" s="707">
        <v>11</v>
      </c>
      <c r="D34" s="50" t="s">
        <v>75</v>
      </c>
      <c r="E34" s="14" t="s">
        <v>76</v>
      </c>
      <c r="F34" s="15"/>
      <c r="G34" s="49">
        <v>1</v>
      </c>
      <c r="H34" s="15"/>
      <c r="I34" s="313"/>
      <c r="J34" s="252">
        <v>1</v>
      </c>
      <c r="K34" s="435"/>
      <c r="L34" s="179">
        <v>23</v>
      </c>
      <c r="M34" s="436">
        <f t="shared" si="0"/>
        <v>0</v>
      </c>
      <c r="N34" s="440">
        <f t="shared" si="1"/>
        <v>0</v>
      </c>
    </row>
    <row r="35" spans="1:14" x14ac:dyDescent="0.25">
      <c r="A35" s="18" t="s">
        <v>144</v>
      </c>
      <c r="B35" s="786"/>
      <c r="C35" s="707"/>
      <c r="D35" s="50" t="s">
        <v>75</v>
      </c>
      <c r="E35" s="15" t="s">
        <v>76</v>
      </c>
      <c r="F35" s="15"/>
      <c r="G35" s="49">
        <v>1</v>
      </c>
      <c r="H35" s="15">
        <v>3.25</v>
      </c>
      <c r="I35" s="313"/>
      <c r="J35" s="252">
        <v>1</v>
      </c>
      <c r="K35" s="435"/>
      <c r="L35" s="179">
        <v>23</v>
      </c>
      <c r="M35" s="436">
        <f t="shared" si="0"/>
        <v>0</v>
      </c>
      <c r="N35" s="440">
        <f t="shared" si="1"/>
        <v>0</v>
      </c>
    </row>
    <row r="36" spans="1:14" x14ac:dyDescent="0.25">
      <c r="A36" s="18" t="s">
        <v>145</v>
      </c>
      <c r="B36" s="786"/>
      <c r="C36" s="707">
        <v>14</v>
      </c>
      <c r="D36" s="50">
        <v>105</v>
      </c>
      <c r="E36" s="15" t="s">
        <v>64</v>
      </c>
      <c r="F36" s="15" t="s">
        <v>77</v>
      </c>
      <c r="G36" s="49">
        <v>1</v>
      </c>
      <c r="H36" s="15">
        <v>1.6</v>
      </c>
      <c r="I36" s="313"/>
      <c r="J36" s="252">
        <v>1</v>
      </c>
      <c r="K36" s="435"/>
      <c r="L36" s="179">
        <v>23</v>
      </c>
      <c r="M36" s="436">
        <f t="shared" si="0"/>
        <v>0</v>
      </c>
      <c r="N36" s="440">
        <f t="shared" si="1"/>
        <v>0</v>
      </c>
    </row>
    <row r="37" spans="1:14" x14ac:dyDescent="0.25">
      <c r="A37" s="18" t="s">
        <v>146</v>
      </c>
      <c r="B37" s="786"/>
      <c r="C37" s="707"/>
      <c r="D37" s="50">
        <v>106</v>
      </c>
      <c r="E37" s="15" t="s">
        <v>78</v>
      </c>
      <c r="F37" s="15" t="s">
        <v>79</v>
      </c>
      <c r="G37" s="49">
        <v>1</v>
      </c>
      <c r="H37" s="15">
        <v>1.5</v>
      </c>
      <c r="I37" s="313"/>
      <c r="J37" s="252">
        <v>1</v>
      </c>
      <c r="K37" s="435"/>
      <c r="L37" s="179">
        <v>23</v>
      </c>
      <c r="M37" s="436">
        <f t="shared" si="0"/>
        <v>0</v>
      </c>
      <c r="N37" s="440">
        <f t="shared" si="1"/>
        <v>0</v>
      </c>
    </row>
    <row r="38" spans="1:14" ht="23.25" x14ac:dyDescent="0.25">
      <c r="A38" s="18" t="s">
        <v>147</v>
      </c>
      <c r="B38" s="786"/>
      <c r="C38" s="707">
        <v>18</v>
      </c>
      <c r="D38" s="16" t="s">
        <v>80</v>
      </c>
      <c r="E38" s="14" t="s">
        <v>81</v>
      </c>
      <c r="F38" s="15" t="s">
        <v>82</v>
      </c>
      <c r="G38" s="49">
        <v>1</v>
      </c>
      <c r="H38" s="15"/>
      <c r="I38" s="313" t="s">
        <v>83</v>
      </c>
      <c r="J38" s="252">
        <v>1</v>
      </c>
      <c r="K38" s="435"/>
      <c r="L38" s="179">
        <v>23</v>
      </c>
      <c r="M38" s="436">
        <f t="shared" si="0"/>
        <v>0</v>
      </c>
      <c r="N38" s="440">
        <f t="shared" si="1"/>
        <v>0</v>
      </c>
    </row>
    <row r="39" spans="1:14" ht="23.25" x14ac:dyDescent="0.25">
      <c r="A39" s="18" t="s">
        <v>148</v>
      </c>
      <c r="B39" s="786"/>
      <c r="C39" s="707"/>
      <c r="D39" s="16" t="s">
        <v>80</v>
      </c>
      <c r="E39" s="14" t="s">
        <v>81</v>
      </c>
      <c r="F39" s="15" t="s">
        <v>84</v>
      </c>
      <c r="G39" s="49">
        <v>1</v>
      </c>
      <c r="H39" s="15"/>
      <c r="I39" s="313" t="s">
        <v>83</v>
      </c>
      <c r="J39" s="252">
        <v>1</v>
      </c>
      <c r="K39" s="435"/>
      <c r="L39" s="179">
        <v>23</v>
      </c>
      <c r="M39" s="436">
        <f t="shared" si="0"/>
        <v>0</v>
      </c>
      <c r="N39" s="440">
        <f t="shared" si="1"/>
        <v>0</v>
      </c>
    </row>
    <row r="40" spans="1:14" ht="23.25" x14ac:dyDescent="0.25">
      <c r="A40" s="18" t="s">
        <v>149</v>
      </c>
      <c r="B40" s="786"/>
      <c r="C40" s="707"/>
      <c r="D40" s="16" t="s">
        <v>85</v>
      </c>
      <c r="E40" s="14" t="s">
        <v>81</v>
      </c>
      <c r="F40" s="15" t="s">
        <v>86</v>
      </c>
      <c r="G40" s="49">
        <v>1</v>
      </c>
      <c r="H40" s="15"/>
      <c r="I40" s="313" t="s">
        <v>83</v>
      </c>
      <c r="J40" s="252">
        <v>1</v>
      </c>
      <c r="K40" s="435"/>
      <c r="L40" s="179">
        <v>23</v>
      </c>
      <c r="M40" s="436">
        <f t="shared" si="0"/>
        <v>0</v>
      </c>
      <c r="N40" s="440">
        <f t="shared" si="1"/>
        <v>0</v>
      </c>
    </row>
    <row r="41" spans="1:14" ht="57" x14ac:dyDescent="0.25">
      <c r="A41" s="19" t="s">
        <v>150</v>
      </c>
      <c r="B41" s="786"/>
      <c r="C41" s="707"/>
      <c r="D41" s="50" t="s">
        <v>87</v>
      </c>
      <c r="E41" s="14" t="s">
        <v>200</v>
      </c>
      <c r="F41" s="312" t="s">
        <v>88</v>
      </c>
      <c r="G41" s="342">
        <v>4</v>
      </c>
      <c r="H41" s="15"/>
      <c r="I41" s="313" t="s">
        <v>89</v>
      </c>
      <c r="J41" s="252">
        <v>1</v>
      </c>
      <c r="K41" s="435"/>
      <c r="L41" s="179">
        <v>23</v>
      </c>
      <c r="M41" s="436">
        <f t="shared" si="0"/>
        <v>0</v>
      </c>
      <c r="N41" s="440">
        <f t="shared" si="1"/>
        <v>0</v>
      </c>
    </row>
    <row r="42" spans="1:14" x14ac:dyDescent="0.25">
      <c r="A42" s="18" t="s">
        <v>151</v>
      </c>
      <c r="B42" s="786"/>
      <c r="C42" s="707">
        <v>21</v>
      </c>
      <c r="D42" s="50">
        <v>4</v>
      </c>
      <c r="E42" s="15" t="s">
        <v>64</v>
      </c>
      <c r="F42" s="15" t="s">
        <v>90</v>
      </c>
      <c r="G42" s="49">
        <v>1</v>
      </c>
      <c r="H42" s="15">
        <v>1.6</v>
      </c>
      <c r="I42" s="313" t="s">
        <v>44</v>
      </c>
      <c r="J42" s="252">
        <v>1</v>
      </c>
      <c r="K42" s="435"/>
      <c r="L42" s="179">
        <v>23</v>
      </c>
      <c r="M42" s="436">
        <f t="shared" si="0"/>
        <v>0</v>
      </c>
      <c r="N42" s="440">
        <f t="shared" si="1"/>
        <v>0</v>
      </c>
    </row>
    <row r="43" spans="1:14" x14ac:dyDescent="0.25">
      <c r="A43" s="18" t="s">
        <v>152</v>
      </c>
      <c r="B43" s="786"/>
      <c r="C43" s="707"/>
      <c r="D43" s="50">
        <v>12</v>
      </c>
      <c r="E43" s="15" t="s">
        <v>78</v>
      </c>
      <c r="F43" s="15" t="s">
        <v>91</v>
      </c>
      <c r="G43" s="49">
        <v>1</v>
      </c>
      <c r="H43" s="15">
        <v>1.5</v>
      </c>
      <c r="I43" s="313" t="s">
        <v>92</v>
      </c>
      <c r="J43" s="252">
        <v>1</v>
      </c>
      <c r="K43" s="435"/>
      <c r="L43" s="179">
        <v>23</v>
      </c>
      <c r="M43" s="436">
        <f t="shared" si="0"/>
        <v>0</v>
      </c>
      <c r="N43" s="440">
        <f t="shared" si="1"/>
        <v>0</v>
      </c>
    </row>
    <row r="44" spans="1:14" x14ac:dyDescent="0.25">
      <c r="A44" s="18" t="s">
        <v>153</v>
      </c>
      <c r="B44" s="786"/>
      <c r="C44" s="707">
        <v>24</v>
      </c>
      <c r="D44" s="50">
        <v>22</v>
      </c>
      <c r="E44" s="15" t="s">
        <v>93</v>
      </c>
      <c r="F44" s="15"/>
      <c r="G44" s="49">
        <v>1</v>
      </c>
      <c r="H44" s="15"/>
      <c r="I44" s="313" t="s">
        <v>94</v>
      </c>
      <c r="J44" s="252">
        <v>1</v>
      </c>
      <c r="K44" s="435"/>
      <c r="L44" s="179">
        <v>23</v>
      </c>
      <c r="M44" s="436">
        <f t="shared" si="0"/>
        <v>0</v>
      </c>
      <c r="N44" s="440">
        <f t="shared" si="1"/>
        <v>0</v>
      </c>
    </row>
    <row r="45" spans="1:14" x14ac:dyDescent="0.25">
      <c r="A45" s="18" t="s">
        <v>154</v>
      </c>
      <c r="B45" s="786"/>
      <c r="C45" s="707"/>
      <c r="D45" s="50">
        <v>1</v>
      </c>
      <c r="E45" s="15" t="s">
        <v>16</v>
      </c>
      <c r="F45" s="51" t="s">
        <v>95</v>
      </c>
      <c r="G45" s="49">
        <v>1</v>
      </c>
      <c r="H45" s="15"/>
      <c r="I45" s="313" t="s">
        <v>17</v>
      </c>
      <c r="J45" s="252">
        <v>1</v>
      </c>
      <c r="K45" s="435"/>
      <c r="L45" s="179">
        <v>23</v>
      </c>
      <c r="M45" s="436">
        <f t="shared" si="0"/>
        <v>0</v>
      </c>
      <c r="N45" s="440">
        <f t="shared" si="1"/>
        <v>0</v>
      </c>
    </row>
    <row r="46" spans="1:14" x14ac:dyDescent="0.25">
      <c r="A46" s="18" t="s">
        <v>155</v>
      </c>
      <c r="B46" s="786"/>
      <c r="C46" s="707"/>
      <c r="D46" s="50">
        <v>19</v>
      </c>
      <c r="E46" s="15"/>
      <c r="F46" s="51"/>
      <c r="G46" s="49">
        <v>1</v>
      </c>
      <c r="H46" s="15"/>
      <c r="I46" s="313" t="s">
        <v>17</v>
      </c>
      <c r="J46" s="252">
        <v>1</v>
      </c>
      <c r="K46" s="435"/>
      <c r="L46" s="179">
        <v>23</v>
      </c>
      <c r="M46" s="436">
        <f t="shared" si="0"/>
        <v>0</v>
      </c>
      <c r="N46" s="440">
        <f t="shared" si="1"/>
        <v>0</v>
      </c>
    </row>
    <row r="47" spans="1:14" x14ac:dyDescent="0.25">
      <c r="A47" s="18" t="s">
        <v>156</v>
      </c>
      <c r="B47" s="786"/>
      <c r="C47" s="707"/>
      <c r="D47" s="50">
        <v>18</v>
      </c>
      <c r="E47" s="15"/>
      <c r="F47" s="51"/>
      <c r="G47" s="49">
        <v>1</v>
      </c>
      <c r="H47" s="15"/>
      <c r="I47" s="313" t="s">
        <v>96</v>
      </c>
      <c r="J47" s="252">
        <v>1</v>
      </c>
      <c r="K47" s="435"/>
      <c r="L47" s="179">
        <v>23</v>
      </c>
      <c r="M47" s="436">
        <f t="shared" si="0"/>
        <v>0</v>
      </c>
      <c r="N47" s="440">
        <f t="shared" si="1"/>
        <v>0</v>
      </c>
    </row>
    <row r="48" spans="1:14" x14ac:dyDescent="0.25">
      <c r="A48" s="18" t="s">
        <v>157</v>
      </c>
      <c r="B48" s="786"/>
      <c r="C48" s="707"/>
      <c r="D48" s="50">
        <v>6</v>
      </c>
      <c r="E48" s="15"/>
      <c r="F48" s="51"/>
      <c r="G48" s="49">
        <v>1</v>
      </c>
      <c r="H48" s="15"/>
      <c r="I48" s="313" t="s">
        <v>59</v>
      </c>
      <c r="J48" s="252">
        <v>1</v>
      </c>
      <c r="K48" s="435"/>
      <c r="L48" s="179">
        <v>23</v>
      </c>
      <c r="M48" s="436">
        <f t="shared" si="0"/>
        <v>0</v>
      </c>
      <c r="N48" s="440">
        <f t="shared" si="1"/>
        <v>0</v>
      </c>
    </row>
    <row r="49" spans="1:14" x14ac:dyDescent="0.25">
      <c r="A49" s="18" t="s">
        <v>158</v>
      </c>
      <c r="B49" s="786"/>
      <c r="C49" s="707"/>
      <c r="D49" s="50">
        <v>2</v>
      </c>
      <c r="E49" s="15"/>
      <c r="F49" s="51"/>
      <c r="G49" s="49">
        <v>1</v>
      </c>
      <c r="H49" s="15"/>
      <c r="I49" s="313" t="s">
        <v>59</v>
      </c>
      <c r="J49" s="252">
        <v>1</v>
      </c>
      <c r="K49" s="435"/>
      <c r="L49" s="179">
        <v>23</v>
      </c>
      <c r="M49" s="436">
        <f t="shared" si="0"/>
        <v>0</v>
      </c>
      <c r="N49" s="440">
        <f t="shared" si="1"/>
        <v>0</v>
      </c>
    </row>
    <row r="50" spans="1:14" x14ac:dyDescent="0.25">
      <c r="A50" s="18" t="s">
        <v>159</v>
      </c>
      <c r="B50" s="786"/>
      <c r="C50" s="707"/>
      <c r="D50" s="50">
        <v>10</v>
      </c>
      <c r="E50" s="15"/>
      <c r="F50" s="51"/>
      <c r="G50" s="49">
        <v>1</v>
      </c>
      <c r="H50" s="15"/>
      <c r="I50" s="313" t="s">
        <v>97</v>
      </c>
      <c r="J50" s="252">
        <v>1</v>
      </c>
      <c r="K50" s="435"/>
      <c r="L50" s="179">
        <v>23</v>
      </c>
      <c r="M50" s="436">
        <f t="shared" si="0"/>
        <v>0</v>
      </c>
      <c r="N50" s="440">
        <f t="shared" si="1"/>
        <v>0</v>
      </c>
    </row>
    <row r="51" spans="1:14" x14ac:dyDescent="0.25">
      <c r="A51" s="18" t="s">
        <v>160</v>
      </c>
      <c r="B51" s="786"/>
      <c r="C51" s="707"/>
      <c r="D51" s="50">
        <v>11</v>
      </c>
      <c r="E51" s="15"/>
      <c r="F51" s="51"/>
      <c r="G51" s="49">
        <v>1</v>
      </c>
      <c r="H51" s="15"/>
      <c r="I51" s="313" t="s">
        <v>17</v>
      </c>
      <c r="J51" s="252">
        <v>1</v>
      </c>
      <c r="K51" s="435"/>
      <c r="L51" s="179">
        <v>23</v>
      </c>
      <c r="M51" s="436">
        <f t="shared" si="0"/>
        <v>0</v>
      </c>
      <c r="N51" s="440">
        <f t="shared" si="1"/>
        <v>0</v>
      </c>
    </row>
    <row r="52" spans="1:14" x14ac:dyDescent="0.25">
      <c r="A52" s="18" t="s">
        <v>161</v>
      </c>
      <c r="B52" s="786"/>
      <c r="C52" s="707"/>
      <c r="D52" s="50">
        <v>12</v>
      </c>
      <c r="E52" s="15"/>
      <c r="F52" s="15"/>
      <c r="G52" s="49">
        <v>1</v>
      </c>
      <c r="H52" s="15"/>
      <c r="I52" s="313" t="s">
        <v>96</v>
      </c>
      <c r="J52" s="252">
        <v>1</v>
      </c>
      <c r="K52" s="435"/>
      <c r="L52" s="179">
        <v>23</v>
      </c>
      <c r="M52" s="436">
        <f t="shared" si="0"/>
        <v>0</v>
      </c>
      <c r="N52" s="440">
        <f t="shared" si="1"/>
        <v>0</v>
      </c>
    </row>
    <row r="53" spans="1:14" x14ac:dyDescent="0.25">
      <c r="A53" s="18" t="s">
        <v>162</v>
      </c>
      <c r="B53" s="786"/>
      <c r="C53" s="313">
        <v>26</v>
      </c>
      <c r="D53" s="50"/>
      <c r="E53" s="15" t="s">
        <v>98</v>
      </c>
      <c r="F53" s="15" t="s">
        <v>99</v>
      </c>
      <c r="G53" s="49">
        <v>1</v>
      </c>
      <c r="H53" s="15"/>
      <c r="I53" s="313" t="s">
        <v>35</v>
      </c>
      <c r="J53" s="252">
        <v>1</v>
      </c>
      <c r="K53" s="435"/>
      <c r="L53" s="179">
        <v>23</v>
      </c>
      <c r="M53" s="436">
        <f t="shared" si="0"/>
        <v>0</v>
      </c>
      <c r="N53" s="440">
        <f t="shared" si="1"/>
        <v>0</v>
      </c>
    </row>
    <row r="54" spans="1:14" x14ac:dyDescent="0.25">
      <c r="A54" s="18" t="s">
        <v>163</v>
      </c>
      <c r="B54" s="786"/>
      <c r="C54" s="707">
        <v>27</v>
      </c>
      <c r="D54" s="50" t="s">
        <v>100</v>
      </c>
      <c r="E54" s="15" t="s">
        <v>101</v>
      </c>
      <c r="F54" s="15" t="s">
        <v>102</v>
      </c>
      <c r="G54" s="49">
        <v>1</v>
      </c>
      <c r="H54" s="15">
        <v>1.35</v>
      </c>
      <c r="I54" s="313" t="s">
        <v>103</v>
      </c>
      <c r="J54" s="252">
        <v>1</v>
      </c>
      <c r="K54" s="435"/>
      <c r="L54" s="179">
        <v>23</v>
      </c>
      <c r="M54" s="436">
        <f t="shared" si="0"/>
        <v>0</v>
      </c>
      <c r="N54" s="440">
        <f t="shared" si="1"/>
        <v>0</v>
      </c>
    </row>
    <row r="55" spans="1:14" x14ac:dyDescent="0.25">
      <c r="A55" s="18" t="s">
        <v>164</v>
      </c>
      <c r="B55" s="786"/>
      <c r="C55" s="707"/>
      <c r="D55" s="50" t="s">
        <v>100</v>
      </c>
      <c r="E55" s="15" t="s">
        <v>60</v>
      </c>
      <c r="F55" s="15" t="s">
        <v>104</v>
      </c>
      <c r="G55" s="49">
        <v>1</v>
      </c>
      <c r="H55" s="15">
        <v>2</v>
      </c>
      <c r="I55" s="313" t="s">
        <v>105</v>
      </c>
      <c r="J55" s="252">
        <v>1</v>
      </c>
      <c r="K55" s="435"/>
      <c r="L55" s="179">
        <v>23</v>
      </c>
      <c r="M55" s="436">
        <f t="shared" si="0"/>
        <v>0</v>
      </c>
      <c r="N55" s="440">
        <f t="shared" si="1"/>
        <v>0</v>
      </c>
    </row>
    <row r="56" spans="1:14" x14ac:dyDescent="0.25">
      <c r="A56" s="18" t="s">
        <v>165</v>
      </c>
      <c r="B56" s="786"/>
      <c r="C56" s="707"/>
      <c r="D56" s="50" t="s">
        <v>106</v>
      </c>
      <c r="E56" s="15" t="s">
        <v>107</v>
      </c>
      <c r="F56" s="15" t="s">
        <v>108</v>
      </c>
      <c r="G56" s="49">
        <v>1</v>
      </c>
      <c r="H56" s="15"/>
      <c r="I56" s="313" t="s">
        <v>105</v>
      </c>
      <c r="J56" s="252">
        <v>1</v>
      </c>
      <c r="K56" s="435"/>
      <c r="L56" s="179">
        <v>23</v>
      </c>
      <c r="M56" s="436">
        <f t="shared" si="0"/>
        <v>0</v>
      </c>
      <c r="N56" s="440">
        <f t="shared" si="1"/>
        <v>0</v>
      </c>
    </row>
    <row r="57" spans="1:14" x14ac:dyDescent="0.25">
      <c r="A57" s="18" t="s">
        <v>166</v>
      </c>
      <c r="B57" s="786"/>
      <c r="C57" s="708">
        <v>35</v>
      </c>
      <c r="D57" s="50">
        <v>111</v>
      </c>
      <c r="E57" s="15"/>
      <c r="F57" s="15"/>
      <c r="G57" s="49">
        <v>1</v>
      </c>
      <c r="H57" s="15"/>
      <c r="I57" s="313" t="s">
        <v>96</v>
      </c>
      <c r="J57" s="252">
        <v>1</v>
      </c>
      <c r="K57" s="435"/>
      <c r="L57" s="179">
        <v>23</v>
      </c>
      <c r="M57" s="436">
        <f t="shared" si="0"/>
        <v>0</v>
      </c>
      <c r="N57" s="440">
        <f t="shared" si="1"/>
        <v>0</v>
      </c>
    </row>
    <row r="58" spans="1:14" x14ac:dyDescent="0.25">
      <c r="A58" s="18" t="s">
        <v>167</v>
      </c>
      <c r="B58" s="786"/>
      <c r="C58" s="710"/>
      <c r="D58" s="50">
        <v>107</v>
      </c>
      <c r="E58" s="15"/>
      <c r="F58" s="15"/>
      <c r="G58" s="49">
        <v>1</v>
      </c>
      <c r="H58" s="15"/>
      <c r="I58" s="313" t="s">
        <v>17</v>
      </c>
      <c r="J58" s="252">
        <v>1</v>
      </c>
      <c r="K58" s="435"/>
      <c r="L58" s="179">
        <v>23</v>
      </c>
      <c r="M58" s="436">
        <f t="shared" si="0"/>
        <v>0</v>
      </c>
      <c r="N58" s="440">
        <f t="shared" si="1"/>
        <v>0</v>
      </c>
    </row>
    <row r="59" spans="1:14" x14ac:dyDescent="0.25">
      <c r="A59" s="18" t="s">
        <v>168</v>
      </c>
      <c r="B59" s="786"/>
      <c r="C59" s="710"/>
      <c r="D59" s="50">
        <v>102</v>
      </c>
      <c r="E59" s="15"/>
      <c r="F59" s="15"/>
      <c r="G59" s="49">
        <v>1</v>
      </c>
      <c r="H59" s="15"/>
      <c r="I59" s="313" t="s">
        <v>17</v>
      </c>
      <c r="J59" s="252">
        <v>1</v>
      </c>
      <c r="K59" s="435"/>
      <c r="L59" s="179">
        <v>23</v>
      </c>
      <c r="M59" s="436">
        <f t="shared" si="0"/>
        <v>0</v>
      </c>
      <c r="N59" s="440">
        <f t="shared" si="1"/>
        <v>0</v>
      </c>
    </row>
    <row r="60" spans="1:14" x14ac:dyDescent="0.25">
      <c r="A60" s="18" t="s">
        <v>169</v>
      </c>
      <c r="B60" s="786"/>
      <c r="C60" s="710"/>
      <c r="D60" s="50">
        <v>6</v>
      </c>
      <c r="E60" s="15"/>
      <c r="F60" s="15"/>
      <c r="G60" s="49">
        <v>1</v>
      </c>
      <c r="H60" s="15"/>
      <c r="I60" s="313" t="s">
        <v>59</v>
      </c>
      <c r="J60" s="252">
        <v>1</v>
      </c>
      <c r="K60" s="435"/>
      <c r="L60" s="179">
        <v>23</v>
      </c>
      <c r="M60" s="436">
        <f t="shared" si="0"/>
        <v>0</v>
      </c>
      <c r="N60" s="440">
        <f t="shared" si="1"/>
        <v>0</v>
      </c>
    </row>
    <row r="61" spans="1:14" x14ac:dyDescent="0.25">
      <c r="A61" s="18" t="s">
        <v>170</v>
      </c>
      <c r="B61" s="786"/>
      <c r="C61" s="710"/>
      <c r="D61" s="50">
        <v>4</v>
      </c>
      <c r="E61" s="15"/>
      <c r="F61" s="15"/>
      <c r="G61" s="49">
        <v>1</v>
      </c>
      <c r="H61" s="15"/>
      <c r="I61" s="313" t="s">
        <v>96</v>
      </c>
      <c r="J61" s="252">
        <v>1</v>
      </c>
      <c r="K61" s="435"/>
      <c r="L61" s="179">
        <v>23</v>
      </c>
      <c r="M61" s="436">
        <f t="shared" si="0"/>
        <v>0</v>
      </c>
      <c r="N61" s="440">
        <f t="shared" si="1"/>
        <v>0</v>
      </c>
    </row>
    <row r="62" spans="1:14" x14ac:dyDescent="0.25">
      <c r="A62" s="18" t="s">
        <v>171</v>
      </c>
      <c r="B62" s="786"/>
      <c r="C62" s="710"/>
      <c r="D62" s="50">
        <v>105</v>
      </c>
      <c r="E62" s="15" t="s">
        <v>64</v>
      </c>
      <c r="F62" s="15" t="s">
        <v>109</v>
      </c>
      <c r="G62" s="49">
        <v>1</v>
      </c>
      <c r="H62" s="15">
        <v>1.6</v>
      </c>
      <c r="I62" s="313" t="s">
        <v>44</v>
      </c>
      <c r="J62" s="252">
        <v>1</v>
      </c>
      <c r="K62" s="435"/>
      <c r="L62" s="179">
        <v>23</v>
      </c>
      <c r="M62" s="436">
        <f t="shared" si="0"/>
        <v>0</v>
      </c>
      <c r="N62" s="440">
        <f t="shared" si="1"/>
        <v>0</v>
      </c>
    </row>
    <row r="63" spans="1:14" x14ac:dyDescent="0.25">
      <c r="A63" s="18" t="s">
        <v>172</v>
      </c>
      <c r="B63" s="786"/>
      <c r="C63" s="709"/>
      <c r="D63" s="50">
        <v>106</v>
      </c>
      <c r="E63" s="15" t="s">
        <v>64</v>
      </c>
      <c r="F63" s="15" t="s">
        <v>110</v>
      </c>
      <c r="G63" s="49">
        <v>1</v>
      </c>
      <c r="H63" s="15">
        <v>1.6</v>
      </c>
      <c r="I63" s="313" t="s">
        <v>44</v>
      </c>
      <c r="J63" s="252">
        <v>1</v>
      </c>
      <c r="K63" s="435"/>
      <c r="L63" s="179">
        <v>23</v>
      </c>
      <c r="M63" s="436">
        <f t="shared" si="0"/>
        <v>0</v>
      </c>
      <c r="N63" s="440">
        <f t="shared" si="1"/>
        <v>0</v>
      </c>
    </row>
    <row r="64" spans="1:14" x14ac:dyDescent="0.25">
      <c r="A64" s="18" t="s">
        <v>173</v>
      </c>
      <c r="B64" s="786"/>
      <c r="C64" s="708">
        <v>36</v>
      </c>
      <c r="D64" s="50">
        <v>6</v>
      </c>
      <c r="E64" s="15"/>
      <c r="F64" s="15"/>
      <c r="G64" s="49">
        <v>1</v>
      </c>
      <c r="H64" s="15"/>
      <c r="I64" s="313" t="s">
        <v>96</v>
      </c>
      <c r="J64" s="252">
        <v>1</v>
      </c>
      <c r="K64" s="435"/>
      <c r="L64" s="179">
        <v>23</v>
      </c>
      <c r="M64" s="436">
        <f t="shared" si="0"/>
        <v>0</v>
      </c>
      <c r="N64" s="440">
        <f t="shared" si="1"/>
        <v>0</v>
      </c>
    </row>
    <row r="65" spans="1:14" x14ac:dyDescent="0.25">
      <c r="A65" s="18" t="s">
        <v>174</v>
      </c>
      <c r="B65" s="786"/>
      <c r="C65" s="709"/>
      <c r="D65" s="50">
        <v>7</v>
      </c>
      <c r="E65" s="15"/>
      <c r="F65" s="15"/>
      <c r="G65" s="49">
        <v>1</v>
      </c>
      <c r="H65" s="15"/>
      <c r="I65" s="313" t="s">
        <v>96</v>
      </c>
      <c r="J65" s="252">
        <v>1</v>
      </c>
      <c r="K65" s="435"/>
      <c r="L65" s="179">
        <v>23</v>
      </c>
      <c r="M65" s="436">
        <f t="shared" si="0"/>
        <v>0</v>
      </c>
      <c r="N65" s="440">
        <f t="shared" si="1"/>
        <v>0</v>
      </c>
    </row>
    <row r="66" spans="1:14" x14ac:dyDescent="0.25">
      <c r="A66" s="18" t="s">
        <v>175</v>
      </c>
      <c r="B66" s="786"/>
      <c r="C66" s="318">
        <v>38</v>
      </c>
      <c r="D66" s="50">
        <v>8</v>
      </c>
      <c r="E66" s="15"/>
      <c r="F66" s="15"/>
      <c r="G66" s="49">
        <v>1</v>
      </c>
      <c r="H66" s="15"/>
      <c r="I66" s="313" t="s">
        <v>96</v>
      </c>
      <c r="J66" s="252">
        <v>1</v>
      </c>
      <c r="K66" s="435"/>
      <c r="L66" s="179">
        <v>23</v>
      </c>
      <c r="M66" s="436">
        <f t="shared" si="0"/>
        <v>0</v>
      </c>
      <c r="N66" s="440">
        <f t="shared" si="1"/>
        <v>0</v>
      </c>
    </row>
    <row r="67" spans="1:14" x14ac:dyDescent="0.25">
      <c r="A67" s="18" t="s">
        <v>176</v>
      </c>
      <c r="B67" s="786"/>
      <c r="C67" s="313">
        <v>52</v>
      </c>
      <c r="D67" s="50">
        <v>1</v>
      </c>
      <c r="E67" s="15" t="s">
        <v>111</v>
      </c>
      <c r="F67" s="15" t="s">
        <v>112</v>
      </c>
      <c r="G67" s="49">
        <v>1</v>
      </c>
      <c r="H67" s="15">
        <v>1.5</v>
      </c>
      <c r="I67" s="313" t="s">
        <v>113</v>
      </c>
      <c r="J67" s="252">
        <v>1</v>
      </c>
      <c r="K67" s="435"/>
      <c r="L67" s="179">
        <v>23</v>
      </c>
      <c r="M67" s="436">
        <f t="shared" si="0"/>
        <v>0</v>
      </c>
      <c r="N67" s="440">
        <f t="shared" si="1"/>
        <v>0</v>
      </c>
    </row>
    <row r="68" spans="1:14" x14ac:dyDescent="0.25">
      <c r="A68" s="18" t="s">
        <v>177</v>
      </c>
      <c r="B68" s="786"/>
      <c r="C68" s="313">
        <v>72</v>
      </c>
      <c r="D68" s="50" t="s">
        <v>114</v>
      </c>
      <c r="E68" s="15" t="s">
        <v>115</v>
      </c>
      <c r="F68" s="15" t="s">
        <v>108</v>
      </c>
      <c r="G68" s="49">
        <v>2</v>
      </c>
      <c r="H68" s="15"/>
      <c r="I68" s="313" t="s">
        <v>31</v>
      </c>
      <c r="J68" s="252">
        <v>1</v>
      </c>
      <c r="K68" s="435"/>
      <c r="L68" s="179">
        <v>23</v>
      </c>
      <c r="M68" s="436">
        <f t="shared" si="0"/>
        <v>0</v>
      </c>
      <c r="N68" s="440">
        <f t="shared" si="1"/>
        <v>0</v>
      </c>
    </row>
    <row r="69" spans="1:14" x14ac:dyDescent="0.25">
      <c r="A69" s="18" t="s">
        <v>178</v>
      </c>
      <c r="B69" s="786"/>
      <c r="C69" s="707">
        <v>74</v>
      </c>
      <c r="D69" s="50">
        <v>101</v>
      </c>
      <c r="E69" s="15"/>
      <c r="F69" s="15"/>
      <c r="G69" s="49">
        <v>1</v>
      </c>
      <c r="H69" s="15"/>
      <c r="I69" s="313" t="s">
        <v>17</v>
      </c>
      <c r="J69" s="252">
        <v>1</v>
      </c>
      <c r="K69" s="435"/>
      <c r="L69" s="179">
        <v>23</v>
      </c>
      <c r="M69" s="436">
        <f t="shared" si="0"/>
        <v>0</v>
      </c>
      <c r="N69" s="440">
        <f t="shared" si="1"/>
        <v>0</v>
      </c>
    </row>
    <row r="70" spans="1:14" ht="15.75" thickBot="1" x14ac:dyDescent="0.3">
      <c r="A70" s="279" t="s">
        <v>179</v>
      </c>
      <c r="B70" s="786"/>
      <c r="C70" s="708"/>
      <c r="D70" s="77">
        <v>102</v>
      </c>
      <c r="E70" s="72"/>
      <c r="F70" s="72"/>
      <c r="G70" s="73">
        <v>1</v>
      </c>
      <c r="H70" s="72"/>
      <c r="I70" s="316" t="s">
        <v>17</v>
      </c>
      <c r="J70" s="253">
        <v>1</v>
      </c>
      <c r="K70" s="447"/>
      <c r="L70" s="181">
        <v>23</v>
      </c>
      <c r="M70" s="448">
        <f t="shared" si="0"/>
        <v>0</v>
      </c>
      <c r="N70" s="449">
        <f t="shared" ref="N70:N133" si="2">G70*J70*M70</f>
        <v>0</v>
      </c>
    </row>
    <row r="71" spans="1:14" ht="23.25" x14ac:dyDescent="0.25">
      <c r="A71" s="364" t="s">
        <v>201</v>
      </c>
      <c r="B71" s="764" t="s">
        <v>199</v>
      </c>
      <c r="C71" s="762">
        <v>4</v>
      </c>
      <c r="D71" s="52" t="s">
        <v>180</v>
      </c>
      <c r="E71" s="53" t="s">
        <v>181</v>
      </c>
      <c r="F71" s="309" t="s">
        <v>182</v>
      </c>
      <c r="G71" s="48">
        <v>1</v>
      </c>
      <c r="H71" s="54" t="s">
        <v>183</v>
      </c>
      <c r="I71" s="309" t="s">
        <v>83</v>
      </c>
      <c r="J71" s="495">
        <v>1</v>
      </c>
      <c r="K71" s="444"/>
      <c r="L71" s="455">
        <v>23</v>
      </c>
      <c r="M71" s="445">
        <f t="shared" ref="M71:M134" si="3">+K71*1.23</f>
        <v>0</v>
      </c>
      <c r="N71" s="446">
        <f t="shared" si="2"/>
        <v>0</v>
      </c>
    </row>
    <row r="72" spans="1:14" ht="23.25" x14ac:dyDescent="0.25">
      <c r="A72" s="366" t="s">
        <v>202</v>
      </c>
      <c r="B72" s="765"/>
      <c r="C72" s="745"/>
      <c r="D72" s="55" t="s">
        <v>184</v>
      </c>
      <c r="E72" s="11" t="s">
        <v>181</v>
      </c>
      <c r="F72" s="320" t="s">
        <v>185</v>
      </c>
      <c r="G72" s="49">
        <v>1</v>
      </c>
      <c r="H72" s="6" t="s">
        <v>183</v>
      </c>
      <c r="I72" s="320" t="s">
        <v>83</v>
      </c>
      <c r="J72" s="496">
        <v>1</v>
      </c>
      <c r="K72" s="435"/>
      <c r="L72" s="179">
        <v>23</v>
      </c>
      <c r="M72" s="436">
        <f t="shared" si="3"/>
        <v>0</v>
      </c>
      <c r="N72" s="440">
        <f t="shared" si="2"/>
        <v>0</v>
      </c>
    </row>
    <row r="73" spans="1:14" x14ac:dyDescent="0.25">
      <c r="A73" s="366" t="s">
        <v>203</v>
      </c>
      <c r="B73" s="765"/>
      <c r="C73" s="745"/>
      <c r="D73" s="22">
        <v>1</v>
      </c>
      <c r="E73" s="22" t="s">
        <v>186</v>
      </c>
      <c r="F73" s="321"/>
      <c r="G73" s="56">
        <v>1</v>
      </c>
      <c r="H73" s="22"/>
      <c r="I73" s="321" t="s">
        <v>96</v>
      </c>
      <c r="J73" s="496">
        <v>1</v>
      </c>
      <c r="K73" s="435"/>
      <c r="L73" s="179">
        <v>23</v>
      </c>
      <c r="M73" s="436">
        <f t="shared" si="3"/>
        <v>0</v>
      </c>
      <c r="N73" s="440">
        <f t="shared" si="2"/>
        <v>0</v>
      </c>
    </row>
    <row r="74" spans="1:14" x14ac:dyDescent="0.25">
      <c r="A74" s="366" t="s">
        <v>204</v>
      </c>
      <c r="B74" s="765"/>
      <c r="C74" s="788">
        <v>8</v>
      </c>
      <c r="D74" s="22">
        <v>6</v>
      </c>
      <c r="E74" s="32" t="s">
        <v>187</v>
      </c>
      <c r="F74" s="321"/>
      <c r="G74" s="56">
        <v>1</v>
      </c>
      <c r="H74" s="22"/>
      <c r="I74" s="321" t="s">
        <v>188</v>
      </c>
      <c r="J74" s="496">
        <v>1</v>
      </c>
      <c r="K74" s="435"/>
      <c r="L74" s="179">
        <v>23</v>
      </c>
      <c r="M74" s="436">
        <f t="shared" si="3"/>
        <v>0</v>
      </c>
      <c r="N74" s="440">
        <f t="shared" si="2"/>
        <v>0</v>
      </c>
    </row>
    <row r="75" spans="1:14" x14ac:dyDescent="0.25">
      <c r="A75" s="366" t="s">
        <v>205</v>
      </c>
      <c r="B75" s="765"/>
      <c r="C75" s="788"/>
      <c r="D75" s="22">
        <v>22</v>
      </c>
      <c r="E75" s="32" t="s">
        <v>187</v>
      </c>
      <c r="F75" s="321"/>
      <c r="G75" s="56">
        <v>1</v>
      </c>
      <c r="H75" s="22"/>
      <c r="I75" s="321" t="s">
        <v>188</v>
      </c>
      <c r="J75" s="496">
        <v>1</v>
      </c>
      <c r="K75" s="435"/>
      <c r="L75" s="179">
        <v>23</v>
      </c>
      <c r="M75" s="436">
        <f t="shared" si="3"/>
        <v>0</v>
      </c>
      <c r="N75" s="440">
        <f t="shared" si="2"/>
        <v>0</v>
      </c>
    </row>
    <row r="76" spans="1:14" x14ac:dyDescent="0.25">
      <c r="A76" s="366" t="s">
        <v>206</v>
      </c>
      <c r="B76" s="765"/>
      <c r="C76" s="788"/>
      <c r="D76" s="22">
        <v>24</v>
      </c>
      <c r="E76" s="32" t="s">
        <v>187</v>
      </c>
      <c r="F76" s="321"/>
      <c r="G76" s="56">
        <v>1</v>
      </c>
      <c r="H76" s="22"/>
      <c r="I76" s="321" t="s">
        <v>188</v>
      </c>
      <c r="J76" s="496">
        <v>1</v>
      </c>
      <c r="K76" s="435"/>
      <c r="L76" s="179">
        <v>23</v>
      </c>
      <c r="M76" s="436">
        <f t="shared" si="3"/>
        <v>0</v>
      </c>
      <c r="N76" s="440">
        <f t="shared" si="2"/>
        <v>0</v>
      </c>
    </row>
    <row r="77" spans="1:14" x14ac:dyDescent="0.25">
      <c r="A77" s="366" t="s">
        <v>207</v>
      </c>
      <c r="B77" s="765"/>
      <c r="C77" s="788"/>
      <c r="D77" s="22">
        <v>123</v>
      </c>
      <c r="E77" s="32" t="s">
        <v>187</v>
      </c>
      <c r="F77" s="321"/>
      <c r="G77" s="56">
        <v>1</v>
      </c>
      <c r="H77" s="22"/>
      <c r="I77" s="321" t="s">
        <v>188</v>
      </c>
      <c r="J77" s="496">
        <v>1</v>
      </c>
      <c r="K77" s="435"/>
      <c r="L77" s="179">
        <v>23</v>
      </c>
      <c r="M77" s="436">
        <f t="shared" si="3"/>
        <v>0</v>
      </c>
      <c r="N77" s="440">
        <f t="shared" si="2"/>
        <v>0</v>
      </c>
    </row>
    <row r="78" spans="1:14" x14ac:dyDescent="0.25">
      <c r="A78" s="366" t="s">
        <v>208</v>
      </c>
      <c r="B78" s="765"/>
      <c r="C78" s="788"/>
      <c r="D78" s="22">
        <v>124</v>
      </c>
      <c r="E78" s="32" t="s">
        <v>187</v>
      </c>
      <c r="F78" s="321"/>
      <c r="G78" s="56">
        <v>1</v>
      </c>
      <c r="H78" s="22"/>
      <c r="I78" s="321" t="s">
        <v>188</v>
      </c>
      <c r="J78" s="496">
        <v>1</v>
      </c>
      <c r="K78" s="435"/>
      <c r="L78" s="179">
        <v>23</v>
      </c>
      <c r="M78" s="436">
        <f t="shared" si="3"/>
        <v>0</v>
      </c>
      <c r="N78" s="440">
        <f t="shared" si="2"/>
        <v>0</v>
      </c>
    </row>
    <row r="79" spans="1:14" x14ac:dyDescent="0.25">
      <c r="A79" s="366" t="s">
        <v>209</v>
      </c>
      <c r="B79" s="765"/>
      <c r="C79" s="788"/>
      <c r="D79" s="22">
        <v>125</v>
      </c>
      <c r="E79" s="32" t="s">
        <v>187</v>
      </c>
      <c r="F79" s="321"/>
      <c r="G79" s="56">
        <v>1</v>
      </c>
      <c r="H79" s="22"/>
      <c r="I79" s="321" t="s">
        <v>188</v>
      </c>
      <c r="J79" s="496">
        <v>1</v>
      </c>
      <c r="K79" s="435"/>
      <c r="L79" s="179">
        <v>23</v>
      </c>
      <c r="M79" s="436">
        <f t="shared" si="3"/>
        <v>0</v>
      </c>
      <c r="N79" s="440">
        <f t="shared" si="2"/>
        <v>0</v>
      </c>
    </row>
    <row r="80" spans="1:14" x14ac:dyDescent="0.25">
      <c r="A80" s="366" t="s">
        <v>210</v>
      </c>
      <c r="B80" s="765"/>
      <c r="C80" s="788"/>
      <c r="D80" s="22">
        <v>205</v>
      </c>
      <c r="E80" s="32" t="s">
        <v>187</v>
      </c>
      <c r="F80" s="321"/>
      <c r="G80" s="56">
        <v>1</v>
      </c>
      <c r="H80" s="22"/>
      <c r="I80" s="321" t="s">
        <v>188</v>
      </c>
      <c r="J80" s="496">
        <v>1</v>
      </c>
      <c r="K80" s="435"/>
      <c r="L80" s="179">
        <v>23</v>
      </c>
      <c r="M80" s="436">
        <f t="shared" si="3"/>
        <v>0</v>
      </c>
      <c r="N80" s="440">
        <f t="shared" si="2"/>
        <v>0</v>
      </c>
    </row>
    <row r="81" spans="1:14" x14ac:dyDescent="0.25">
      <c r="A81" s="366" t="s">
        <v>211</v>
      </c>
      <c r="B81" s="765"/>
      <c r="C81" s="788"/>
      <c r="D81" s="22">
        <v>206</v>
      </c>
      <c r="E81" s="32" t="s">
        <v>187</v>
      </c>
      <c r="F81" s="321"/>
      <c r="G81" s="56">
        <v>1</v>
      </c>
      <c r="H81" s="22"/>
      <c r="I81" s="321" t="s">
        <v>188</v>
      </c>
      <c r="J81" s="496">
        <v>1</v>
      </c>
      <c r="K81" s="435"/>
      <c r="L81" s="179">
        <v>23</v>
      </c>
      <c r="M81" s="436">
        <f t="shared" si="3"/>
        <v>0</v>
      </c>
      <c r="N81" s="440">
        <f t="shared" si="2"/>
        <v>0</v>
      </c>
    </row>
    <row r="82" spans="1:14" x14ac:dyDescent="0.25">
      <c r="A82" s="366" t="s">
        <v>212</v>
      </c>
      <c r="B82" s="765"/>
      <c r="C82" s="788"/>
      <c r="D82" s="22">
        <v>207</v>
      </c>
      <c r="E82" s="32" t="s">
        <v>187</v>
      </c>
      <c r="F82" s="321"/>
      <c r="G82" s="56">
        <v>1</v>
      </c>
      <c r="H82" s="22"/>
      <c r="I82" s="321" t="s">
        <v>188</v>
      </c>
      <c r="J82" s="496">
        <v>1</v>
      </c>
      <c r="K82" s="435"/>
      <c r="L82" s="179">
        <v>23</v>
      </c>
      <c r="M82" s="436">
        <f t="shared" si="3"/>
        <v>0</v>
      </c>
      <c r="N82" s="440">
        <f t="shared" si="2"/>
        <v>0</v>
      </c>
    </row>
    <row r="83" spans="1:14" x14ac:dyDescent="0.25">
      <c r="A83" s="366" t="s">
        <v>213</v>
      </c>
      <c r="B83" s="765"/>
      <c r="C83" s="788"/>
      <c r="D83" s="22">
        <v>220</v>
      </c>
      <c r="E83" s="32" t="s">
        <v>187</v>
      </c>
      <c r="F83" s="321"/>
      <c r="G83" s="56">
        <v>1</v>
      </c>
      <c r="H83" s="22"/>
      <c r="I83" s="321" t="s">
        <v>188</v>
      </c>
      <c r="J83" s="496">
        <v>1</v>
      </c>
      <c r="K83" s="435"/>
      <c r="L83" s="179">
        <v>23</v>
      </c>
      <c r="M83" s="436">
        <f t="shared" si="3"/>
        <v>0</v>
      </c>
      <c r="N83" s="440">
        <f t="shared" si="2"/>
        <v>0</v>
      </c>
    </row>
    <row r="84" spans="1:14" x14ac:dyDescent="0.25">
      <c r="A84" s="366" t="s">
        <v>214</v>
      </c>
      <c r="B84" s="765"/>
      <c r="C84" s="788"/>
      <c r="D84" s="22">
        <v>221</v>
      </c>
      <c r="E84" s="32" t="s">
        <v>187</v>
      </c>
      <c r="F84" s="321"/>
      <c r="G84" s="56">
        <v>1</v>
      </c>
      <c r="H84" s="22"/>
      <c r="I84" s="321" t="s">
        <v>188</v>
      </c>
      <c r="J84" s="496">
        <v>1</v>
      </c>
      <c r="K84" s="435"/>
      <c r="L84" s="179">
        <v>23</v>
      </c>
      <c r="M84" s="436">
        <f t="shared" si="3"/>
        <v>0</v>
      </c>
      <c r="N84" s="440">
        <f t="shared" si="2"/>
        <v>0</v>
      </c>
    </row>
    <row r="85" spans="1:14" x14ac:dyDescent="0.25">
      <c r="A85" s="366" t="s">
        <v>215</v>
      </c>
      <c r="B85" s="765"/>
      <c r="C85" s="788"/>
      <c r="D85" s="57">
        <v>222</v>
      </c>
      <c r="E85" s="32" t="s">
        <v>187</v>
      </c>
      <c r="F85" s="321"/>
      <c r="G85" s="56">
        <v>1</v>
      </c>
      <c r="H85" s="22"/>
      <c r="I85" s="321" t="s">
        <v>188</v>
      </c>
      <c r="J85" s="496">
        <v>1</v>
      </c>
      <c r="K85" s="435"/>
      <c r="L85" s="179">
        <v>23</v>
      </c>
      <c r="M85" s="436">
        <f t="shared" si="3"/>
        <v>0</v>
      </c>
      <c r="N85" s="440">
        <f t="shared" si="2"/>
        <v>0</v>
      </c>
    </row>
    <row r="86" spans="1:14" x14ac:dyDescent="0.25">
      <c r="A86" s="366" t="s">
        <v>216</v>
      </c>
      <c r="B86" s="765"/>
      <c r="C86" s="788"/>
      <c r="D86" s="57" t="s">
        <v>189</v>
      </c>
      <c r="E86" s="32" t="s">
        <v>187</v>
      </c>
      <c r="F86" s="321"/>
      <c r="G86" s="56">
        <v>1</v>
      </c>
      <c r="H86" s="22"/>
      <c r="I86" s="321" t="s">
        <v>188</v>
      </c>
      <c r="J86" s="496">
        <v>1</v>
      </c>
      <c r="K86" s="435"/>
      <c r="L86" s="179">
        <v>23</v>
      </c>
      <c r="M86" s="436">
        <f t="shared" si="3"/>
        <v>0</v>
      </c>
      <c r="N86" s="440">
        <f t="shared" si="2"/>
        <v>0</v>
      </c>
    </row>
    <row r="87" spans="1:14" x14ac:dyDescent="0.25">
      <c r="A87" s="366" t="s">
        <v>217</v>
      </c>
      <c r="B87" s="765"/>
      <c r="C87" s="788"/>
      <c r="D87" s="22" t="s">
        <v>190</v>
      </c>
      <c r="E87" s="32" t="s">
        <v>187</v>
      </c>
      <c r="F87" s="321"/>
      <c r="G87" s="56">
        <v>1</v>
      </c>
      <c r="H87" s="22"/>
      <c r="I87" s="321" t="s">
        <v>188</v>
      </c>
      <c r="J87" s="496">
        <v>1</v>
      </c>
      <c r="K87" s="435"/>
      <c r="L87" s="179">
        <v>23</v>
      </c>
      <c r="M87" s="436">
        <f t="shared" si="3"/>
        <v>0</v>
      </c>
      <c r="N87" s="440">
        <f t="shared" si="2"/>
        <v>0</v>
      </c>
    </row>
    <row r="88" spans="1:14" x14ac:dyDescent="0.25">
      <c r="A88" s="366" t="s">
        <v>218</v>
      </c>
      <c r="B88" s="765"/>
      <c r="C88" s="788"/>
      <c r="D88" s="22">
        <v>3</v>
      </c>
      <c r="E88" s="32" t="s">
        <v>187</v>
      </c>
      <c r="F88" s="321"/>
      <c r="G88" s="56">
        <v>1</v>
      </c>
      <c r="H88" s="22"/>
      <c r="I88" s="321" t="s">
        <v>188</v>
      </c>
      <c r="J88" s="496">
        <v>1</v>
      </c>
      <c r="K88" s="435"/>
      <c r="L88" s="179">
        <v>23</v>
      </c>
      <c r="M88" s="436">
        <f t="shared" si="3"/>
        <v>0</v>
      </c>
      <c r="N88" s="440">
        <f t="shared" si="2"/>
        <v>0</v>
      </c>
    </row>
    <row r="89" spans="1:14" x14ac:dyDescent="0.25">
      <c r="A89" s="366" t="s">
        <v>219</v>
      </c>
      <c r="B89" s="765"/>
      <c r="C89" s="788"/>
      <c r="D89" s="22" t="s">
        <v>191</v>
      </c>
      <c r="E89" s="32" t="s">
        <v>187</v>
      </c>
      <c r="F89" s="321"/>
      <c r="G89" s="56">
        <v>1</v>
      </c>
      <c r="H89" s="22"/>
      <c r="I89" s="321" t="s">
        <v>188</v>
      </c>
      <c r="J89" s="496">
        <v>1</v>
      </c>
      <c r="K89" s="435"/>
      <c r="L89" s="179">
        <v>23</v>
      </c>
      <c r="M89" s="436">
        <f t="shared" si="3"/>
        <v>0</v>
      </c>
      <c r="N89" s="440">
        <f t="shared" si="2"/>
        <v>0</v>
      </c>
    </row>
    <row r="90" spans="1:14" x14ac:dyDescent="0.25">
      <c r="A90" s="366" t="s">
        <v>220</v>
      </c>
      <c r="B90" s="765"/>
      <c r="C90" s="788"/>
      <c r="D90" s="22" t="s">
        <v>192</v>
      </c>
      <c r="E90" s="32" t="s">
        <v>187</v>
      </c>
      <c r="F90" s="321"/>
      <c r="G90" s="56">
        <v>1</v>
      </c>
      <c r="H90" s="22"/>
      <c r="I90" s="321" t="s">
        <v>188</v>
      </c>
      <c r="J90" s="496">
        <v>1</v>
      </c>
      <c r="K90" s="435"/>
      <c r="L90" s="179">
        <v>23</v>
      </c>
      <c r="M90" s="436">
        <f t="shared" si="3"/>
        <v>0</v>
      </c>
      <c r="N90" s="440">
        <f t="shared" si="2"/>
        <v>0</v>
      </c>
    </row>
    <row r="91" spans="1:14" x14ac:dyDescent="0.25">
      <c r="A91" s="366" t="s">
        <v>221</v>
      </c>
      <c r="B91" s="765"/>
      <c r="C91" s="321">
        <v>11</v>
      </c>
      <c r="D91" s="22" t="s">
        <v>193</v>
      </c>
      <c r="E91" s="32" t="s">
        <v>194</v>
      </c>
      <c r="F91" s="321"/>
      <c r="G91" s="56">
        <v>1</v>
      </c>
      <c r="H91" s="22"/>
      <c r="I91" s="321" t="s">
        <v>195</v>
      </c>
      <c r="J91" s="496">
        <v>1</v>
      </c>
      <c r="K91" s="435"/>
      <c r="L91" s="179">
        <v>23</v>
      </c>
      <c r="M91" s="436">
        <f t="shared" si="3"/>
        <v>0</v>
      </c>
      <c r="N91" s="440">
        <f t="shared" si="2"/>
        <v>0</v>
      </c>
    </row>
    <row r="92" spans="1:14" x14ac:dyDescent="0.25">
      <c r="A92" s="366" t="s">
        <v>222</v>
      </c>
      <c r="B92" s="765"/>
      <c r="C92" s="789">
        <v>10</v>
      </c>
      <c r="D92" s="22">
        <v>3</v>
      </c>
      <c r="E92" s="32" t="s">
        <v>194</v>
      </c>
      <c r="F92" s="321"/>
      <c r="G92" s="56">
        <v>1</v>
      </c>
      <c r="H92" s="22"/>
      <c r="I92" s="321" t="s">
        <v>195</v>
      </c>
      <c r="J92" s="496">
        <v>1</v>
      </c>
      <c r="K92" s="435"/>
      <c r="L92" s="179">
        <v>23</v>
      </c>
      <c r="M92" s="436">
        <f t="shared" si="3"/>
        <v>0</v>
      </c>
      <c r="N92" s="440">
        <f t="shared" si="2"/>
        <v>0</v>
      </c>
    </row>
    <row r="93" spans="1:14" x14ac:dyDescent="0.25">
      <c r="A93" s="366" t="s">
        <v>223</v>
      </c>
      <c r="B93" s="765"/>
      <c r="C93" s="790"/>
      <c r="D93" s="22">
        <v>4</v>
      </c>
      <c r="E93" s="32" t="s">
        <v>194</v>
      </c>
      <c r="F93" s="321"/>
      <c r="G93" s="56">
        <v>1</v>
      </c>
      <c r="H93" s="22"/>
      <c r="I93" s="321" t="s">
        <v>195</v>
      </c>
      <c r="J93" s="496">
        <v>1</v>
      </c>
      <c r="K93" s="435"/>
      <c r="L93" s="179">
        <v>23</v>
      </c>
      <c r="M93" s="436">
        <f t="shared" si="3"/>
        <v>0</v>
      </c>
      <c r="N93" s="440">
        <f t="shared" si="2"/>
        <v>0</v>
      </c>
    </row>
    <row r="94" spans="1:14" x14ac:dyDescent="0.25">
      <c r="A94" s="366" t="s">
        <v>224</v>
      </c>
      <c r="B94" s="765"/>
      <c r="C94" s="790"/>
      <c r="D94" s="22">
        <v>104</v>
      </c>
      <c r="E94" s="32" t="s">
        <v>194</v>
      </c>
      <c r="F94" s="321"/>
      <c r="G94" s="56">
        <v>1</v>
      </c>
      <c r="H94" s="22"/>
      <c r="I94" s="321" t="s">
        <v>195</v>
      </c>
      <c r="J94" s="496">
        <v>1</v>
      </c>
      <c r="K94" s="435"/>
      <c r="L94" s="179">
        <v>23</v>
      </c>
      <c r="M94" s="436">
        <f t="shared" si="3"/>
        <v>0</v>
      </c>
      <c r="N94" s="440">
        <f t="shared" si="2"/>
        <v>0</v>
      </c>
    </row>
    <row r="95" spans="1:14" x14ac:dyDescent="0.25">
      <c r="A95" s="365" t="s">
        <v>225</v>
      </c>
      <c r="B95" s="765"/>
      <c r="C95" s="791"/>
      <c r="D95" s="22" t="s">
        <v>196</v>
      </c>
      <c r="E95" s="32" t="s">
        <v>194</v>
      </c>
      <c r="F95" s="321"/>
      <c r="G95" s="56">
        <v>1</v>
      </c>
      <c r="H95" s="22"/>
      <c r="I95" s="321" t="s">
        <v>195</v>
      </c>
      <c r="J95" s="496">
        <v>1</v>
      </c>
      <c r="K95" s="435"/>
      <c r="L95" s="179">
        <v>23</v>
      </c>
      <c r="M95" s="436">
        <f t="shared" si="3"/>
        <v>0</v>
      </c>
      <c r="N95" s="440">
        <f t="shared" si="2"/>
        <v>0</v>
      </c>
    </row>
    <row r="96" spans="1:14" ht="15.75" thickBot="1" x14ac:dyDescent="0.3">
      <c r="A96" s="365" t="s">
        <v>226</v>
      </c>
      <c r="B96" s="766"/>
      <c r="C96" s="9" t="s">
        <v>197</v>
      </c>
      <c r="D96" s="28" t="s">
        <v>198</v>
      </c>
      <c r="E96" s="42" t="s">
        <v>194</v>
      </c>
      <c r="F96" s="9"/>
      <c r="G96" s="58">
        <v>1</v>
      </c>
      <c r="H96" s="28"/>
      <c r="I96" s="9" t="s">
        <v>195</v>
      </c>
      <c r="J96" s="497">
        <v>1</v>
      </c>
      <c r="K96" s="441"/>
      <c r="L96" s="456">
        <v>23</v>
      </c>
      <c r="M96" s="442">
        <f t="shared" si="3"/>
        <v>0</v>
      </c>
      <c r="N96" s="443">
        <f t="shared" si="2"/>
        <v>0</v>
      </c>
    </row>
    <row r="97" spans="1:14" x14ac:dyDescent="0.25">
      <c r="A97" s="360" t="s">
        <v>235</v>
      </c>
      <c r="B97" s="742" t="s">
        <v>227</v>
      </c>
      <c r="C97" s="762">
        <v>1</v>
      </c>
      <c r="D97" s="59">
        <v>5</v>
      </c>
      <c r="E97" s="60" t="s">
        <v>228</v>
      </c>
      <c r="F97" s="60" t="s">
        <v>229</v>
      </c>
      <c r="G97" s="61">
        <v>1</v>
      </c>
      <c r="H97" s="60"/>
      <c r="I97" s="323" t="s">
        <v>31</v>
      </c>
      <c r="J97" s="254">
        <v>1</v>
      </c>
      <c r="K97" s="444"/>
      <c r="L97" s="455">
        <v>23</v>
      </c>
      <c r="M97" s="445">
        <f t="shared" si="3"/>
        <v>0</v>
      </c>
      <c r="N97" s="446">
        <f t="shared" si="2"/>
        <v>0</v>
      </c>
    </row>
    <row r="98" spans="1:14" x14ac:dyDescent="0.25">
      <c r="A98" s="362" t="s">
        <v>236</v>
      </c>
      <c r="B98" s="757"/>
      <c r="C98" s="745"/>
      <c r="D98" s="5">
        <v>5</v>
      </c>
      <c r="E98" s="62" t="s">
        <v>228</v>
      </c>
      <c r="F98" s="62" t="s">
        <v>230</v>
      </c>
      <c r="G98" s="63">
        <v>1</v>
      </c>
      <c r="H98" s="62"/>
      <c r="I98" s="324" t="s">
        <v>31</v>
      </c>
      <c r="J98" s="260">
        <v>1</v>
      </c>
      <c r="K98" s="435"/>
      <c r="L98" s="179">
        <v>23</v>
      </c>
      <c r="M98" s="436">
        <f t="shared" si="3"/>
        <v>0</v>
      </c>
      <c r="N98" s="440">
        <f t="shared" si="2"/>
        <v>0</v>
      </c>
    </row>
    <row r="99" spans="1:14" x14ac:dyDescent="0.25">
      <c r="A99" s="361" t="s">
        <v>237</v>
      </c>
      <c r="B99" s="757"/>
      <c r="C99" s="745"/>
      <c r="D99" s="5"/>
      <c r="E99" s="62" t="s">
        <v>228</v>
      </c>
      <c r="F99" s="62"/>
      <c r="G99" s="63">
        <v>1</v>
      </c>
      <c r="H99" s="62"/>
      <c r="I99" s="324" t="s">
        <v>31</v>
      </c>
      <c r="J99" s="260">
        <v>1</v>
      </c>
      <c r="K99" s="435"/>
      <c r="L99" s="179">
        <v>23</v>
      </c>
      <c r="M99" s="436">
        <f t="shared" si="3"/>
        <v>0</v>
      </c>
      <c r="N99" s="440">
        <f t="shared" si="2"/>
        <v>0</v>
      </c>
    </row>
    <row r="100" spans="1:14" x14ac:dyDescent="0.25">
      <c r="A100" s="361" t="s">
        <v>238</v>
      </c>
      <c r="B100" s="757"/>
      <c r="C100" s="745"/>
      <c r="D100" s="5"/>
      <c r="E100" s="62" t="s">
        <v>228</v>
      </c>
      <c r="F100" s="62"/>
      <c r="G100" s="63">
        <v>1</v>
      </c>
      <c r="H100" s="62"/>
      <c r="I100" s="324" t="s">
        <v>31</v>
      </c>
      <c r="J100" s="260">
        <v>1</v>
      </c>
      <c r="K100" s="435"/>
      <c r="L100" s="179">
        <v>23</v>
      </c>
      <c r="M100" s="436">
        <f t="shared" si="3"/>
        <v>0</v>
      </c>
      <c r="N100" s="440">
        <f t="shared" si="2"/>
        <v>0</v>
      </c>
    </row>
    <row r="101" spans="1:14" x14ac:dyDescent="0.25">
      <c r="A101" s="362" t="s">
        <v>239</v>
      </c>
      <c r="B101" s="757"/>
      <c r="C101" s="745"/>
      <c r="D101" s="50" t="s">
        <v>231</v>
      </c>
      <c r="E101" s="15" t="s">
        <v>232</v>
      </c>
      <c r="F101" s="15" t="s">
        <v>233</v>
      </c>
      <c r="G101" s="49">
        <v>1</v>
      </c>
      <c r="H101" s="15"/>
      <c r="I101" s="313" t="s">
        <v>234</v>
      </c>
      <c r="J101" s="252">
        <v>1</v>
      </c>
      <c r="K101" s="435"/>
      <c r="L101" s="179">
        <v>23</v>
      </c>
      <c r="M101" s="436">
        <f t="shared" si="3"/>
        <v>0</v>
      </c>
      <c r="N101" s="440">
        <f t="shared" si="2"/>
        <v>0</v>
      </c>
    </row>
    <row r="102" spans="1:14" ht="15.75" thickBot="1" x14ac:dyDescent="0.3">
      <c r="A102" s="362" t="s">
        <v>240</v>
      </c>
      <c r="B102" s="758"/>
      <c r="C102" s="767"/>
      <c r="D102" s="77" t="s">
        <v>231</v>
      </c>
      <c r="E102" s="72" t="s">
        <v>232</v>
      </c>
      <c r="F102" s="72" t="s">
        <v>233</v>
      </c>
      <c r="G102" s="73">
        <v>1</v>
      </c>
      <c r="H102" s="72"/>
      <c r="I102" s="316" t="s">
        <v>234</v>
      </c>
      <c r="J102" s="253">
        <v>1</v>
      </c>
      <c r="K102" s="447"/>
      <c r="L102" s="181">
        <v>23</v>
      </c>
      <c r="M102" s="448">
        <f t="shared" si="3"/>
        <v>0</v>
      </c>
      <c r="N102" s="449">
        <f t="shared" si="2"/>
        <v>0</v>
      </c>
    </row>
    <row r="103" spans="1:14" x14ac:dyDescent="0.25">
      <c r="A103" s="364" t="s">
        <v>246</v>
      </c>
      <c r="B103" s="768" t="s">
        <v>241</v>
      </c>
      <c r="C103" s="323">
        <v>12</v>
      </c>
      <c r="D103" s="64" t="s">
        <v>242</v>
      </c>
      <c r="E103" s="54" t="s">
        <v>243</v>
      </c>
      <c r="F103" s="54" t="s">
        <v>244</v>
      </c>
      <c r="G103" s="65">
        <v>1</v>
      </c>
      <c r="H103" s="54">
        <v>2.2000000000000002</v>
      </c>
      <c r="I103" s="309" t="s">
        <v>17</v>
      </c>
      <c r="J103" s="254">
        <v>1</v>
      </c>
      <c r="K103" s="444"/>
      <c r="L103" s="455">
        <v>23</v>
      </c>
      <c r="M103" s="445">
        <f t="shared" si="3"/>
        <v>0</v>
      </c>
      <c r="N103" s="446">
        <f t="shared" si="2"/>
        <v>0</v>
      </c>
    </row>
    <row r="104" spans="1:14" x14ac:dyDescent="0.25">
      <c r="A104" s="365" t="s">
        <v>247</v>
      </c>
      <c r="B104" s="769"/>
      <c r="C104" s="321">
        <v>1</v>
      </c>
      <c r="D104" s="22">
        <v>103</v>
      </c>
      <c r="E104" s="22" t="s">
        <v>16</v>
      </c>
      <c r="F104" s="22"/>
      <c r="G104" s="56">
        <v>1</v>
      </c>
      <c r="H104" s="22"/>
      <c r="I104" s="320" t="s">
        <v>17</v>
      </c>
      <c r="J104" s="498">
        <v>1</v>
      </c>
      <c r="K104" s="435"/>
      <c r="L104" s="179">
        <v>23</v>
      </c>
      <c r="M104" s="436">
        <f t="shared" si="3"/>
        <v>0</v>
      </c>
      <c r="N104" s="440">
        <f t="shared" si="2"/>
        <v>0</v>
      </c>
    </row>
    <row r="105" spans="1:14" x14ac:dyDescent="0.25">
      <c r="A105" s="366" t="s">
        <v>248</v>
      </c>
      <c r="B105" s="769"/>
      <c r="C105" s="321">
        <v>13</v>
      </c>
      <c r="D105" s="22">
        <v>4</v>
      </c>
      <c r="E105" s="22" t="s">
        <v>16</v>
      </c>
      <c r="F105" s="22"/>
      <c r="G105" s="56">
        <v>1</v>
      </c>
      <c r="H105" s="22"/>
      <c r="I105" s="320" t="s">
        <v>17</v>
      </c>
      <c r="J105" s="498">
        <v>1</v>
      </c>
      <c r="K105" s="435"/>
      <c r="L105" s="179">
        <v>23</v>
      </c>
      <c r="M105" s="436">
        <f t="shared" si="3"/>
        <v>0</v>
      </c>
      <c r="N105" s="440">
        <f t="shared" si="2"/>
        <v>0</v>
      </c>
    </row>
    <row r="106" spans="1:14" ht="15.75" thickBot="1" x14ac:dyDescent="0.3">
      <c r="A106" s="367" t="s">
        <v>249</v>
      </c>
      <c r="B106" s="770"/>
      <c r="C106" s="9" t="s">
        <v>245</v>
      </c>
      <c r="D106" s="28"/>
      <c r="E106" s="28" t="s">
        <v>16</v>
      </c>
      <c r="F106" s="28"/>
      <c r="G106" s="58">
        <v>1</v>
      </c>
      <c r="H106" s="28"/>
      <c r="I106" s="310" t="s">
        <v>96</v>
      </c>
      <c r="J106" s="255">
        <v>1</v>
      </c>
      <c r="K106" s="441"/>
      <c r="L106" s="456">
        <v>23</v>
      </c>
      <c r="M106" s="442">
        <f t="shared" si="3"/>
        <v>0</v>
      </c>
      <c r="N106" s="443">
        <f t="shared" si="2"/>
        <v>0</v>
      </c>
    </row>
    <row r="107" spans="1:14" x14ac:dyDescent="0.25">
      <c r="A107" s="485" t="s">
        <v>309</v>
      </c>
      <c r="B107" s="771" t="s">
        <v>250</v>
      </c>
      <c r="C107" s="709">
        <v>6</v>
      </c>
      <c r="D107" s="486">
        <v>103</v>
      </c>
      <c r="E107" s="433" t="s">
        <v>251</v>
      </c>
      <c r="F107" s="433" t="s">
        <v>252</v>
      </c>
      <c r="G107" s="487">
        <v>1</v>
      </c>
      <c r="H107" s="433"/>
      <c r="I107" s="318" t="s">
        <v>31</v>
      </c>
      <c r="J107" s="250">
        <v>1</v>
      </c>
      <c r="K107" s="437"/>
      <c r="L107" s="218">
        <v>23</v>
      </c>
      <c r="M107" s="438">
        <f t="shared" si="3"/>
        <v>0</v>
      </c>
      <c r="N107" s="439">
        <f t="shared" si="2"/>
        <v>0</v>
      </c>
    </row>
    <row r="108" spans="1:14" x14ac:dyDescent="0.25">
      <c r="A108" s="365" t="s">
        <v>310</v>
      </c>
      <c r="B108" s="771"/>
      <c r="C108" s="707"/>
      <c r="D108" s="50">
        <v>105</v>
      </c>
      <c r="E108" s="15" t="s">
        <v>253</v>
      </c>
      <c r="F108" s="15" t="s">
        <v>254</v>
      </c>
      <c r="G108" s="67">
        <v>1</v>
      </c>
      <c r="H108" s="15"/>
      <c r="I108" s="313" t="s">
        <v>31</v>
      </c>
      <c r="J108" s="252">
        <v>1</v>
      </c>
      <c r="K108" s="435"/>
      <c r="L108" s="179">
        <v>23</v>
      </c>
      <c r="M108" s="436">
        <f t="shared" si="3"/>
        <v>0</v>
      </c>
      <c r="N108" s="440">
        <f t="shared" si="2"/>
        <v>0</v>
      </c>
    </row>
    <row r="109" spans="1:14" x14ac:dyDescent="0.25">
      <c r="A109" s="366" t="s">
        <v>311</v>
      </c>
      <c r="B109" s="771"/>
      <c r="C109" s="707"/>
      <c r="D109" s="50" t="s">
        <v>255</v>
      </c>
      <c r="E109" s="15" t="s">
        <v>256</v>
      </c>
      <c r="F109" s="15" t="s">
        <v>257</v>
      </c>
      <c r="G109" s="67">
        <v>1</v>
      </c>
      <c r="H109" s="15"/>
      <c r="I109" s="313" t="s">
        <v>97</v>
      </c>
      <c r="J109" s="252">
        <v>1</v>
      </c>
      <c r="K109" s="435"/>
      <c r="L109" s="179">
        <v>23</v>
      </c>
      <c r="M109" s="436">
        <f t="shared" si="3"/>
        <v>0</v>
      </c>
      <c r="N109" s="440">
        <f t="shared" si="2"/>
        <v>0</v>
      </c>
    </row>
    <row r="110" spans="1:14" x14ac:dyDescent="0.25">
      <c r="A110" s="366" t="s">
        <v>312</v>
      </c>
      <c r="B110" s="771"/>
      <c r="C110" s="313">
        <v>5</v>
      </c>
      <c r="D110" s="16" t="s">
        <v>258</v>
      </c>
      <c r="E110" s="15" t="s">
        <v>256</v>
      </c>
      <c r="F110" s="15" t="s">
        <v>259</v>
      </c>
      <c r="G110" s="67">
        <v>1</v>
      </c>
      <c r="H110" s="15"/>
      <c r="I110" s="313" t="s">
        <v>35</v>
      </c>
      <c r="J110" s="252">
        <v>1</v>
      </c>
      <c r="K110" s="435"/>
      <c r="L110" s="179">
        <v>23</v>
      </c>
      <c r="M110" s="436">
        <f t="shared" si="3"/>
        <v>0</v>
      </c>
      <c r="N110" s="440">
        <f t="shared" si="2"/>
        <v>0</v>
      </c>
    </row>
    <row r="111" spans="1:14" x14ac:dyDescent="0.25">
      <c r="A111" s="366" t="s">
        <v>313</v>
      </c>
      <c r="B111" s="771"/>
      <c r="C111" s="708">
        <v>4</v>
      </c>
      <c r="D111" s="16" t="s">
        <v>260</v>
      </c>
      <c r="E111" s="15" t="s">
        <v>261</v>
      </c>
      <c r="F111" s="15" t="s">
        <v>262</v>
      </c>
      <c r="G111" s="67">
        <v>1</v>
      </c>
      <c r="H111" s="15"/>
      <c r="I111" s="313"/>
      <c r="J111" s="252">
        <v>1</v>
      </c>
      <c r="K111" s="435"/>
      <c r="L111" s="179">
        <v>23</v>
      </c>
      <c r="M111" s="436">
        <f t="shared" si="3"/>
        <v>0</v>
      </c>
      <c r="N111" s="440">
        <f t="shared" si="2"/>
        <v>0</v>
      </c>
    </row>
    <row r="112" spans="1:14" x14ac:dyDescent="0.25">
      <c r="A112" s="365" t="s">
        <v>314</v>
      </c>
      <c r="B112" s="771"/>
      <c r="C112" s="710"/>
      <c r="D112" s="16">
        <v>215</v>
      </c>
      <c r="E112" s="15" t="s">
        <v>261</v>
      </c>
      <c r="F112" s="15" t="s">
        <v>263</v>
      </c>
      <c r="G112" s="68">
        <v>1</v>
      </c>
      <c r="H112" s="15"/>
      <c r="I112" s="313"/>
      <c r="J112" s="252">
        <v>1</v>
      </c>
      <c r="K112" s="435"/>
      <c r="L112" s="179">
        <v>23</v>
      </c>
      <c r="M112" s="436">
        <f t="shared" si="3"/>
        <v>0</v>
      </c>
      <c r="N112" s="440">
        <f t="shared" si="2"/>
        <v>0</v>
      </c>
    </row>
    <row r="113" spans="1:14" x14ac:dyDescent="0.25">
      <c r="A113" s="366" t="s">
        <v>315</v>
      </c>
      <c r="B113" s="771"/>
      <c r="C113" s="710"/>
      <c r="D113" s="16">
        <v>2</v>
      </c>
      <c r="E113" s="15" t="s">
        <v>261</v>
      </c>
      <c r="F113" s="15" t="s">
        <v>264</v>
      </c>
      <c r="G113" s="68">
        <v>1</v>
      </c>
      <c r="H113" s="15"/>
      <c r="I113" s="313"/>
      <c r="J113" s="252">
        <v>1</v>
      </c>
      <c r="K113" s="435"/>
      <c r="L113" s="179">
        <v>23</v>
      </c>
      <c r="M113" s="436">
        <f t="shared" si="3"/>
        <v>0</v>
      </c>
      <c r="N113" s="440">
        <f t="shared" si="2"/>
        <v>0</v>
      </c>
    </row>
    <row r="114" spans="1:14" x14ac:dyDescent="0.25">
      <c r="A114" s="366" t="s">
        <v>316</v>
      </c>
      <c r="B114" s="771"/>
      <c r="C114" s="710"/>
      <c r="D114" s="50">
        <v>2</v>
      </c>
      <c r="E114" s="15" t="s">
        <v>265</v>
      </c>
      <c r="F114" s="15" t="s">
        <v>266</v>
      </c>
      <c r="G114" s="68">
        <v>1</v>
      </c>
      <c r="H114" s="15"/>
      <c r="I114" s="313" t="s">
        <v>267</v>
      </c>
      <c r="J114" s="252">
        <v>1</v>
      </c>
      <c r="K114" s="435"/>
      <c r="L114" s="179">
        <v>23</v>
      </c>
      <c r="M114" s="436">
        <f t="shared" si="3"/>
        <v>0</v>
      </c>
      <c r="N114" s="440">
        <f t="shared" si="2"/>
        <v>0</v>
      </c>
    </row>
    <row r="115" spans="1:14" x14ac:dyDescent="0.25">
      <c r="A115" s="366" t="s">
        <v>317</v>
      </c>
      <c r="B115" s="771"/>
      <c r="C115" s="710"/>
      <c r="D115" s="50">
        <v>23</v>
      </c>
      <c r="E115" s="15"/>
      <c r="F115" s="15"/>
      <c r="G115" s="68">
        <v>1</v>
      </c>
      <c r="H115" s="15"/>
      <c r="I115" s="313" t="s">
        <v>267</v>
      </c>
      <c r="J115" s="252">
        <v>1</v>
      </c>
      <c r="K115" s="435"/>
      <c r="L115" s="179">
        <v>23</v>
      </c>
      <c r="M115" s="436">
        <f t="shared" si="3"/>
        <v>0</v>
      </c>
      <c r="N115" s="440">
        <f t="shared" si="2"/>
        <v>0</v>
      </c>
    </row>
    <row r="116" spans="1:14" x14ac:dyDescent="0.25">
      <c r="A116" s="365" t="s">
        <v>318</v>
      </c>
      <c r="B116" s="771"/>
      <c r="C116" s="710"/>
      <c r="D116" s="50">
        <v>126</v>
      </c>
      <c r="E116" s="15"/>
      <c r="F116" s="15"/>
      <c r="G116" s="68">
        <v>1</v>
      </c>
      <c r="H116" s="15"/>
      <c r="I116" s="313" t="s">
        <v>97</v>
      </c>
      <c r="J116" s="252">
        <v>1</v>
      </c>
      <c r="K116" s="435"/>
      <c r="L116" s="179">
        <v>23</v>
      </c>
      <c r="M116" s="436">
        <f t="shared" si="3"/>
        <v>0</v>
      </c>
      <c r="N116" s="440">
        <f t="shared" si="2"/>
        <v>0</v>
      </c>
    </row>
    <row r="117" spans="1:14" x14ac:dyDescent="0.25">
      <c r="A117" s="366" t="s">
        <v>319</v>
      </c>
      <c r="B117" s="771"/>
      <c r="C117" s="710"/>
      <c r="D117" s="50">
        <v>202</v>
      </c>
      <c r="E117" s="15"/>
      <c r="F117" s="15"/>
      <c r="G117" s="68">
        <v>1</v>
      </c>
      <c r="H117" s="15">
        <v>2.64</v>
      </c>
      <c r="I117" s="313" t="s">
        <v>268</v>
      </c>
      <c r="J117" s="252">
        <v>1</v>
      </c>
      <c r="K117" s="435"/>
      <c r="L117" s="179">
        <v>23</v>
      </c>
      <c r="M117" s="436">
        <f t="shared" si="3"/>
        <v>0</v>
      </c>
      <c r="N117" s="440">
        <f t="shared" si="2"/>
        <v>0</v>
      </c>
    </row>
    <row r="118" spans="1:14" x14ac:dyDescent="0.25">
      <c r="A118" s="366" t="s">
        <v>320</v>
      </c>
      <c r="B118" s="771"/>
      <c r="C118" s="710"/>
      <c r="D118" s="50">
        <v>215</v>
      </c>
      <c r="E118" s="15"/>
      <c r="F118" s="15"/>
      <c r="G118" s="68">
        <v>1</v>
      </c>
      <c r="H118" s="15"/>
      <c r="I118" s="313" t="s">
        <v>97</v>
      </c>
      <c r="J118" s="252">
        <v>1</v>
      </c>
      <c r="K118" s="435"/>
      <c r="L118" s="179">
        <v>23</v>
      </c>
      <c r="M118" s="436">
        <f t="shared" si="3"/>
        <v>0</v>
      </c>
      <c r="N118" s="440">
        <f t="shared" si="2"/>
        <v>0</v>
      </c>
    </row>
    <row r="119" spans="1:14" x14ac:dyDescent="0.25">
      <c r="A119" s="366" t="s">
        <v>321</v>
      </c>
      <c r="B119" s="771"/>
      <c r="C119" s="710"/>
      <c r="D119" s="50">
        <v>215</v>
      </c>
      <c r="E119" s="15" t="s">
        <v>265</v>
      </c>
      <c r="F119" s="15" t="s">
        <v>269</v>
      </c>
      <c r="G119" s="67">
        <v>1</v>
      </c>
      <c r="H119" s="15"/>
      <c r="I119" s="313" t="s">
        <v>267</v>
      </c>
      <c r="J119" s="252">
        <v>1</v>
      </c>
      <c r="K119" s="435"/>
      <c r="L119" s="179">
        <v>23</v>
      </c>
      <c r="M119" s="436">
        <f t="shared" si="3"/>
        <v>0</v>
      </c>
      <c r="N119" s="440">
        <f t="shared" si="2"/>
        <v>0</v>
      </c>
    </row>
    <row r="120" spans="1:14" x14ac:dyDescent="0.25">
      <c r="A120" s="365" t="s">
        <v>322</v>
      </c>
      <c r="B120" s="771"/>
      <c r="C120" s="710"/>
      <c r="D120" s="50">
        <v>216</v>
      </c>
      <c r="E120" s="15" t="s">
        <v>270</v>
      </c>
      <c r="F120" s="15" t="s">
        <v>271</v>
      </c>
      <c r="G120" s="67">
        <v>1</v>
      </c>
      <c r="H120" s="15"/>
      <c r="I120" s="313" t="s">
        <v>267</v>
      </c>
      <c r="J120" s="252">
        <v>1</v>
      </c>
      <c r="K120" s="435"/>
      <c r="L120" s="179">
        <v>23</v>
      </c>
      <c r="M120" s="436">
        <f t="shared" si="3"/>
        <v>0</v>
      </c>
      <c r="N120" s="440">
        <f t="shared" si="2"/>
        <v>0</v>
      </c>
    </row>
    <row r="121" spans="1:14" x14ac:dyDescent="0.25">
      <c r="A121" s="366" t="s">
        <v>323</v>
      </c>
      <c r="B121" s="771"/>
      <c r="C121" s="710"/>
      <c r="D121" s="50">
        <v>217</v>
      </c>
      <c r="E121" s="15" t="s">
        <v>270</v>
      </c>
      <c r="F121" s="15" t="s">
        <v>272</v>
      </c>
      <c r="G121" s="67">
        <v>1</v>
      </c>
      <c r="H121" s="15"/>
      <c r="I121" s="313" t="s">
        <v>267</v>
      </c>
      <c r="J121" s="252">
        <v>1</v>
      </c>
      <c r="K121" s="435"/>
      <c r="L121" s="179">
        <v>23</v>
      </c>
      <c r="M121" s="436">
        <f t="shared" si="3"/>
        <v>0</v>
      </c>
      <c r="N121" s="440">
        <f t="shared" si="2"/>
        <v>0</v>
      </c>
    </row>
    <row r="122" spans="1:14" x14ac:dyDescent="0.25">
      <c r="A122" s="366" t="s">
        <v>324</v>
      </c>
      <c r="B122" s="771"/>
      <c r="C122" s="710"/>
      <c r="D122" s="50">
        <v>218</v>
      </c>
      <c r="E122" s="15" t="s">
        <v>270</v>
      </c>
      <c r="F122" s="15" t="s">
        <v>273</v>
      </c>
      <c r="G122" s="67">
        <v>1</v>
      </c>
      <c r="H122" s="15"/>
      <c r="I122" s="313" t="s">
        <v>267</v>
      </c>
      <c r="J122" s="252">
        <v>1</v>
      </c>
      <c r="K122" s="435"/>
      <c r="L122" s="179">
        <v>23</v>
      </c>
      <c r="M122" s="436">
        <f t="shared" si="3"/>
        <v>0</v>
      </c>
      <c r="N122" s="440">
        <f t="shared" si="2"/>
        <v>0</v>
      </c>
    </row>
    <row r="123" spans="1:14" x14ac:dyDescent="0.25">
      <c r="A123" s="366" t="s">
        <v>325</v>
      </c>
      <c r="B123" s="771"/>
      <c r="C123" s="710"/>
      <c r="D123" s="50">
        <v>219</v>
      </c>
      <c r="E123" s="15" t="s">
        <v>270</v>
      </c>
      <c r="F123" s="15" t="s">
        <v>274</v>
      </c>
      <c r="G123" s="67">
        <v>1</v>
      </c>
      <c r="H123" s="15"/>
      <c r="I123" s="313" t="s">
        <v>267</v>
      </c>
      <c r="J123" s="252">
        <v>1</v>
      </c>
      <c r="K123" s="435"/>
      <c r="L123" s="179">
        <v>23</v>
      </c>
      <c r="M123" s="436">
        <f t="shared" si="3"/>
        <v>0</v>
      </c>
      <c r="N123" s="440">
        <f t="shared" si="2"/>
        <v>0</v>
      </c>
    </row>
    <row r="124" spans="1:14" x14ac:dyDescent="0.25">
      <c r="A124" s="365" t="s">
        <v>326</v>
      </c>
      <c r="B124" s="771"/>
      <c r="C124" s="710"/>
      <c r="D124" s="50">
        <v>220</v>
      </c>
      <c r="E124" s="15" t="s">
        <v>275</v>
      </c>
      <c r="F124" s="15"/>
      <c r="G124" s="67">
        <v>1</v>
      </c>
      <c r="H124" s="15"/>
      <c r="I124" s="313" t="s">
        <v>276</v>
      </c>
      <c r="J124" s="252">
        <v>1</v>
      </c>
      <c r="K124" s="435"/>
      <c r="L124" s="179">
        <v>23</v>
      </c>
      <c r="M124" s="436">
        <f t="shared" si="3"/>
        <v>0</v>
      </c>
      <c r="N124" s="440">
        <f t="shared" si="2"/>
        <v>0</v>
      </c>
    </row>
    <row r="125" spans="1:14" x14ac:dyDescent="0.25">
      <c r="A125" s="366" t="s">
        <v>327</v>
      </c>
      <c r="B125" s="771"/>
      <c r="C125" s="710"/>
      <c r="D125" s="50">
        <v>220</v>
      </c>
      <c r="E125" s="15" t="s">
        <v>270</v>
      </c>
      <c r="F125" s="15" t="s">
        <v>277</v>
      </c>
      <c r="G125" s="67">
        <v>1</v>
      </c>
      <c r="H125" s="15"/>
      <c r="I125" s="313" t="s">
        <v>267</v>
      </c>
      <c r="J125" s="252">
        <v>1</v>
      </c>
      <c r="K125" s="435"/>
      <c r="L125" s="179">
        <v>23</v>
      </c>
      <c r="M125" s="436">
        <f t="shared" si="3"/>
        <v>0</v>
      </c>
      <c r="N125" s="440">
        <f t="shared" si="2"/>
        <v>0</v>
      </c>
    </row>
    <row r="126" spans="1:14" x14ac:dyDescent="0.25">
      <c r="A126" s="366" t="s">
        <v>328</v>
      </c>
      <c r="B126" s="771"/>
      <c r="C126" s="710"/>
      <c r="D126" s="50">
        <v>221</v>
      </c>
      <c r="E126" s="15" t="s">
        <v>278</v>
      </c>
      <c r="F126" s="15"/>
      <c r="G126" s="67">
        <v>1</v>
      </c>
      <c r="H126" s="15">
        <v>2.64</v>
      </c>
      <c r="I126" s="313" t="s">
        <v>279</v>
      </c>
      <c r="J126" s="252">
        <v>1</v>
      </c>
      <c r="K126" s="435"/>
      <c r="L126" s="179">
        <v>23</v>
      </c>
      <c r="M126" s="436">
        <f t="shared" si="3"/>
        <v>0</v>
      </c>
      <c r="N126" s="440">
        <f t="shared" si="2"/>
        <v>0</v>
      </c>
    </row>
    <row r="127" spans="1:14" x14ac:dyDescent="0.25">
      <c r="A127" s="366" t="s">
        <v>329</v>
      </c>
      <c r="B127" s="771"/>
      <c r="C127" s="710"/>
      <c r="D127" s="50" t="s">
        <v>280</v>
      </c>
      <c r="E127" s="32" t="s">
        <v>281</v>
      </c>
      <c r="F127" s="15"/>
      <c r="G127" s="67">
        <v>1</v>
      </c>
      <c r="H127" s="15">
        <v>3.5</v>
      </c>
      <c r="I127" s="313" t="s">
        <v>31</v>
      </c>
      <c r="J127" s="252">
        <v>1</v>
      </c>
      <c r="K127" s="435"/>
      <c r="L127" s="179">
        <v>23</v>
      </c>
      <c r="M127" s="436">
        <f t="shared" si="3"/>
        <v>0</v>
      </c>
      <c r="N127" s="440">
        <f t="shared" si="2"/>
        <v>0</v>
      </c>
    </row>
    <row r="128" spans="1:14" x14ac:dyDescent="0.25">
      <c r="A128" s="365" t="s">
        <v>330</v>
      </c>
      <c r="B128" s="771"/>
      <c r="C128" s="710"/>
      <c r="D128" s="50" t="s">
        <v>282</v>
      </c>
      <c r="E128" s="32" t="s">
        <v>283</v>
      </c>
      <c r="F128" s="15"/>
      <c r="G128" s="67">
        <v>1</v>
      </c>
      <c r="H128" s="15"/>
      <c r="I128" s="313" t="s">
        <v>97</v>
      </c>
      <c r="J128" s="252">
        <v>1</v>
      </c>
      <c r="K128" s="435"/>
      <c r="L128" s="179">
        <v>23</v>
      </c>
      <c r="M128" s="436">
        <f t="shared" si="3"/>
        <v>0</v>
      </c>
      <c r="N128" s="440">
        <f t="shared" si="2"/>
        <v>0</v>
      </c>
    </row>
    <row r="129" spans="1:14" x14ac:dyDescent="0.25">
      <c r="A129" s="366" t="s">
        <v>331</v>
      </c>
      <c r="B129" s="771"/>
      <c r="C129" s="710"/>
      <c r="D129" s="50" t="s">
        <v>284</v>
      </c>
      <c r="E129" s="32" t="s">
        <v>285</v>
      </c>
      <c r="F129" s="15"/>
      <c r="G129" s="67">
        <v>1</v>
      </c>
      <c r="H129" s="15">
        <v>3.5</v>
      </c>
      <c r="I129" s="313" t="s">
        <v>96</v>
      </c>
      <c r="J129" s="252">
        <v>1</v>
      </c>
      <c r="K129" s="435"/>
      <c r="L129" s="179">
        <v>23</v>
      </c>
      <c r="M129" s="436">
        <f t="shared" si="3"/>
        <v>0</v>
      </c>
      <c r="N129" s="440">
        <f t="shared" si="2"/>
        <v>0</v>
      </c>
    </row>
    <row r="130" spans="1:14" x14ac:dyDescent="0.25">
      <c r="A130" s="366" t="s">
        <v>332</v>
      </c>
      <c r="B130" s="771"/>
      <c r="C130" s="710"/>
      <c r="D130" s="50" t="s">
        <v>286</v>
      </c>
      <c r="E130" s="32" t="s">
        <v>287</v>
      </c>
      <c r="F130" s="15"/>
      <c r="G130" s="67">
        <v>1</v>
      </c>
      <c r="H130" s="15">
        <v>3.5</v>
      </c>
      <c r="I130" s="313" t="s">
        <v>288</v>
      </c>
      <c r="J130" s="252">
        <v>1</v>
      </c>
      <c r="K130" s="435"/>
      <c r="L130" s="179">
        <v>23</v>
      </c>
      <c r="M130" s="436">
        <f t="shared" si="3"/>
        <v>0</v>
      </c>
      <c r="N130" s="440">
        <f t="shared" si="2"/>
        <v>0</v>
      </c>
    </row>
    <row r="131" spans="1:14" x14ac:dyDescent="0.25">
      <c r="A131" s="366" t="s">
        <v>333</v>
      </c>
      <c r="B131" s="771"/>
      <c r="C131" s="710"/>
      <c r="D131" s="50" t="s">
        <v>286</v>
      </c>
      <c r="E131" s="32" t="s">
        <v>287</v>
      </c>
      <c r="F131" s="15"/>
      <c r="G131" s="67">
        <v>1</v>
      </c>
      <c r="H131" s="15">
        <v>3.5</v>
      </c>
      <c r="I131" s="313" t="s">
        <v>288</v>
      </c>
      <c r="J131" s="252">
        <v>1</v>
      </c>
      <c r="K131" s="435"/>
      <c r="L131" s="179">
        <v>23</v>
      </c>
      <c r="M131" s="436">
        <f t="shared" si="3"/>
        <v>0</v>
      </c>
      <c r="N131" s="440">
        <f t="shared" si="2"/>
        <v>0</v>
      </c>
    </row>
    <row r="132" spans="1:14" x14ac:dyDescent="0.25">
      <c r="A132" s="365" t="s">
        <v>334</v>
      </c>
      <c r="B132" s="771"/>
      <c r="C132" s="710"/>
      <c r="D132" s="50" t="s">
        <v>286</v>
      </c>
      <c r="E132" s="32" t="s">
        <v>283</v>
      </c>
      <c r="F132" s="15"/>
      <c r="G132" s="67">
        <v>1</v>
      </c>
      <c r="H132" s="15"/>
      <c r="I132" s="313" t="s">
        <v>97</v>
      </c>
      <c r="J132" s="252">
        <v>1</v>
      </c>
      <c r="K132" s="435"/>
      <c r="L132" s="179">
        <v>23</v>
      </c>
      <c r="M132" s="436">
        <f t="shared" si="3"/>
        <v>0</v>
      </c>
      <c r="N132" s="440">
        <f t="shared" si="2"/>
        <v>0</v>
      </c>
    </row>
    <row r="133" spans="1:14" x14ac:dyDescent="0.25">
      <c r="A133" s="366" t="s">
        <v>335</v>
      </c>
      <c r="B133" s="771"/>
      <c r="C133" s="710"/>
      <c r="D133" s="50" t="s">
        <v>45</v>
      </c>
      <c r="E133" s="15" t="s">
        <v>42</v>
      </c>
      <c r="F133" s="15"/>
      <c r="G133" s="67">
        <v>1</v>
      </c>
      <c r="H133" s="15"/>
      <c r="I133" s="313" t="s">
        <v>59</v>
      </c>
      <c r="J133" s="252">
        <v>1</v>
      </c>
      <c r="K133" s="435"/>
      <c r="L133" s="179">
        <v>23</v>
      </c>
      <c r="M133" s="436">
        <f t="shared" si="3"/>
        <v>0</v>
      </c>
      <c r="N133" s="440">
        <f t="shared" si="2"/>
        <v>0</v>
      </c>
    </row>
    <row r="134" spans="1:14" x14ac:dyDescent="0.25">
      <c r="A134" s="366" t="s">
        <v>336</v>
      </c>
      <c r="B134" s="771"/>
      <c r="C134" s="710"/>
      <c r="D134" s="50"/>
      <c r="E134" s="32" t="s">
        <v>289</v>
      </c>
      <c r="F134" s="15"/>
      <c r="G134" s="67">
        <v>1</v>
      </c>
      <c r="H134" s="15"/>
      <c r="I134" s="313" t="s">
        <v>267</v>
      </c>
      <c r="J134" s="252">
        <v>1</v>
      </c>
      <c r="K134" s="435"/>
      <c r="L134" s="179">
        <v>23</v>
      </c>
      <c r="M134" s="436">
        <f t="shared" si="3"/>
        <v>0</v>
      </c>
      <c r="N134" s="440">
        <f t="shared" ref="N134:N197" si="4">G134*J134*M134</f>
        <v>0</v>
      </c>
    </row>
    <row r="135" spans="1:14" x14ac:dyDescent="0.25">
      <c r="A135" s="366" t="s">
        <v>337</v>
      </c>
      <c r="B135" s="771"/>
      <c r="C135" s="709"/>
      <c r="D135" s="50" t="s">
        <v>290</v>
      </c>
      <c r="E135" s="32" t="s">
        <v>291</v>
      </c>
      <c r="F135" s="15"/>
      <c r="G135" s="67">
        <v>1</v>
      </c>
      <c r="H135" s="15" t="s">
        <v>292</v>
      </c>
      <c r="I135" s="313" t="s">
        <v>31</v>
      </c>
      <c r="J135" s="252">
        <v>1</v>
      </c>
      <c r="K135" s="435"/>
      <c r="L135" s="179">
        <v>23</v>
      </c>
      <c r="M135" s="436">
        <f t="shared" ref="M135:M198" si="5">+K135*1.23</f>
        <v>0</v>
      </c>
      <c r="N135" s="440">
        <f t="shared" si="4"/>
        <v>0</v>
      </c>
    </row>
    <row r="136" spans="1:14" x14ac:dyDescent="0.25">
      <c r="A136" s="365" t="s">
        <v>338</v>
      </c>
      <c r="B136" s="771"/>
      <c r="C136" s="707" t="s">
        <v>293</v>
      </c>
      <c r="D136" s="69">
        <v>2</v>
      </c>
      <c r="E136" s="15"/>
      <c r="F136" s="15"/>
      <c r="G136" s="67">
        <v>1</v>
      </c>
      <c r="H136" s="15"/>
      <c r="I136" s="313" t="s">
        <v>96</v>
      </c>
      <c r="J136" s="252">
        <v>1</v>
      </c>
      <c r="K136" s="435"/>
      <c r="L136" s="179">
        <v>23</v>
      </c>
      <c r="M136" s="436">
        <f t="shared" si="5"/>
        <v>0</v>
      </c>
      <c r="N136" s="440">
        <f t="shared" si="4"/>
        <v>0</v>
      </c>
    </row>
    <row r="137" spans="1:14" x14ac:dyDescent="0.25">
      <c r="A137" s="366" t="s">
        <v>339</v>
      </c>
      <c r="B137" s="771"/>
      <c r="C137" s="707"/>
      <c r="D137" s="69">
        <v>7</v>
      </c>
      <c r="E137" s="15" t="s">
        <v>294</v>
      </c>
      <c r="F137" s="15"/>
      <c r="G137" s="67">
        <v>1</v>
      </c>
      <c r="H137" s="15" t="s">
        <v>292</v>
      </c>
      <c r="I137" s="313" t="s">
        <v>31</v>
      </c>
      <c r="J137" s="252">
        <v>1</v>
      </c>
      <c r="K137" s="435"/>
      <c r="L137" s="179">
        <v>23</v>
      </c>
      <c r="M137" s="436">
        <f t="shared" si="5"/>
        <v>0</v>
      </c>
      <c r="N137" s="440">
        <f t="shared" si="4"/>
        <v>0</v>
      </c>
    </row>
    <row r="138" spans="1:14" x14ac:dyDescent="0.25">
      <c r="A138" s="366" t="s">
        <v>340</v>
      </c>
      <c r="B138" s="771"/>
      <c r="C138" s="707"/>
      <c r="D138" s="69">
        <v>20</v>
      </c>
      <c r="E138" s="15" t="s">
        <v>98</v>
      </c>
      <c r="F138" s="15" t="s">
        <v>295</v>
      </c>
      <c r="G138" s="67">
        <v>1</v>
      </c>
      <c r="H138" s="15"/>
      <c r="I138" s="313" t="s">
        <v>97</v>
      </c>
      <c r="J138" s="252">
        <v>1</v>
      </c>
      <c r="K138" s="435"/>
      <c r="L138" s="179">
        <v>23</v>
      </c>
      <c r="M138" s="436">
        <f t="shared" si="5"/>
        <v>0</v>
      </c>
      <c r="N138" s="440">
        <f t="shared" si="4"/>
        <v>0</v>
      </c>
    </row>
    <row r="139" spans="1:14" x14ac:dyDescent="0.25">
      <c r="A139" s="366" t="s">
        <v>341</v>
      </c>
      <c r="B139" s="771"/>
      <c r="C139" s="707"/>
      <c r="D139" s="69">
        <v>19</v>
      </c>
      <c r="E139" s="15" t="s">
        <v>296</v>
      </c>
      <c r="F139" s="15" t="s">
        <v>297</v>
      </c>
      <c r="G139" s="67">
        <v>1</v>
      </c>
      <c r="H139" s="15"/>
      <c r="I139" s="313" t="s">
        <v>15</v>
      </c>
      <c r="J139" s="252">
        <v>1</v>
      </c>
      <c r="K139" s="435"/>
      <c r="L139" s="179">
        <v>23</v>
      </c>
      <c r="M139" s="436">
        <f t="shared" si="5"/>
        <v>0</v>
      </c>
      <c r="N139" s="440">
        <f t="shared" si="4"/>
        <v>0</v>
      </c>
    </row>
    <row r="140" spans="1:14" x14ac:dyDescent="0.25">
      <c r="A140" s="365" t="s">
        <v>342</v>
      </c>
      <c r="B140" s="771"/>
      <c r="C140" s="707"/>
      <c r="D140" s="69">
        <v>17</v>
      </c>
      <c r="E140" s="15" t="s">
        <v>298</v>
      </c>
      <c r="F140" s="15" t="s">
        <v>299</v>
      </c>
      <c r="G140" s="67">
        <v>1</v>
      </c>
      <c r="H140" s="15"/>
      <c r="I140" s="313" t="s">
        <v>15</v>
      </c>
      <c r="J140" s="252">
        <v>1</v>
      </c>
      <c r="K140" s="435"/>
      <c r="L140" s="179">
        <v>23</v>
      </c>
      <c r="M140" s="436">
        <f t="shared" si="5"/>
        <v>0</v>
      </c>
      <c r="N140" s="440">
        <f t="shared" si="4"/>
        <v>0</v>
      </c>
    </row>
    <row r="141" spans="1:14" x14ac:dyDescent="0.25">
      <c r="A141" s="366" t="s">
        <v>343</v>
      </c>
      <c r="B141" s="771"/>
      <c r="C141" s="707"/>
      <c r="D141" s="69">
        <v>16</v>
      </c>
      <c r="E141" s="15" t="s">
        <v>256</v>
      </c>
      <c r="F141" s="15" t="s">
        <v>300</v>
      </c>
      <c r="G141" s="67">
        <v>1</v>
      </c>
      <c r="H141" s="15"/>
      <c r="I141" s="313" t="s">
        <v>97</v>
      </c>
      <c r="J141" s="252">
        <v>1</v>
      </c>
      <c r="K141" s="435"/>
      <c r="L141" s="179">
        <v>23</v>
      </c>
      <c r="M141" s="436">
        <f t="shared" si="5"/>
        <v>0</v>
      </c>
      <c r="N141" s="440">
        <f t="shared" si="4"/>
        <v>0</v>
      </c>
    </row>
    <row r="142" spans="1:14" x14ac:dyDescent="0.25">
      <c r="A142" s="366" t="s">
        <v>344</v>
      </c>
      <c r="B142" s="771"/>
      <c r="C142" s="707"/>
      <c r="D142" s="69">
        <v>28</v>
      </c>
      <c r="E142" s="15" t="s">
        <v>301</v>
      </c>
      <c r="F142" s="15"/>
      <c r="G142" s="67">
        <v>1</v>
      </c>
      <c r="H142" s="15"/>
      <c r="I142" s="313" t="s">
        <v>96</v>
      </c>
      <c r="J142" s="252">
        <v>1</v>
      </c>
      <c r="K142" s="435"/>
      <c r="L142" s="179">
        <v>23</v>
      </c>
      <c r="M142" s="436">
        <f t="shared" si="5"/>
        <v>0</v>
      </c>
      <c r="N142" s="440">
        <f t="shared" si="4"/>
        <v>0</v>
      </c>
    </row>
    <row r="143" spans="1:14" x14ac:dyDescent="0.25">
      <c r="A143" s="366" t="s">
        <v>345</v>
      </c>
      <c r="B143" s="771"/>
      <c r="C143" s="707"/>
      <c r="D143" s="69">
        <v>29</v>
      </c>
      <c r="E143" s="15" t="s">
        <v>296</v>
      </c>
      <c r="F143" s="15"/>
      <c r="G143" s="67">
        <v>1</v>
      </c>
      <c r="H143" s="15"/>
      <c r="I143" s="313" t="s">
        <v>15</v>
      </c>
      <c r="J143" s="252">
        <v>1</v>
      </c>
      <c r="K143" s="435"/>
      <c r="L143" s="179">
        <v>23</v>
      </c>
      <c r="M143" s="436">
        <f t="shared" si="5"/>
        <v>0</v>
      </c>
      <c r="N143" s="440">
        <f t="shared" si="4"/>
        <v>0</v>
      </c>
    </row>
    <row r="144" spans="1:14" x14ac:dyDescent="0.25">
      <c r="A144" s="365" t="s">
        <v>346</v>
      </c>
      <c r="B144" s="771"/>
      <c r="C144" s="707"/>
      <c r="D144" s="69">
        <v>24</v>
      </c>
      <c r="E144" s="15" t="s">
        <v>256</v>
      </c>
      <c r="F144" s="15" t="s">
        <v>302</v>
      </c>
      <c r="G144" s="67">
        <v>1</v>
      </c>
      <c r="H144" s="15"/>
      <c r="I144" s="313" t="s">
        <v>97</v>
      </c>
      <c r="J144" s="252">
        <v>1</v>
      </c>
      <c r="K144" s="435"/>
      <c r="L144" s="179">
        <v>23</v>
      </c>
      <c r="M144" s="436">
        <f t="shared" si="5"/>
        <v>0</v>
      </c>
      <c r="N144" s="440">
        <f t="shared" si="4"/>
        <v>0</v>
      </c>
    </row>
    <row r="145" spans="1:14" x14ac:dyDescent="0.25">
      <c r="A145" s="366" t="s">
        <v>347</v>
      </c>
      <c r="B145" s="771"/>
      <c r="C145" s="707"/>
      <c r="D145" s="70" t="s">
        <v>303</v>
      </c>
      <c r="E145" s="15" t="s">
        <v>304</v>
      </c>
      <c r="F145" s="15" t="s">
        <v>305</v>
      </c>
      <c r="G145" s="67">
        <v>1</v>
      </c>
      <c r="H145" s="15"/>
      <c r="I145" s="313" t="s">
        <v>17</v>
      </c>
      <c r="J145" s="252">
        <v>1</v>
      </c>
      <c r="K145" s="435"/>
      <c r="L145" s="179">
        <v>23</v>
      </c>
      <c r="M145" s="436">
        <f t="shared" si="5"/>
        <v>0</v>
      </c>
      <c r="N145" s="440">
        <f t="shared" si="4"/>
        <v>0</v>
      </c>
    </row>
    <row r="146" spans="1:14" ht="38.25" customHeight="1" x14ac:dyDescent="0.25">
      <c r="A146" s="370" t="s">
        <v>348</v>
      </c>
      <c r="B146" s="771"/>
      <c r="C146" s="708"/>
      <c r="D146" s="71" t="s">
        <v>306</v>
      </c>
      <c r="E146" s="316" t="s">
        <v>307</v>
      </c>
      <c r="F146" s="72"/>
      <c r="G146" s="29">
        <v>3</v>
      </c>
      <c r="H146" s="72"/>
      <c r="I146" s="316"/>
      <c r="J146" s="253">
        <v>1</v>
      </c>
      <c r="K146" s="435"/>
      <c r="L146" s="179">
        <v>23</v>
      </c>
      <c r="M146" s="436">
        <f t="shared" si="5"/>
        <v>0</v>
      </c>
      <c r="N146" s="440">
        <f t="shared" si="4"/>
        <v>0</v>
      </c>
    </row>
    <row r="147" spans="1:14" x14ac:dyDescent="0.25">
      <c r="A147" s="366" t="s">
        <v>349</v>
      </c>
      <c r="B147" s="771"/>
      <c r="C147" s="772" t="s">
        <v>308</v>
      </c>
      <c r="D147" s="32"/>
      <c r="E147" s="32"/>
      <c r="F147" s="32"/>
      <c r="G147" s="89">
        <v>1</v>
      </c>
      <c r="H147" s="32"/>
      <c r="I147" s="313" t="s">
        <v>31</v>
      </c>
      <c r="J147" s="368">
        <v>1</v>
      </c>
      <c r="K147" s="435"/>
      <c r="L147" s="179">
        <v>23</v>
      </c>
      <c r="M147" s="436">
        <f t="shared" si="5"/>
        <v>0</v>
      </c>
      <c r="N147" s="440">
        <f t="shared" si="4"/>
        <v>0</v>
      </c>
    </row>
    <row r="148" spans="1:14" x14ac:dyDescent="0.25">
      <c r="A148" s="365" t="s">
        <v>350</v>
      </c>
      <c r="B148" s="771"/>
      <c r="C148" s="772"/>
      <c r="D148" s="32"/>
      <c r="E148" s="32"/>
      <c r="F148" s="32"/>
      <c r="G148" s="89">
        <v>1</v>
      </c>
      <c r="H148" s="32"/>
      <c r="I148" s="313" t="s">
        <v>31</v>
      </c>
      <c r="J148" s="368">
        <v>1</v>
      </c>
      <c r="K148" s="435"/>
      <c r="L148" s="179">
        <v>23</v>
      </c>
      <c r="M148" s="436">
        <f t="shared" si="5"/>
        <v>0</v>
      </c>
      <c r="N148" s="440">
        <f t="shared" si="4"/>
        <v>0</v>
      </c>
    </row>
    <row r="149" spans="1:14" x14ac:dyDescent="0.25">
      <c r="A149" s="366" t="s">
        <v>351</v>
      </c>
      <c r="B149" s="771"/>
      <c r="C149" s="772"/>
      <c r="D149" s="32"/>
      <c r="E149" s="32"/>
      <c r="F149" s="32"/>
      <c r="G149" s="89">
        <v>1</v>
      </c>
      <c r="H149" s="32"/>
      <c r="I149" s="313" t="s">
        <v>31</v>
      </c>
      <c r="J149" s="368">
        <v>1</v>
      </c>
      <c r="K149" s="435"/>
      <c r="L149" s="179">
        <v>23</v>
      </c>
      <c r="M149" s="436">
        <f t="shared" si="5"/>
        <v>0</v>
      </c>
      <c r="N149" s="440">
        <f t="shared" si="4"/>
        <v>0</v>
      </c>
    </row>
    <row r="150" spans="1:14" ht="15.75" thickBot="1" x14ac:dyDescent="0.3">
      <c r="A150" s="371" t="s">
        <v>352</v>
      </c>
      <c r="B150" s="771"/>
      <c r="C150" s="773"/>
      <c r="D150" s="94"/>
      <c r="E150" s="94"/>
      <c r="F150" s="94"/>
      <c r="G150" s="477">
        <v>1</v>
      </c>
      <c r="H150" s="94"/>
      <c r="I150" s="316" t="s">
        <v>31</v>
      </c>
      <c r="J150" s="479">
        <v>1</v>
      </c>
      <c r="K150" s="447"/>
      <c r="L150" s="181">
        <v>23</v>
      </c>
      <c r="M150" s="448">
        <f t="shared" si="5"/>
        <v>0</v>
      </c>
      <c r="N150" s="449">
        <f t="shared" si="4"/>
        <v>0</v>
      </c>
    </row>
    <row r="151" spans="1:14" ht="22.5" x14ac:dyDescent="0.25">
      <c r="A151" s="374" t="s">
        <v>365</v>
      </c>
      <c r="B151" s="742" t="s">
        <v>353</v>
      </c>
      <c r="C151" s="760">
        <v>1</v>
      </c>
      <c r="D151" s="59" t="s">
        <v>354</v>
      </c>
      <c r="E151" s="483" t="s">
        <v>355</v>
      </c>
      <c r="F151" s="500" t="s">
        <v>356</v>
      </c>
      <c r="G151" s="65">
        <v>1</v>
      </c>
      <c r="H151" s="54"/>
      <c r="I151" s="309" t="s">
        <v>97</v>
      </c>
      <c r="J151" s="254">
        <v>1</v>
      </c>
      <c r="K151" s="444"/>
      <c r="L151" s="455">
        <v>23</v>
      </c>
      <c r="M151" s="445">
        <f t="shared" si="5"/>
        <v>0</v>
      </c>
      <c r="N151" s="446">
        <f t="shared" si="4"/>
        <v>0</v>
      </c>
    </row>
    <row r="152" spans="1:14" ht="22.5" x14ac:dyDescent="0.25">
      <c r="A152" s="371" t="s">
        <v>366</v>
      </c>
      <c r="B152" s="757"/>
      <c r="C152" s="733"/>
      <c r="D152" s="50" t="s">
        <v>357</v>
      </c>
      <c r="E152" s="32" t="s">
        <v>355</v>
      </c>
      <c r="F152" s="501" t="s">
        <v>358</v>
      </c>
      <c r="G152" s="49">
        <v>1</v>
      </c>
      <c r="H152" s="15"/>
      <c r="I152" s="313" t="s">
        <v>97</v>
      </c>
      <c r="J152" s="252">
        <v>1</v>
      </c>
      <c r="K152" s="435"/>
      <c r="L152" s="179">
        <v>23</v>
      </c>
      <c r="M152" s="436">
        <f t="shared" si="5"/>
        <v>0</v>
      </c>
      <c r="N152" s="440">
        <f t="shared" si="4"/>
        <v>0</v>
      </c>
    </row>
    <row r="153" spans="1:14" x14ac:dyDescent="0.25">
      <c r="A153" s="370" t="s">
        <v>367</v>
      </c>
      <c r="B153" s="757"/>
      <c r="C153" s="733"/>
      <c r="D153" s="22">
        <v>7</v>
      </c>
      <c r="E153" s="32" t="s">
        <v>359</v>
      </c>
      <c r="F153" s="329" t="s">
        <v>360</v>
      </c>
      <c r="G153" s="56">
        <v>1</v>
      </c>
      <c r="H153" s="22"/>
      <c r="I153" s="321"/>
      <c r="J153" s="498">
        <v>1</v>
      </c>
      <c r="K153" s="435"/>
      <c r="L153" s="179">
        <v>23</v>
      </c>
      <c r="M153" s="436">
        <f t="shared" si="5"/>
        <v>0</v>
      </c>
      <c r="N153" s="440">
        <f t="shared" si="4"/>
        <v>0</v>
      </c>
    </row>
    <row r="154" spans="1:14" x14ac:dyDescent="0.25">
      <c r="A154" s="370" t="s">
        <v>368</v>
      </c>
      <c r="B154" s="757"/>
      <c r="C154" s="733"/>
      <c r="D154" s="22">
        <v>10</v>
      </c>
      <c r="E154" s="32" t="s">
        <v>361</v>
      </c>
      <c r="F154" s="321"/>
      <c r="G154" s="56">
        <v>1</v>
      </c>
      <c r="H154" s="22"/>
      <c r="I154" s="321" t="s">
        <v>17</v>
      </c>
      <c r="J154" s="498">
        <v>1</v>
      </c>
      <c r="K154" s="435"/>
      <c r="L154" s="179">
        <v>23</v>
      </c>
      <c r="M154" s="436">
        <f t="shared" si="5"/>
        <v>0</v>
      </c>
      <c r="N154" s="440">
        <f t="shared" si="4"/>
        <v>0</v>
      </c>
    </row>
    <row r="155" spans="1:14" x14ac:dyDescent="0.25">
      <c r="A155" s="370" t="s">
        <v>369</v>
      </c>
      <c r="B155" s="757"/>
      <c r="C155" s="733"/>
      <c r="D155" s="22">
        <v>13</v>
      </c>
      <c r="E155" s="32" t="s">
        <v>362</v>
      </c>
      <c r="F155" s="329" t="s">
        <v>363</v>
      </c>
      <c r="G155" s="56">
        <v>1</v>
      </c>
      <c r="H155" s="22"/>
      <c r="I155" s="321" t="s">
        <v>17</v>
      </c>
      <c r="J155" s="498">
        <v>1</v>
      </c>
      <c r="K155" s="435"/>
      <c r="L155" s="179">
        <v>23</v>
      </c>
      <c r="M155" s="436">
        <f t="shared" si="5"/>
        <v>0</v>
      </c>
      <c r="N155" s="440">
        <f t="shared" si="4"/>
        <v>0</v>
      </c>
    </row>
    <row r="156" spans="1:14" ht="15.75" thickBot="1" x14ac:dyDescent="0.3">
      <c r="A156" s="372" t="s">
        <v>370</v>
      </c>
      <c r="B156" s="743"/>
      <c r="C156" s="761"/>
      <c r="D156" s="484">
        <v>13</v>
      </c>
      <c r="E156" s="42" t="s">
        <v>364</v>
      </c>
      <c r="F156" s="9"/>
      <c r="G156" s="58">
        <v>1</v>
      </c>
      <c r="H156" s="28"/>
      <c r="I156" s="9" t="s">
        <v>17</v>
      </c>
      <c r="J156" s="255">
        <v>1</v>
      </c>
      <c r="K156" s="441"/>
      <c r="L156" s="456">
        <v>23</v>
      </c>
      <c r="M156" s="442">
        <f t="shared" si="5"/>
        <v>0</v>
      </c>
      <c r="N156" s="443">
        <f t="shared" si="4"/>
        <v>0</v>
      </c>
    </row>
    <row r="157" spans="1:14" x14ac:dyDescent="0.25">
      <c r="A157" s="463" t="s">
        <v>397</v>
      </c>
      <c r="B157" s="744" t="s">
        <v>371</v>
      </c>
      <c r="C157" s="731">
        <v>1</v>
      </c>
      <c r="D157" s="480">
        <v>201</v>
      </c>
      <c r="E157" s="481" t="s">
        <v>372</v>
      </c>
      <c r="F157" s="332"/>
      <c r="G157" s="482">
        <v>1</v>
      </c>
      <c r="H157" s="481">
        <v>7.3</v>
      </c>
      <c r="I157" s="332" t="s">
        <v>15</v>
      </c>
      <c r="J157" s="464">
        <v>1</v>
      </c>
      <c r="K157" s="437"/>
      <c r="L157" s="218">
        <v>23</v>
      </c>
      <c r="M157" s="438">
        <f t="shared" si="5"/>
        <v>0</v>
      </c>
      <c r="N157" s="439">
        <f t="shared" si="4"/>
        <v>0</v>
      </c>
    </row>
    <row r="158" spans="1:14" x14ac:dyDescent="0.25">
      <c r="A158" s="370" t="s">
        <v>398</v>
      </c>
      <c r="B158" s="744"/>
      <c r="C158" s="731"/>
      <c r="D158" s="74">
        <v>1</v>
      </c>
      <c r="E158" s="22" t="s">
        <v>373</v>
      </c>
      <c r="F158" s="502" t="s">
        <v>374</v>
      </c>
      <c r="G158" s="7">
        <v>1</v>
      </c>
      <c r="H158" s="75"/>
      <c r="I158" s="459" t="s">
        <v>17</v>
      </c>
      <c r="J158" s="260">
        <v>1</v>
      </c>
      <c r="K158" s="435"/>
      <c r="L158" s="179">
        <v>23</v>
      </c>
      <c r="M158" s="436">
        <f t="shared" si="5"/>
        <v>0</v>
      </c>
      <c r="N158" s="440">
        <f t="shared" si="4"/>
        <v>0</v>
      </c>
    </row>
    <row r="159" spans="1:14" x14ac:dyDescent="0.25">
      <c r="A159" s="370" t="s">
        <v>399</v>
      </c>
      <c r="B159" s="744"/>
      <c r="C159" s="731"/>
      <c r="D159" s="74">
        <v>6</v>
      </c>
      <c r="E159" s="22" t="s">
        <v>375</v>
      </c>
      <c r="F159" s="502" t="s">
        <v>376</v>
      </c>
      <c r="G159" s="7">
        <v>1</v>
      </c>
      <c r="H159" s="75"/>
      <c r="I159" s="459" t="s">
        <v>59</v>
      </c>
      <c r="J159" s="260">
        <v>1</v>
      </c>
      <c r="K159" s="435"/>
      <c r="L159" s="179">
        <v>23</v>
      </c>
      <c r="M159" s="436">
        <f t="shared" si="5"/>
        <v>0</v>
      </c>
      <c r="N159" s="440">
        <f t="shared" si="4"/>
        <v>0</v>
      </c>
    </row>
    <row r="160" spans="1:14" x14ac:dyDescent="0.25">
      <c r="A160" s="371" t="s">
        <v>400</v>
      </c>
      <c r="B160" s="744"/>
      <c r="C160" s="731"/>
      <c r="D160" s="74">
        <v>8</v>
      </c>
      <c r="E160" s="22" t="s">
        <v>375</v>
      </c>
      <c r="F160" s="502" t="s">
        <v>377</v>
      </c>
      <c r="G160" s="7">
        <v>1</v>
      </c>
      <c r="H160" s="75"/>
      <c r="I160" s="459" t="s">
        <v>59</v>
      </c>
      <c r="J160" s="260">
        <v>1</v>
      </c>
      <c r="K160" s="435"/>
      <c r="L160" s="179">
        <v>23</v>
      </c>
      <c r="M160" s="436">
        <f t="shared" si="5"/>
        <v>0</v>
      </c>
      <c r="N160" s="440">
        <f t="shared" si="4"/>
        <v>0</v>
      </c>
    </row>
    <row r="161" spans="1:14" x14ac:dyDescent="0.25">
      <c r="A161" s="370" t="s">
        <v>401</v>
      </c>
      <c r="B161" s="744"/>
      <c r="C161" s="731"/>
      <c r="D161" s="74">
        <v>9</v>
      </c>
      <c r="E161" s="22" t="s">
        <v>375</v>
      </c>
      <c r="F161" s="321" t="s">
        <v>378</v>
      </c>
      <c r="G161" s="7">
        <v>1</v>
      </c>
      <c r="H161" s="75"/>
      <c r="I161" s="459" t="s">
        <v>59</v>
      </c>
      <c r="J161" s="260">
        <v>1</v>
      </c>
      <c r="K161" s="435"/>
      <c r="L161" s="179">
        <v>23</v>
      </c>
      <c r="M161" s="436">
        <f t="shared" si="5"/>
        <v>0</v>
      </c>
      <c r="N161" s="440">
        <f t="shared" si="4"/>
        <v>0</v>
      </c>
    </row>
    <row r="162" spans="1:14" x14ac:dyDescent="0.25">
      <c r="A162" s="370" t="s">
        <v>402</v>
      </c>
      <c r="B162" s="744"/>
      <c r="C162" s="731"/>
      <c r="D162" s="74">
        <v>11</v>
      </c>
      <c r="E162" s="22" t="s">
        <v>375</v>
      </c>
      <c r="F162" s="502" t="s">
        <v>379</v>
      </c>
      <c r="G162" s="7">
        <v>1</v>
      </c>
      <c r="H162" s="75"/>
      <c r="I162" s="459" t="s">
        <v>59</v>
      </c>
      <c r="J162" s="260">
        <v>1</v>
      </c>
      <c r="K162" s="435"/>
      <c r="L162" s="179">
        <v>23</v>
      </c>
      <c r="M162" s="436">
        <f t="shared" si="5"/>
        <v>0</v>
      </c>
      <c r="N162" s="440">
        <f t="shared" si="4"/>
        <v>0</v>
      </c>
    </row>
    <row r="163" spans="1:14" x14ac:dyDescent="0.25">
      <c r="A163" s="370" t="s">
        <v>403</v>
      </c>
      <c r="B163" s="744"/>
      <c r="C163" s="731"/>
      <c r="D163" s="74">
        <v>12</v>
      </c>
      <c r="E163" s="76" t="s">
        <v>380</v>
      </c>
      <c r="F163" s="503" t="s">
        <v>381</v>
      </c>
      <c r="G163" s="7">
        <v>1</v>
      </c>
      <c r="H163" s="75"/>
      <c r="I163" s="459"/>
      <c r="J163" s="260">
        <v>1</v>
      </c>
      <c r="K163" s="435"/>
      <c r="L163" s="179">
        <v>23</v>
      </c>
      <c r="M163" s="436">
        <f t="shared" si="5"/>
        <v>0</v>
      </c>
      <c r="N163" s="440">
        <f t="shared" si="4"/>
        <v>0</v>
      </c>
    </row>
    <row r="164" spans="1:14" x14ac:dyDescent="0.25">
      <c r="A164" s="371" t="s">
        <v>404</v>
      </c>
      <c r="B164" s="744"/>
      <c r="C164" s="731"/>
      <c r="D164" s="74">
        <v>17</v>
      </c>
      <c r="E164" s="76" t="s">
        <v>382</v>
      </c>
      <c r="F164" s="502" t="s">
        <v>383</v>
      </c>
      <c r="G164" s="7">
        <v>1</v>
      </c>
      <c r="H164" s="75"/>
      <c r="I164" s="459"/>
      <c r="J164" s="260">
        <v>1</v>
      </c>
      <c r="K164" s="435"/>
      <c r="L164" s="179">
        <v>23</v>
      </c>
      <c r="M164" s="436">
        <f t="shared" si="5"/>
        <v>0</v>
      </c>
      <c r="N164" s="440">
        <f t="shared" si="4"/>
        <v>0</v>
      </c>
    </row>
    <row r="165" spans="1:14" x14ac:dyDescent="0.25">
      <c r="A165" s="370" t="s">
        <v>405</v>
      </c>
      <c r="B165" s="744"/>
      <c r="C165" s="731"/>
      <c r="D165" s="74">
        <v>19</v>
      </c>
      <c r="E165" s="76" t="s">
        <v>382</v>
      </c>
      <c r="F165" s="502" t="s">
        <v>384</v>
      </c>
      <c r="G165" s="7">
        <v>1</v>
      </c>
      <c r="H165" s="75"/>
      <c r="I165" s="459"/>
      <c r="J165" s="260">
        <v>1</v>
      </c>
      <c r="K165" s="435"/>
      <c r="L165" s="179">
        <v>23</v>
      </c>
      <c r="M165" s="436">
        <f t="shared" si="5"/>
        <v>0</v>
      </c>
      <c r="N165" s="440">
        <f t="shared" si="4"/>
        <v>0</v>
      </c>
    </row>
    <row r="166" spans="1:14" x14ac:dyDescent="0.25">
      <c r="A166" s="370" t="s">
        <v>406</v>
      </c>
      <c r="B166" s="744"/>
      <c r="C166" s="731"/>
      <c r="D166" s="74">
        <v>21</v>
      </c>
      <c r="E166" s="22" t="s">
        <v>373</v>
      </c>
      <c r="F166" s="502" t="s">
        <v>385</v>
      </c>
      <c r="G166" s="7">
        <v>1</v>
      </c>
      <c r="H166" s="75"/>
      <c r="I166" s="459"/>
      <c r="J166" s="260">
        <v>1</v>
      </c>
      <c r="K166" s="435"/>
      <c r="L166" s="179">
        <v>23</v>
      </c>
      <c r="M166" s="436">
        <f t="shared" si="5"/>
        <v>0</v>
      </c>
      <c r="N166" s="440">
        <f t="shared" si="4"/>
        <v>0</v>
      </c>
    </row>
    <row r="167" spans="1:14" x14ac:dyDescent="0.25">
      <c r="A167" s="370" t="s">
        <v>407</v>
      </c>
      <c r="B167" s="744"/>
      <c r="C167" s="731"/>
      <c r="D167" s="77">
        <v>101</v>
      </c>
      <c r="E167" s="32" t="s">
        <v>375</v>
      </c>
      <c r="F167" s="504" t="s">
        <v>378</v>
      </c>
      <c r="G167" s="49">
        <v>1</v>
      </c>
      <c r="H167" s="72"/>
      <c r="I167" s="316"/>
      <c r="J167" s="252">
        <v>1</v>
      </c>
      <c r="K167" s="435"/>
      <c r="L167" s="179">
        <v>23</v>
      </c>
      <c r="M167" s="436">
        <f t="shared" si="5"/>
        <v>0</v>
      </c>
      <c r="N167" s="440">
        <f t="shared" si="4"/>
        <v>0</v>
      </c>
    </row>
    <row r="168" spans="1:14" x14ac:dyDescent="0.25">
      <c r="A168" s="371" t="s">
        <v>408</v>
      </c>
      <c r="B168" s="744"/>
      <c r="C168" s="731"/>
      <c r="D168" s="77">
        <v>104</v>
      </c>
      <c r="E168" s="44" t="s">
        <v>382</v>
      </c>
      <c r="F168" s="504" t="s">
        <v>386</v>
      </c>
      <c r="G168" s="73">
        <v>1</v>
      </c>
      <c r="H168" s="72"/>
      <c r="I168" s="316"/>
      <c r="J168" s="252">
        <v>1</v>
      </c>
      <c r="K168" s="435"/>
      <c r="L168" s="179">
        <v>23</v>
      </c>
      <c r="M168" s="436">
        <f t="shared" si="5"/>
        <v>0</v>
      </c>
      <c r="N168" s="440">
        <f t="shared" si="4"/>
        <v>0</v>
      </c>
    </row>
    <row r="169" spans="1:14" x14ac:dyDescent="0.25">
      <c r="A169" s="370" t="s">
        <v>409</v>
      </c>
      <c r="B169" s="744"/>
      <c r="C169" s="731"/>
      <c r="D169" s="77">
        <v>105</v>
      </c>
      <c r="E169" s="43" t="s">
        <v>361</v>
      </c>
      <c r="F169" s="313"/>
      <c r="G169" s="49">
        <v>1</v>
      </c>
      <c r="H169" s="72"/>
      <c r="I169" s="316"/>
      <c r="J169" s="252">
        <v>1</v>
      </c>
      <c r="K169" s="435"/>
      <c r="L169" s="179">
        <v>23</v>
      </c>
      <c r="M169" s="436">
        <f t="shared" si="5"/>
        <v>0</v>
      </c>
      <c r="N169" s="440">
        <f t="shared" si="4"/>
        <v>0</v>
      </c>
    </row>
    <row r="170" spans="1:14" x14ac:dyDescent="0.25">
      <c r="A170" s="370" t="s">
        <v>410</v>
      </c>
      <c r="B170" s="744"/>
      <c r="C170" s="731"/>
      <c r="D170" s="77">
        <v>107</v>
      </c>
      <c r="E170" s="78"/>
      <c r="F170" s="313"/>
      <c r="G170" s="49">
        <v>1</v>
      </c>
      <c r="H170" s="72"/>
      <c r="I170" s="316"/>
      <c r="J170" s="252">
        <v>1</v>
      </c>
      <c r="K170" s="435"/>
      <c r="L170" s="179">
        <v>23</v>
      </c>
      <c r="M170" s="436">
        <f t="shared" si="5"/>
        <v>0</v>
      </c>
      <c r="N170" s="440">
        <f t="shared" si="4"/>
        <v>0</v>
      </c>
    </row>
    <row r="171" spans="1:14" x14ac:dyDescent="0.25">
      <c r="A171" s="370" t="s">
        <v>411</v>
      </c>
      <c r="B171" s="744"/>
      <c r="C171" s="731"/>
      <c r="D171" s="77">
        <v>109</v>
      </c>
      <c r="E171" s="32" t="s">
        <v>375</v>
      </c>
      <c r="F171" s="313"/>
      <c r="G171" s="49">
        <v>1</v>
      </c>
      <c r="H171" s="72"/>
      <c r="I171" s="316"/>
      <c r="J171" s="252">
        <v>1</v>
      </c>
      <c r="K171" s="435"/>
      <c r="L171" s="179">
        <v>23</v>
      </c>
      <c r="M171" s="436">
        <f t="shared" si="5"/>
        <v>0</v>
      </c>
      <c r="N171" s="440">
        <f t="shared" si="4"/>
        <v>0</v>
      </c>
    </row>
    <row r="172" spans="1:14" x14ac:dyDescent="0.25">
      <c r="A172" s="371" t="s">
        <v>412</v>
      </c>
      <c r="B172" s="744"/>
      <c r="C172" s="731"/>
      <c r="D172" s="77">
        <v>113</v>
      </c>
      <c r="E172" s="32" t="s">
        <v>387</v>
      </c>
      <c r="F172" s="329" t="s">
        <v>388</v>
      </c>
      <c r="G172" s="49">
        <v>1</v>
      </c>
      <c r="H172" s="72">
        <v>7.3</v>
      </c>
      <c r="I172" s="316"/>
      <c r="J172" s="252">
        <v>1</v>
      </c>
      <c r="K172" s="435"/>
      <c r="L172" s="179">
        <v>23</v>
      </c>
      <c r="M172" s="436">
        <f t="shared" si="5"/>
        <v>0</v>
      </c>
      <c r="N172" s="440">
        <f t="shared" si="4"/>
        <v>0</v>
      </c>
    </row>
    <row r="173" spans="1:14" x14ac:dyDescent="0.25">
      <c r="A173" s="370" t="s">
        <v>413</v>
      </c>
      <c r="B173" s="744"/>
      <c r="C173" s="731"/>
      <c r="D173" s="77">
        <v>115</v>
      </c>
      <c r="E173" s="32" t="s">
        <v>375</v>
      </c>
      <c r="F173" s="504" t="s">
        <v>389</v>
      </c>
      <c r="G173" s="49">
        <v>1</v>
      </c>
      <c r="H173" s="72"/>
      <c r="I173" s="316"/>
      <c r="J173" s="252">
        <v>1</v>
      </c>
      <c r="K173" s="435"/>
      <c r="L173" s="179">
        <v>23</v>
      </c>
      <c r="M173" s="436">
        <f t="shared" si="5"/>
        <v>0</v>
      </c>
      <c r="N173" s="440">
        <f t="shared" si="4"/>
        <v>0</v>
      </c>
    </row>
    <row r="174" spans="1:14" x14ac:dyDescent="0.25">
      <c r="A174" s="370" t="s">
        <v>414</v>
      </c>
      <c r="B174" s="744"/>
      <c r="C174" s="731"/>
      <c r="D174" s="77">
        <v>116</v>
      </c>
      <c r="E174" s="44" t="s">
        <v>382</v>
      </c>
      <c r="F174" s="504" t="s">
        <v>390</v>
      </c>
      <c r="G174" s="49">
        <v>1</v>
      </c>
      <c r="H174" s="72"/>
      <c r="I174" s="316"/>
      <c r="J174" s="252">
        <v>1</v>
      </c>
      <c r="K174" s="435"/>
      <c r="L174" s="179">
        <v>23</v>
      </c>
      <c r="M174" s="436">
        <f t="shared" si="5"/>
        <v>0</v>
      </c>
      <c r="N174" s="440">
        <f t="shared" si="4"/>
        <v>0</v>
      </c>
    </row>
    <row r="175" spans="1:14" x14ac:dyDescent="0.25">
      <c r="A175" s="370" t="s">
        <v>415</v>
      </c>
      <c r="B175" s="744"/>
      <c r="C175" s="731"/>
      <c r="D175" s="77">
        <v>201</v>
      </c>
      <c r="E175" s="79" t="s">
        <v>391</v>
      </c>
      <c r="F175" s="316"/>
      <c r="G175" s="49">
        <v>1</v>
      </c>
      <c r="H175" s="72"/>
      <c r="I175" s="316"/>
      <c r="J175" s="252">
        <v>1</v>
      </c>
      <c r="K175" s="435"/>
      <c r="L175" s="179">
        <v>23</v>
      </c>
      <c r="M175" s="436">
        <f t="shared" si="5"/>
        <v>0</v>
      </c>
      <c r="N175" s="440">
        <f t="shared" si="4"/>
        <v>0</v>
      </c>
    </row>
    <row r="176" spans="1:14" x14ac:dyDescent="0.25">
      <c r="A176" s="371" t="s">
        <v>416</v>
      </c>
      <c r="B176" s="744"/>
      <c r="C176" s="731"/>
      <c r="D176" s="77">
        <v>207</v>
      </c>
      <c r="E176" s="68" t="s">
        <v>432</v>
      </c>
      <c r="F176" s="313"/>
      <c r="G176" s="49">
        <v>1</v>
      </c>
      <c r="H176" s="72"/>
      <c r="I176" s="316"/>
      <c r="J176" s="252">
        <v>1</v>
      </c>
      <c r="K176" s="435"/>
      <c r="L176" s="179">
        <v>23</v>
      </c>
      <c r="M176" s="436">
        <f t="shared" si="5"/>
        <v>0</v>
      </c>
      <c r="N176" s="440">
        <f t="shared" si="4"/>
        <v>0</v>
      </c>
    </row>
    <row r="177" spans="1:14" x14ac:dyDescent="0.25">
      <c r="A177" s="370" t="s">
        <v>417</v>
      </c>
      <c r="B177" s="744"/>
      <c r="C177" s="731"/>
      <c r="D177" s="77">
        <v>218</v>
      </c>
      <c r="E177" s="32" t="s">
        <v>373</v>
      </c>
      <c r="F177" s="504" t="s">
        <v>392</v>
      </c>
      <c r="G177" s="49">
        <v>1</v>
      </c>
      <c r="H177" s="72"/>
      <c r="I177" s="316"/>
      <c r="J177" s="252">
        <v>1</v>
      </c>
      <c r="K177" s="435"/>
      <c r="L177" s="179">
        <v>23</v>
      </c>
      <c r="M177" s="436">
        <f t="shared" si="5"/>
        <v>0</v>
      </c>
      <c r="N177" s="440">
        <f t="shared" si="4"/>
        <v>0</v>
      </c>
    </row>
    <row r="178" spans="1:14" x14ac:dyDescent="0.25">
      <c r="A178" s="370" t="s">
        <v>418</v>
      </c>
      <c r="B178" s="744"/>
      <c r="C178" s="731"/>
      <c r="D178" s="50">
        <v>222</v>
      </c>
      <c r="E178" s="32" t="s">
        <v>373</v>
      </c>
      <c r="F178" s="504" t="s">
        <v>393</v>
      </c>
      <c r="G178" s="49">
        <v>1</v>
      </c>
      <c r="H178" s="15"/>
      <c r="I178" s="313"/>
      <c r="J178" s="252">
        <v>1</v>
      </c>
      <c r="K178" s="435"/>
      <c r="L178" s="179">
        <v>23</v>
      </c>
      <c r="M178" s="436">
        <f t="shared" si="5"/>
        <v>0</v>
      </c>
      <c r="N178" s="440">
        <f t="shared" si="4"/>
        <v>0</v>
      </c>
    </row>
    <row r="179" spans="1:14" ht="15.75" thickBot="1" x14ac:dyDescent="0.3">
      <c r="A179" s="371" t="s">
        <v>419</v>
      </c>
      <c r="B179" s="744"/>
      <c r="C179" s="731"/>
      <c r="D179" s="469" t="s">
        <v>394</v>
      </c>
      <c r="E179" s="94" t="s">
        <v>375</v>
      </c>
      <c r="F179" s="505" t="s">
        <v>395</v>
      </c>
      <c r="G179" s="470">
        <v>1</v>
      </c>
      <c r="H179" s="471"/>
      <c r="I179" s="317" t="s">
        <v>396</v>
      </c>
      <c r="J179" s="499">
        <v>1</v>
      </c>
      <c r="K179" s="447"/>
      <c r="L179" s="181">
        <v>23</v>
      </c>
      <c r="M179" s="448">
        <f t="shared" si="5"/>
        <v>0</v>
      </c>
      <c r="N179" s="449">
        <f t="shared" si="4"/>
        <v>0</v>
      </c>
    </row>
    <row r="180" spans="1:14" x14ac:dyDescent="0.25">
      <c r="A180" s="369" t="s">
        <v>426</v>
      </c>
      <c r="B180" s="742" t="s">
        <v>420</v>
      </c>
      <c r="C180" s="762">
        <v>1</v>
      </c>
      <c r="D180" s="59"/>
      <c r="E180" s="54" t="s">
        <v>421</v>
      </c>
      <c r="F180" s="54"/>
      <c r="G180" s="65">
        <v>1</v>
      </c>
      <c r="H180" s="54">
        <v>2.7</v>
      </c>
      <c r="I180" s="309" t="s">
        <v>422</v>
      </c>
      <c r="J180" s="254">
        <v>1</v>
      </c>
      <c r="K180" s="444"/>
      <c r="L180" s="455">
        <v>23</v>
      </c>
      <c r="M180" s="445">
        <f t="shared" si="5"/>
        <v>0</v>
      </c>
      <c r="N180" s="446">
        <f t="shared" si="4"/>
        <v>0</v>
      </c>
    </row>
    <row r="181" spans="1:14" x14ac:dyDescent="0.25">
      <c r="A181" s="370" t="s">
        <v>427</v>
      </c>
      <c r="B181" s="757"/>
      <c r="C181" s="745"/>
      <c r="D181" s="5"/>
      <c r="E181" s="6" t="s">
        <v>423</v>
      </c>
      <c r="F181" s="6"/>
      <c r="G181" s="7">
        <v>1</v>
      </c>
      <c r="H181" s="6">
        <v>2.7</v>
      </c>
      <c r="I181" s="320"/>
      <c r="J181" s="260">
        <v>1</v>
      </c>
      <c r="K181" s="435"/>
      <c r="L181" s="179">
        <v>23</v>
      </c>
      <c r="M181" s="436">
        <f t="shared" si="5"/>
        <v>0</v>
      </c>
      <c r="N181" s="440">
        <f t="shared" si="4"/>
        <v>0</v>
      </c>
    </row>
    <row r="182" spans="1:14" x14ac:dyDescent="0.25">
      <c r="A182" s="370" t="s">
        <v>428</v>
      </c>
      <c r="B182" s="757"/>
      <c r="C182" s="745"/>
      <c r="D182" s="5"/>
      <c r="E182" s="6" t="s">
        <v>423</v>
      </c>
      <c r="F182" s="6"/>
      <c r="G182" s="7">
        <v>1</v>
      </c>
      <c r="H182" s="6">
        <v>2.7</v>
      </c>
      <c r="I182" s="320"/>
      <c r="J182" s="260">
        <v>1</v>
      </c>
      <c r="K182" s="435"/>
      <c r="L182" s="179">
        <v>23</v>
      </c>
      <c r="M182" s="436">
        <f t="shared" si="5"/>
        <v>0</v>
      </c>
      <c r="N182" s="440">
        <f t="shared" si="4"/>
        <v>0</v>
      </c>
    </row>
    <row r="183" spans="1:14" x14ac:dyDescent="0.25">
      <c r="A183" s="370" t="s">
        <v>429</v>
      </c>
      <c r="B183" s="757"/>
      <c r="C183" s="745"/>
      <c r="D183" s="5"/>
      <c r="E183" s="6" t="s">
        <v>421</v>
      </c>
      <c r="F183" s="6"/>
      <c r="G183" s="7">
        <v>1</v>
      </c>
      <c r="H183" s="6">
        <v>2.7</v>
      </c>
      <c r="I183" s="320" t="s">
        <v>422</v>
      </c>
      <c r="J183" s="260">
        <v>1</v>
      </c>
      <c r="K183" s="435"/>
      <c r="L183" s="179">
        <v>23</v>
      </c>
      <c r="M183" s="436">
        <f t="shared" si="5"/>
        <v>0</v>
      </c>
      <c r="N183" s="440">
        <f t="shared" si="4"/>
        <v>0</v>
      </c>
    </row>
    <row r="184" spans="1:14" x14ac:dyDescent="0.25">
      <c r="A184" s="371" t="s">
        <v>430</v>
      </c>
      <c r="B184" s="757"/>
      <c r="C184" s="745"/>
      <c r="D184" s="5"/>
      <c r="E184" s="6" t="s">
        <v>421</v>
      </c>
      <c r="F184" s="6"/>
      <c r="G184" s="7">
        <v>1</v>
      </c>
      <c r="H184" s="6">
        <v>3.1</v>
      </c>
      <c r="I184" s="320" t="s">
        <v>422</v>
      </c>
      <c r="J184" s="260">
        <v>1</v>
      </c>
      <c r="K184" s="435"/>
      <c r="L184" s="179">
        <v>23</v>
      </c>
      <c r="M184" s="436">
        <f t="shared" si="5"/>
        <v>0</v>
      </c>
      <c r="N184" s="440">
        <f t="shared" si="4"/>
        <v>0</v>
      </c>
    </row>
    <row r="185" spans="1:14" ht="15.75" thickBot="1" x14ac:dyDescent="0.3">
      <c r="A185" s="372" t="s">
        <v>431</v>
      </c>
      <c r="B185" s="743"/>
      <c r="C185" s="763"/>
      <c r="D185" s="80"/>
      <c r="E185" s="66" t="s">
        <v>424</v>
      </c>
      <c r="F185" s="66"/>
      <c r="G185" s="81">
        <v>1</v>
      </c>
      <c r="H185" s="66">
        <v>3.1</v>
      </c>
      <c r="I185" s="310" t="s">
        <v>425</v>
      </c>
      <c r="J185" s="259">
        <v>1</v>
      </c>
      <c r="K185" s="441"/>
      <c r="L185" s="456">
        <v>23</v>
      </c>
      <c r="M185" s="442">
        <f t="shared" si="5"/>
        <v>0</v>
      </c>
      <c r="N185" s="443">
        <f t="shared" si="4"/>
        <v>0</v>
      </c>
    </row>
    <row r="186" spans="1:14" x14ac:dyDescent="0.25">
      <c r="A186" s="463" t="s">
        <v>459</v>
      </c>
      <c r="B186" s="756" t="s">
        <v>433</v>
      </c>
      <c r="C186" s="732">
        <v>31</v>
      </c>
      <c r="D186" s="755" t="s">
        <v>434</v>
      </c>
      <c r="E186" s="339" t="s">
        <v>435</v>
      </c>
      <c r="F186" s="339" t="s">
        <v>436</v>
      </c>
      <c r="G186" s="95">
        <v>1</v>
      </c>
      <c r="H186" s="339"/>
      <c r="I186" s="339" t="s">
        <v>437</v>
      </c>
      <c r="J186" s="263">
        <v>1</v>
      </c>
      <c r="K186" s="437"/>
      <c r="L186" s="218">
        <v>23</v>
      </c>
      <c r="M186" s="438">
        <f t="shared" si="5"/>
        <v>0</v>
      </c>
      <c r="N186" s="439">
        <f t="shared" si="4"/>
        <v>0</v>
      </c>
    </row>
    <row r="187" spans="1:14" x14ac:dyDescent="0.25">
      <c r="A187" s="371" t="s">
        <v>460</v>
      </c>
      <c r="B187" s="757"/>
      <c r="C187" s="733"/>
      <c r="D187" s="759"/>
      <c r="E187" s="324" t="s">
        <v>435</v>
      </c>
      <c r="F187" s="324" t="s">
        <v>438</v>
      </c>
      <c r="G187" s="30">
        <v>1</v>
      </c>
      <c r="H187" s="324"/>
      <c r="I187" s="324" t="s">
        <v>437</v>
      </c>
      <c r="J187" s="257">
        <v>1</v>
      </c>
      <c r="K187" s="435"/>
      <c r="L187" s="179">
        <v>23</v>
      </c>
      <c r="M187" s="436">
        <f t="shared" si="5"/>
        <v>0</v>
      </c>
      <c r="N187" s="440">
        <f t="shared" si="4"/>
        <v>0</v>
      </c>
    </row>
    <row r="188" spans="1:14" x14ac:dyDescent="0.25">
      <c r="A188" s="370" t="s">
        <v>461</v>
      </c>
      <c r="B188" s="757"/>
      <c r="C188" s="733"/>
      <c r="D188" s="759"/>
      <c r="E188" s="324" t="s">
        <v>435</v>
      </c>
      <c r="F188" s="324" t="s">
        <v>439</v>
      </c>
      <c r="G188" s="30">
        <v>1</v>
      </c>
      <c r="H188" s="324"/>
      <c r="I188" s="324" t="s">
        <v>437</v>
      </c>
      <c r="J188" s="257">
        <v>1</v>
      </c>
      <c r="K188" s="435"/>
      <c r="L188" s="179">
        <v>23</v>
      </c>
      <c r="M188" s="436">
        <f t="shared" si="5"/>
        <v>0</v>
      </c>
      <c r="N188" s="440">
        <f t="shared" si="4"/>
        <v>0</v>
      </c>
    </row>
    <row r="189" spans="1:14" x14ac:dyDescent="0.25">
      <c r="A189" s="370" t="s">
        <v>462</v>
      </c>
      <c r="B189" s="757"/>
      <c r="C189" s="733"/>
      <c r="D189" s="759"/>
      <c r="E189" s="324" t="s">
        <v>435</v>
      </c>
      <c r="F189" s="324" t="s">
        <v>440</v>
      </c>
      <c r="G189" s="30">
        <v>1</v>
      </c>
      <c r="H189" s="324"/>
      <c r="I189" s="324" t="s">
        <v>437</v>
      </c>
      <c r="J189" s="257">
        <v>1</v>
      </c>
      <c r="K189" s="435"/>
      <c r="L189" s="179">
        <v>23</v>
      </c>
      <c r="M189" s="436">
        <f t="shared" si="5"/>
        <v>0</v>
      </c>
      <c r="N189" s="440">
        <f t="shared" si="4"/>
        <v>0</v>
      </c>
    </row>
    <row r="190" spans="1:14" x14ac:dyDescent="0.25">
      <c r="A190" s="371" t="s">
        <v>463</v>
      </c>
      <c r="B190" s="757"/>
      <c r="C190" s="733"/>
      <c r="D190" s="759"/>
      <c r="E190" s="38" t="s">
        <v>441</v>
      </c>
      <c r="F190" s="324"/>
      <c r="G190" s="30">
        <v>1</v>
      </c>
      <c r="H190" s="324"/>
      <c r="I190" s="324" t="s">
        <v>59</v>
      </c>
      <c r="J190" s="257">
        <v>1</v>
      </c>
      <c r="K190" s="435"/>
      <c r="L190" s="179">
        <v>23</v>
      </c>
      <c r="M190" s="436">
        <f t="shared" si="5"/>
        <v>0</v>
      </c>
      <c r="N190" s="440">
        <f t="shared" si="4"/>
        <v>0</v>
      </c>
    </row>
    <row r="191" spans="1:14" x14ac:dyDescent="0.25">
      <c r="A191" s="370" t="s">
        <v>464</v>
      </c>
      <c r="B191" s="757"/>
      <c r="C191" s="733"/>
      <c r="D191" s="759"/>
      <c r="E191" s="38" t="s">
        <v>441</v>
      </c>
      <c r="F191" s="324"/>
      <c r="G191" s="30">
        <v>1</v>
      </c>
      <c r="H191" s="324"/>
      <c r="I191" s="324" t="s">
        <v>59</v>
      </c>
      <c r="J191" s="257">
        <v>1</v>
      </c>
      <c r="K191" s="435"/>
      <c r="L191" s="179">
        <v>23</v>
      </c>
      <c r="M191" s="436">
        <f t="shared" si="5"/>
        <v>0</v>
      </c>
      <c r="N191" s="440">
        <f t="shared" si="4"/>
        <v>0</v>
      </c>
    </row>
    <row r="192" spans="1:14" x14ac:dyDescent="0.25">
      <c r="A192" s="370" t="s">
        <v>465</v>
      </c>
      <c r="B192" s="757"/>
      <c r="C192" s="733"/>
      <c r="D192" s="759"/>
      <c r="E192" s="38" t="s">
        <v>441</v>
      </c>
      <c r="F192" s="324"/>
      <c r="G192" s="30">
        <v>1</v>
      </c>
      <c r="H192" s="324"/>
      <c r="I192" s="324" t="s">
        <v>59</v>
      </c>
      <c r="J192" s="257">
        <v>1</v>
      </c>
      <c r="K192" s="435"/>
      <c r="L192" s="179">
        <v>23</v>
      </c>
      <c r="M192" s="436">
        <f t="shared" si="5"/>
        <v>0</v>
      </c>
      <c r="N192" s="440">
        <f t="shared" si="4"/>
        <v>0</v>
      </c>
    </row>
    <row r="193" spans="1:14" x14ac:dyDescent="0.25">
      <c r="A193" s="371" t="s">
        <v>466</v>
      </c>
      <c r="B193" s="757"/>
      <c r="C193" s="733"/>
      <c r="D193" s="759"/>
      <c r="E193" s="38" t="s">
        <v>441</v>
      </c>
      <c r="F193" s="324"/>
      <c r="G193" s="30">
        <v>1</v>
      </c>
      <c r="H193" s="324"/>
      <c r="I193" s="324" t="s">
        <v>59</v>
      </c>
      <c r="J193" s="257">
        <v>1</v>
      </c>
      <c r="K193" s="435"/>
      <c r="L193" s="179">
        <v>23</v>
      </c>
      <c r="M193" s="436">
        <f t="shared" si="5"/>
        <v>0</v>
      </c>
      <c r="N193" s="440">
        <f t="shared" si="4"/>
        <v>0</v>
      </c>
    </row>
    <row r="194" spans="1:14" x14ac:dyDescent="0.25">
      <c r="A194" s="370" t="s">
        <v>467</v>
      </c>
      <c r="B194" s="757"/>
      <c r="C194" s="733">
        <v>2</v>
      </c>
      <c r="D194" s="729" t="s">
        <v>442</v>
      </c>
      <c r="E194" s="324" t="s">
        <v>435</v>
      </c>
      <c r="F194" s="324" t="s">
        <v>443</v>
      </c>
      <c r="G194" s="30">
        <v>1</v>
      </c>
      <c r="H194" s="324"/>
      <c r="I194" s="324" t="s">
        <v>437</v>
      </c>
      <c r="J194" s="257">
        <v>1</v>
      </c>
      <c r="K194" s="435"/>
      <c r="L194" s="179">
        <v>23</v>
      </c>
      <c r="M194" s="436">
        <f t="shared" si="5"/>
        <v>0</v>
      </c>
      <c r="N194" s="440">
        <f t="shared" si="4"/>
        <v>0</v>
      </c>
    </row>
    <row r="195" spans="1:14" x14ac:dyDescent="0.25">
      <c r="A195" s="370" t="s">
        <v>468</v>
      </c>
      <c r="B195" s="757"/>
      <c r="C195" s="733"/>
      <c r="D195" s="729"/>
      <c r="E195" s="324" t="s">
        <v>435</v>
      </c>
      <c r="F195" s="324" t="s">
        <v>444</v>
      </c>
      <c r="G195" s="30">
        <v>1</v>
      </c>
      <c r="H195" s="324"/>
      <c r="I195" s="324" t="s">
        <v>437</v>
      </c>
      <c r="J195" s="257">
        <v>1</v>
      </c>
      <c r="K195" s="435"/>
      <c r="L195" s="179">
        <v>23</v>
      </c>
      <c r="M195" s="436">
        <f t="shared" si="5"/>
        <v>0</v>
      </c>
      <c r="N195" s="440">
        <f t="shared" si="4"/>
        <v>0</v>
      </c>
    </row>
    <row r="196" spans="1:14" x14ac:dyDescent="0.25">
      <c r="A196" s="371" t="s">
        <v>469</v>
      </c>
      <c r="B196" s="757"/>
      <c r="C196" s="733">
        <v>24</v>
      </c>
      <c r="D196" s="335" t="s">
        <v>445</v>
      </c>
      <c r="E196" s="313" t="s">
        <v>446</v>
      </c>
      <c r="F196" s="313" t="s">
        <v>447</v>
      </c>
      <c r="G196" s="35">
        <v>1</v>
      </c>
      <c r="H196" s="313"/>
      <c r="I196" s="313" t="s">
        <v>17</v>
      </c>
      <c r="J196" s="252">
        <v>1</v>
      </c>
      <c r="K196" s="435"/>
      <c r="L196" s="179">
        <v>23</v>
      </c>
      <c r="M196" s="436">
        <f t="shared" si="5"/>
        <v>0</v>
      </c>
      <c r="N196" s="440">
        <f t="shared" si="4"/>
        <v>0</v>
      </c>
    </row>
    <row r="197" spans="1:14" x14ac:dyDescent="0.25">
      <c r="A197" s="962" t="s">
        <v>470</v>
      </c>
      <c r="B197" s="963"/>
      <c r="C197" s="964"/>
      <c r="D197" s="965" t="s">
        <v>448</v>
      </c>
      <c r="E197" s="965" t="s">
        <v>449</v>
      </c>
      <c r="F197" s="965" t="s">
        <v>450</v>
      </c>
      <c r="G197" s="966">
        <v>1</v>
      </c>
      <c r="H197" s="965"/>
      <c r="I197" s="965" t="s">
        <v>105</v>
      </c>
      <c r="J197" s="967">
        <v>1</v>
      </c>
      <c r="K197" s="968"/>
      <c r="L197" s="969">
        <v>23</v>
      </c>
      <c r="M197" s="970">
        <f t="shared" si="5"/>
        <v>0</v>
      </c>
      <c r="N197" s="971">
        <f t="shared" si="4"/>
        <v>0</v>
      </c>
    </row>
    <row r="198" spans="1:14" x14ac:dyDescent="0.25">
      <c r="A198" s="370" t="s">
        <v>471</v>
      </c>
      <c r="B198" s="757"/>
      <c r="C198" s="733"/>
      <c r="D198" s="334">
        <v>9</v>
      </c>
      <c r="E198" s="324" t="s">
        <v>451</v>
      </c>
      <c r="F198" s="324" t="s">
        <v>452</v>
      </c>
      <c r="G198" s="30">
        <v>1</v>
      </c>
      <c r="H198" s="324"/>
      <c r="I198" s="324" t="s">
        <v>453</v>
      </c>
      <c r="J198" s="257">
        <v>1</v>
      </c>
      <c r="K198" s="435"/>
      <c r="L198" s="179">
        <v>23</v>
      </c>
      <c r="M198" s="436">
        <f t="shared" si="5"/>
        <v>0</v>
      </c>
      <c r="N198" s="440">
        <f t="shared" ref="N198:N261" si="6">G198*J198*M198</f>
        <v>0</v>
      </c>
    </row>
    <row r="199" spans="1:14" x14ac:dyDescent="0.25">
      <c r="A199" s="371" t="s">
        <v>472</v>
      </c>
      <c r="B199" s="757"/>
      <c r="C199" s="733"/>
      <c r="D199" s="334">
        <v>7</v>
      </c>
      <c r="E199" s="324" t="s">
        <v>454</v>
      </c>
      <c r="F199" s="324" t="s">
        <v>455</v>
      </c>
      <c r="G199" s="30">
        <v>1</v>
      </c>
      <c r="H199" s="324"/>
      <c r="I199" s="324" t="s">
        <v>17</v>
      </c>
      <c r="J199" s="257">
        <v>1</v>
      </c>
      <c r="K199" s="435"/>
      <c r="L199" s="179">
        <v>23</v>
      </c>
      <c r="M199" s="436">
        <f t="shared" ref="M199:M262" si="7">+K199*1.23</f>
        <v>0</v>
      </c>
      <c r="N199" s="440">
        <f t="shared" si="6"/>
        <v>0</v>
      </c>
    </row>
    <row r="200" spans="1:14" ht="15.75" thickBot="1" x14ac:dyDescent="0.3">
      <c r="A200" s="371" t="s">
        <v>473</v>
      </c>
      <c r="B200" s="758"/>
      <c r="C200" s="730"/>
      <c r="D200" s="472">
        <v>14</v>
      </c>
      <c r="E200" s="454" t="s">
        <v>456</v>
      </c>
      <c r="F200" s="473" t="s">
        <v>457</v>
      </c>
      <c r="G200" s="474">
        <v>1</v>
      </c>
      <c r="H200" s="338"/>
      <c r="I200" s="338" t="s">
        <v>458</v>
      </c>
      <c r="J200" s="475">
        <v>1</v>
      </c>
      <c r="K200" s="447"/>
      <c r="L200" s="181">
        <v>23</v>
      </c>
      <c r="M200" s="448">
        <f t="shared" si="7"/>
        <v>0</v>
      </c>
      <c r="N200" s="449">
        <f t="shared" si="6"/>
        <v>0</v>
      </c>
    </row>
    <row r="201" spans="1:14" x14ac:dyDescent="0.25">
      <c r="A201" s="369" t="s">
        <v>483</v>
      </c>
      <c r="B201" s="725" t="s">
        <v>474</v>
      </c>
      <c r="C201" s="328">
        <v>10</v>
      </c>
      <c r="D201" s="33" t="s">
        <v>475</v>
      </c>
      <c r="E201" s="328" t="s">
        <v>25</v>
      </c>
      <c r="F201" s="328" t="s">
        <v>476</v>
      </c>
      <c r="G201" s="17">
        <v>1</v>
      </c>
      <c r="H201" s="328"/>
      <c r="I201" s="328" t="s">
        <v>477</v>
      </c>
      <c r="J201" s="249">
        <v>1</v>
      </c>
      <c r="K201" s="444"/>
      <c r="L201" s="455">
        <v>23</v>
      </c>
      <c r="M201" s="445">
        <f t="shared" si="7"/>
        <v>0</v>
      </c>
      <c r="N201" s="446">
        <f t="shared" si="6"/>
        <v>0</v>
      </c>
    </row>
    <row r="202" spans="1:14" ht="22.5" x14ac:dyDescent="0.25">
      <c r="A202" s="370" t="s">
        <v>484</v>
      </c>
      <c r="B202" s="726"/>
      <c r="C202" s="313">
        <v>1</v>
      </c>
      <c r="D202" s="13" t="s">
        <v>478</v>
      </c>
      <c r="E202" s="313" t="s">
        <v>479</v>
      </c>
      <c r="F202" s="313" t="s">
        <v>480</v>
      </c>
      <c r="G202" s="342">
        <v>1</v>
      </c>
      <c r="H202" s="313"/>
      <c r="I202" s="313" t="s">
        <v>17</v>
      </c>
      <c r="J202" s="252">
        <v>1</v>
      </c>
      <c r="K202" s="435"/>
      <c r="L202" s="179">
        <v>23</v>
      </c>
      <c r="M202" s="436">
        <f t="shared" si="7"/>
        <v>0</v>
      </c>
      <c r="N202" s="440">
        <f t="shared" si="6"/>
        <v>0</v>
      </c>
    </row>
    <row r="203" spans="1:14" ht="15.75" thickBot="1" x14ac:dyDescent="0.3">
      <c r="A203" s="372" t="s">
        <v>485</v>
      </c>
      <c r="B203" s="727"/>
      <c r="C203" s="39">
        <v>1</v>
      </c>
      <c r="D203" s="42" t="s">
        <v>481</v>
      </c>
      <c r="E203" s="42" t="s">
        <v>482</v>
      </c>
      <c r="F203" s="375"/>
      <c r="G203" s="90">
        <v>1</v>
      </c>
      <c r="H203" s="42"/>
      <c r="I203" s="330" t="s">
        <v>59</v>
      </c>
      <c r="J203" s="376">
        <v>1</v>
      </c>
      <c r="K203" s="441"/>
      <c r="L203" s="456">
        <v>23</v>
      </c>
      <c r="M203" s="442">
        <f t="shared" si="7"/>
        <v>0</v>
      </c>
      <c r="N203" s="443">
        <f t="shared" si="6"/>
        <v>0</v>
      </c>
    </row>
    <row r="204" spans="1:14" x14ac:dyDescent="0.25">
      <c r="A204" s="463" t="s">
        <v>514</v>
      </c>
      <c r="B204" s="748" t="s">
        <v>486</v>
      </c>
      <c r="C204" s="709">
        <v>1</v>
      </c>
      <c r="D204" s="476">
        <v>106</v>
      </c>
      <c r="E204" s="476" t="s">
        <v>361</v>
      </c>
      <c r="F204" s="476" t="s">
        <v>487</v>
      </c>
      <c r="G204" s="12">
        <v>1</v>
      </c>
      <c r="H204" s="318"/>
      <c r="I204" s="318" t="s">
        <v>17</v>
      </c>
      <c r="J204" s="250">
        <v>1</v>
      </c>
      <c r="K204" s="437"/>
      <c r="L204" s="218">
        <v>23</v>
      </c>
      <c r="M204" s="438">
        <f t="shared" si="7"/>
        <v>0</v>
      </c>
      <c r="N204" s="439">
        <f t="shared" si="6"/>
        <v>0</v>
      </c>
    </row>
    <row r="205" spans="1:14" x14ac:dyDescent="0.25">
      <c r="A205" s="371" t="s">
        <v>515</v>
      </c>
      <c r="B205" s="749"/>
      <c r="C205" s="707"/>
      <c r="D205" s="32">
        <v>307</v>
      </c>
      <c r="E205" s="32" t="s">
        <v>361</v>
      </c>
      <c r="F205" s="32" t="s">
        <v>488</v>
      </c>
      <c r="G205" s="342">
        <v>1</v>
      </c>
      <c r="H205" s="313"/>
      <c r="I205" s="313" t="s">
        <v>17</v>
      </c>
      <c r="J205" s="252">
        <v>1</v>
      </c>
      <c r="K205" s="435"/>
      <c r="L205" s="179">
        <v>23</v>
      </c>
      <c r="M205" s="436">
        <f t="shared" si="7"/>
        <v>0</v>
      </c>
      <c r="N205" s="440">
        <f t="shared" si="6"/>
        <v>0</v>
      </c>
    </row>
    <row r="206" spans="1:14" x14ac:dyDescent="0.25">
      <c r="A206" s="370" t="s">
        <v>516</v>
      </c>
      <c r="B206" s="749"/>
      <c r="C206" s="707"/>
      <c r="D206" s="32">
        <v>310</v>
      </c>
      <c r="E206" s="32" t="s">
        <v>361</v>
      </c>
      <c r="F206" s="32" t="s">
        <v>489</v>
      </c>
      <c r="G206" s="342">
        <v>1</v>
      </c>
      <c r="H206" s="313"/>
      <c r="I206" s="313" t="s">
        <v>17</v>
      </c>
      <c r="J206" s="252">
        <v>1</v>
      </c>
      <c r="K206" s="435"/>
      <c r="L206" s="179">
        <v>23</v>
      </c>
      <c r="M206" s="436">
        <f t="shared" si="7"/>
        <v>0</v>
      </c>
      <c r="N206" s="440">
        <f t="shared" si="6"/>
        <v>0</v>
      </c>
    </row>
    <row r="207" spans="1:14" x14ac:dyDescent="0.25">
      <c r="A207" s="370" t="s">
        <v>517</v>
      </c>
      <c r="B207" s="749"/>
      <c r="C207" s="707"/>
      <c r="D207" s="32">
        <v>408</v>
      </c>
      <c r="E207" s="32" t="s">
        <v>361</v>
      </c>
      <c r="F207" s="32" t="s">
        <v>490</v>
      </c>
      <c r="G207" s="342">
        <v>1</v>
      </c>
      <c r="H207" s="313"/>
      <c r="I207" s="313" t="s">
        <v>17</v>
      </c>
      <c r="J207" s="252">
        <v>1</v>
      </c>
      <c r="K207" s="435"/>
      <c r="L207" s="179">
        <v>23</v>
      </c>
      <c r="M207" s="436">
        <f t="shared" si="7"/>
        <v>0</v>
      </c>
      <c r="N207" s="440">
        <f t="shared" si="6"/>
        <v>0</v>
      </c>
    </row>
    <row r="208" spans="1:14" x14ac:dyDescent="0.25">
      <c r="A208" s="370" t="s">
        <v>518</v>
      </c>
      <c r="B208" s="749"/>
      <c r="C208" s="707"/>
      <c r="D208" s="13">
        <v>103</v>
      </c>
      <c r="E208" s="32" t="s">
        <v>283</v>
      </c>
      <c r="F208" s="32" t="s">
        <v>491</v>
      </c>
      <c r="G208" s="342">
        <v>1</v>
      </c>
      <c r="H208" s="313"/>
      <c r="I208" s="313" t="s">
        <v>97</v>
      </c>
      <c r="J208" s="252">
        <v>1</v>
      </c>
      <c r="K208" s="435"/>
      <c r="L208" s="179">
        <v>23</v>
      </c>
      <c r="M208" s="436">
        <f t="shared" si="7"/>
        <v>0</v>
      </c>
      <c r="N208" s="440">
        <f t="shared" si="6"/>
        <v>0</v>
      </c>
    </row>
    <row r="209" spans="1:14" x14ac:dyDescent="0.25">
      <c r="A209" s="371" t="s">
        <v>519</v>
      </c>
      <c r="B209" s="749"/>
      <c r="C209" s="707"/>
      <c r="D209" s="13" t="s">
        <v>492</v>
      </c>
      <c r="E209" s="313" t="s">
        <v>493</v>
      </c>
      <c r="F209" s="313"/>
      <c r="G209" s="342">
        <v>1</v>
      </c>
      <c r="H209" s="313"/>
      <c r="I209" s="313" t="s">
        <v>97</v>
      </c>
      <c r="J209" s="252">
        <v>1</v>
      </c>
      <c r="K209" s="435"/>
      <c r="L209" s="179">
        <v>23</v>
      </c>
      <c r="M209" s="436">
        <f t="shared" si="7"/>
        <v>0</v>
      </c>
      <c r="N209" s="440">
        <f t="shared" si="6"/>
        <v>0</v>
      </c>
    </row>
    <row r="210" spans="1:14" x14ac:dyDescent="0.25">
      <c r="A210" s="370" t="s">
        <v>520</v>
      </c>
      <c r="B210" s="749"/>
      <c r="C210" s="707"/>
      <c r="D210" s="13">
        <v>201</v>
      </c>
      <c r="E210" s="313"/>
      <c r="F210" s="313"/>
      <c r="G210" s="342">
        <v>1</v>
      </c>
      <c r="H210" s="313"/>
      <c r="I210" s="313"/>
      <c r="J210" s="252">
        <v>1</v>
      </c>
      <c r="K210" s="435"/>
      <c r="L210" s="179">
        <v>23</v>
      </c>
      <c r="M210" s="436">
        <f t="shared" si="7"/>
        <v>0</v>
      </c>
      <c r="N210" s="440">
        <f t="shared" si="6"/>
        <v>0</v>
      </c>
    </row>
    <row r="211" spans="1:14" x14ac:dyDescent="0.25">
      <c r="A211" s="370" t="s">
        <v>521</v>
      </c>
      <c r="B211" s="749"/>
      <c r="C211" s="707"/>
      <c r="D211" s="13" t="s">
        <v>494</v>
      </c>
      <c r="E211" s="313" t="s">
        <v>495</v>
      </c>
      <c r="F211" s="336" t="s">
        <v>496</v>
      </c>
      <c r="G211" s="342">
        <v>1</v>
      </c>
      <c r="H211" s="313"/>
      <c r="I211" s="313" t="s">
        <v>17</v>
      </c>
      <c r="J211" s="252">
        <v>1</v>
      </c>
      <c r="K211" s="435"/>
      <c r="L211" s="179">
        <v>23</v>
      </c>
      <c r="M211" s="436">
        <f t="shared" si="7"/>
        <v>0</v>
      </c>
      <c r="N211" s="440">
        <f t="shared" si="6"/>
        <v>0</v>
      </c>
    </row>
    <row r="212" spans="1:14" x14ac:dyDescent="0.25">
      <c r="A212" s="370" t="s">
        <v>522</v>
      </c>
      <c r="B212" s="749"/>
      <c r="C212" s="707"/>
      <c r="D212" s="335" t="s">
        <v>497</v>
      </c>
      <c r="E212" s="313" t="s">
        <v>493</v>
      </c>
      <c r="F212" s="313" t="s">
        <v>498</v>
      </c>
      <c r="G212" s="342">
        <v>1</v>
      </c>
      <c r="H212" s="313">
        <v>5.28</v>
      </c>
      <c r="I212" s="313" t="s">
        <v>15</v>
      </c>
      <c r="J212" s="252">
        <v>1</v>
      </c>
      <c r="K212" s="435"/>
      <c r="L212" s="179">
        <v>23</v>
      </c>
      <c r="M212" s="436">
        <f t="shared" si="7"/>
        <v>0</v>
      </c>
      <c r="N212" s="440">
        <f t="shared" si="6"/>
        <v>0</v>
      </c>
    </row>
    <row r="213" spans="1:14" x14ac:dyDescent="0.25">
      <c r="A213" s="371" t="s">
        <v>523</v>
      </c>
      <c r="B213" s="749"/>
      <c r="C213" s="707"/>
      <c r="D213" s="32">
        <v>204</v>
      </c>
      <c r="E213" s="32" t="s">
        <v>499</v>
      </c>
      <c r="F213" s="32" t="s">
        <v>500</v>
      </c>
      <c r="G213" s="342">
        <v>1</v>
      </c>
      <c r="H213" s="32"/>
      <c r="I213" s="313" t="s">
        <v>15</v>
      </c>
      <c r="J213" s="252">
        <v>1</v>
      </c>
      <c r="K213" s="435"/>
      <c r="L213" s="179">
        <v>23</v>
      </c>
      <c r="M213" s="436">
        <f t="shared" si="7"/>
        <v>0</v>
      </c>
      <c r="N213" s="440">
        <f t="shared" si="6"/>
        <v>0</v>
      </c>
    </row>
    <row r="214" spans="1:14" x14ac:dyDescent="0.25">
      <c r="A214" s="370" t="s">
        <v>524</v>
      </c>
      <c r="B214" s="749"/>
      <c r="C214" s="707"/>
      <c r="D214" s="32">
        <v>207</v>
      </c>
      <c r="E214" s="32" t="s">
        <v>285</v>
      </c>
      <c r="F214" s="32" t="s">
        <v>501</v>
      </c>
      <c r="G214" s="342">
        <v>1</v>
      </c>
      <c r="H214" s="32">
        <v>3.5</v>
      </c>
      <c r="I214" s="313" t="s">
        <v>96</v>
      </c>
      <c r="J214" s="252">
        <v>1</v>
      </c>
      <c r="K214" s="435"/>
      <c r="L214" s="179">
        <v>23</v>
      </c>
      <c r="M214" s="436">
        <f t="shared" si="7"/>
        <v>0</v>
      </c>
      <c r="N214" s="440">
        <f t="shared" si="6"/>
        <v>0</v>
      </c>
    </row>
    <row r="215" spans="1:14" x14ac:dyDescent="0.25">
      <c r="A215" s="370" t="s">
        <v>525</v>
      </c>
      <c r="B215" s="749"/>
      <c r="C215" s="707"/>
      <c r="D215" s="32">
        <v>210</v>
      </c>
      <c r="E215" s="32" t="s">
        <v>502</v>
      </c>
      <c r="F215" s="32"/>
      <c r="G215" s="89">
        <v>1</v>
      </c>
      <c r="H215" s="32"/>
      <c r="I215" s="329"/>
      <c r="J215" s="368">
        <v>1</v>
      </c>
      <c r="K215" s="435"/>
      <c r="L215" s="179">
        <v>23</v>
      </c>
      <c r="M215" s="436">
        <f t="shared" si="7"/>
        <v>0</v>
      </c>
      <c r="N215" s="440">
        <f t="shared" si="6"/>
        <v>0</v>
      </c>
    </row>
    <row r="216" spans="1:14" x14ac:dyDescent="0.25">
      <c r="A216" s="370" t="s">
        <v>526</v>
      </c>
      <c r="B216" s="749"/>
      <c r="C216" s="707"/>
      <c r="D216" s="32">
        <v>405</v>
      </c>
      <c r="E216" s="32" t="s">
        <v>283</v>
      </c>
      <c r="F216" s="32" t="s">
        <v>503</v>
      </c>
      <c r="G216" s="89">
        <v>1</v>
      </c>
      <c r="H216" s="32"/>
      <c r="I216" s="329" t="s">
        <v>97</v>
      </c>
      <c r="J216" s="368">
        <v>1</v>
      </c>
      <c r="K216" s="435"/>
      <c r="L216" s="179">
        <v>23</v>
      </c>
      <c r="M216" s="436">
        <f t="shared" si="7"/>
        <v>0</v>
      </c>
      <c r="N216" s="440">
        <f t="shared" si="6"/>
        <v>0</v>
      </c>
    </row>
    <row r="217" spans="1:14" x14ac:dyDescent="0.25">
      <c r="A217" s="371" t="s">
        <v>527</v>
      </c>
      <c r="B217" s="749"/>
      <c r="C217" s="707"/>
      <c r="D217" s="32">
        <v>411</v>
      </c>
      <c r="E217" s="32" t="s">
        <v>502</v>
      </c>
      <c r="F217" s="32"/>
      <c r="G217" s="89">
        <v>1</v>
      </c>
      <c r="H217" s="32"/>
      <c r="I217" s="329" t="s">
        <v>97</v>
      </c>
      <c r="J217" s="368">
        <v>1</v>
      </c>
      <c r="K217" s="435"/>
      <c r="L217" s="179">
        <v>23</v>
      </c>
      <c r="M217" s="436">
        <f t="shared" si="7"/>
        <v>0</v>
      </c>
      <c r="N217" s="440">
        <f t="shared" si="6"/>
        <v>0</v>
      </c>
    </row>
    <row r="218" spans="1:14" ht="15.75" thickBot="1" x14ac:dyDescent="0.3">
      <c r="A218" s="371" t="s">
        <v>528</v>
      </c>
      <c r="B218" s="750"/>
      <c r="C218" s="708"/>
      <c r="D218" s="94">
        <v>203</v>
      </c>
      <c r="E218" s="94" t="s">
        <v>499</v>
      </c>
      <c r="F218" s="94" t="s">
        <v>504</v>
      </c>
      <c r="G218" s="477">
        <v>1</v>
      </c>
      <c r="H218" s="94"/>
      <c r="I218" s="453" t="s">
        <v>15</v>
      </c>
      <c r="J218" s="479">
        <v>1</v>
      </c>
      <c r="K218" s="447"/>
      <c r="L218" s="181">
        <v>23</v>
      </c>
      <c r="M218" s="448">
        <f t="shared" si="7"/>
        <v>0</v>
      </c>
      <c r="N218" s="449">
        <f t="shared" si="6"/>
        <v>0</v>
      </c>
    </row>
    <row r="219" spans="1:14" x14ac:dyDescent="0.25">
      <c r="A219" s="374" t="s">
        <v>529</v>
      </c>
      <c r="B219" s="734" t="s">
        <v>505</v>
      </c>
      <c r="C219" s="751">
        <v>1</v>
      </c>
      <c r="D219" s="754" t="s">
        <v>506</v>
      </c>
      <c r="E219" s="86" t="s">
        <v>507</v>
      </c>
      <c r="F219" s="86" t="s">
        <v>508</v>
      </c>
      <c r="G219" s="82">
        <v>1</v>
      </c>
      <c r="H219" s="86">
        <v>1.45</v>
      </c>
      <c r="I219" s="86" t="s">
        <v>31</v>
      </c>
      <c r="J219" s="256">
        <v>1</v>
      </c>
      <c r="K219" s="444"/>
      <c r="L219" s="455">
        <v>23</v>
      </c>
      <c r="M219" s="445">
        <f t="shared" si="7"/>
        <v>0</v>
      </c>
      <c r="N219" s="446">
        <f t="shared" si="6"/>
        <v>0</v>
      </c>
    </row>
    <row r="220" spans="1:14" x14ac:dyDescent="0.25">
      <c r="A220" s="370" t="s">
        <v>530</v>
      </c>
      <c r="B220" s="744"/>
      <c r="C220" s="752"/>
      <c r="D220" s="755"/>
      <c r="E220" s="87" t="s">
        <v>509</v>
      </c>
      <c r="F220" s="87" t="s">
        <v>510</v>
      </c>
      <c r="G220" s="30">
        <v>1</v>
      </c>
      <c r="H220" s="87">
        <v>2.5</v>
      </c>
      <c r="I220" s="87" t="s">
        <v>105</v>
      </c>
      <c r="J220" s="257">
        <v>1</v>
      </c>
      <c r="K220" s="435"/>
      <c r="L220" s="179">
        <v>23</v>
      </c>
      <c r="M220" s="436">
        <f t="shared" si="7"/>
        <v>0</v>
      </c>
      <c r="N220" s="440">
        <f t="shared" si="6"/>
        <v>0</v>
      </c>
    </row>
    <row r="221" spans="1:14" x14ac:dyDescent="0.25">
      <c r="A221" s="371" t="s">
        <v>531</v>
      </c>
      <c r="B221" s="744"/>
      <c r="C221" s="752"/>
      <c r="D221" s="333">
        <v>11</v>
      </c>
      <c r="E221" s="87" t="s">
        <v>233</v>
      </c>
      <c r="F221" s="87" t="s">
        <v>511</v>
      </c>
      <c r="G221" s="30">
        <v>1</v>
      </c>
      <c r="H221" s="87">
        <v>0.9</v>
      </c>
      <c r="I221" s="87" t="s">
        <v>234</v>
      </c>
      <c r="J221" s="257">
        <v>1</v>
      </c>
      <c r="K221" s="435"/>
      <c r="L221" s="179">
        <v>23</v>
      </c>
      <c r="M221" s="436">
        <f t="shared" si="7"/>
        <v>0</v>
      </c>
      <c r="N221" s="440">
        <f t="shared" si="6"/>
        <v>0</v>
      </c>
    </row>
    <row r="222" spans="1:14" x14ac:dyDescent="0.25">
      <c r="A222" s="370" t="s">
        <v>532</v>
      </c>
      <c r="B222" s="744"/>
      <c r="C222" s="752"/>
      <c r="D222" s="333">
        <v>10</v>
      </c>
      <c r="E222" s="87" t="s">
        <v>60</v>
      </c>
      <c r="F222" s="87" t="s">
        <v>512</v>
      </c>
      <c r="G222" s="30">
        <v>1</v>
      </c>
      <c r="H222" s="87">
        <v>2</v>
      </c>
      <c r="I222" s="87" t="s">
        <v>105</v>
      </c>
      <c r="J222" s="257">
        <v>1</v>
      </c>
      <c r="K222" s="435"/>
      <c r="L222" s="179">
        <v>23</v>
      </c>
      <c r="M222" s="436">
        <f t="shared" si="7"/>
        <v>0</v>
      </c>
      <c r="N222" s="440">
        <f t="shared" si="6"/>
        <v>0</v>
      </c>
    </row>
    <row r="223" spans="1:14" ht="15.75" thickBot="1" x14ac:dyDescent="0.3">
      <c r="A223" s="372" t="s">
        <v>533</v>
      </c>
      <c r="B223" s="735"/>
      <c r="C223" s="753"/>
      <c r="D223" s="92">
        <v>2</v>
      </c>
      <c r="E223" s="88" t="s">
        <v>42</v>
      </c>
      <c r="F223" s="88" t="s">
        <v>513</v>
      </c>
      <c r="G223" s="83">
        <v>1</v>
      </c>
      <c r="H223" s="88">
        <v>1.6</v>
      </c>
      <c r="I223" s="88" t="s">
        <v>59</v>
      </c>
      <c r="J223" s="258">
        <v>1</v>
      </c>
      <c r="K223" s="441"/>
      <c r="L223" s="456">
        <v>23</v>
      </c>
      <c r="M223" s="442">
        <f t="shared" si="7"/>
        <v>0</v>
      </c>
      <c r="N223" s="443">
        <f t="shared" si="6"/>
        <v>0</v>
      </c>
    </row>
    <row r="224" spans="1:14" x14ac:dyDescent="0.25">
      <c r="A224" s="463" t="s">
        <v>818</v>
      </c>
      <c r="B224" s="748" t="s">
        <v>534</v>
      </c>
      <c r="C224" s="709">
        <v>2</v>
      </c>
      <c r="D224" s="341">
        <v>3</v>
      </c>
      <c r="E224" s="318" t="s">
        <v>535</v>
      </c>
      <c r="F224" s="478" t="s">
        <v>536</v>
      </c>
      <c r="G224" s="12">
        <v>1</v>
      </c>
      <c r="H224" s="318">
        <v>1.6</v>
      </c>
      <c r="I224" s="318" t="s">
        <v>537</v>
      </c>
      <c r="J224" s="250">
        <v>1</v>
      </c>
      <c r="K224" s="437"/>
      <c r="L224" s="218">
        <v>23</v>
      </c>
      <c r="M224" s="438">
        <f t="shared" si="7"/>
        <v>0</v>
      </c>
      <c r="N224" s="439">
        <f t="shared" si="6"/>
        <v>0</v>
      </c>
    </row>
    <row r="225" spans="1:14" x14ac:dyDescent="0.25">
      <c r="A225" s="371" t="s">
        <v>819</v>
      </c>
      <c r="B225" s="749"/>
      <c r="C225" s="707"/>
      <c r="D225" s="335">
        <v>5</v>
      </c>
      <c r="E225" s="313" t="s">
        <v>535</v>
      </c>
      <c r="F225" s="313" t="s">
        <v>538</v>
      </c>
      <c r="G225" s="342">
        <v>1</v>
      </c>
      <c r="H225" s="313">
        <v>1.6</v>
      </c>
      <c r="I225" s="313" t="s">
        <v>537</v>
      </c>
      <c r="J225" s="252">
        <v>1</v>
      </c>
      <c r="K225" s="435"/>
      <c r="L225" s="179">
        <v>23</v>
      </c>
      <c r="M225" s="436">
        <f t="shared" si="7"/>
        <v>0</v>
      </c>
      <c r="N225" s="440">
        <f t="shared" si="6"/>
        <v>0</v>
      </c>
    </row>
    <row r="226" spans="1:14" x14ac:dyDescent="0.25">
      <c r="A226" s="370" t="s">
        <v>820</v>
      </c>
      <c r="B226" s="749"/>
      <c r="C226" s="708">
        <v>8</v>
      </c>
      <c r="D226" s="335">
        <v>1</v>
      </c>
      <c r="E226" s="32" t="s">
        <v>539</v>
      </c>
      <c r="F226" s="32" t="s">
        <v>540</v>
      </c>
      <c r="G226" s="342">
        <v>1</v>
      </c>
      <c r="H226" s="313"/>
      <c r="I226" s="313" t="s">
        <v>537</v>
      </c>
      <c r="J226" s="252">
        <v>1</v>
      </c>
      <c r="K226" s="435"/>
      <c r="L226" s="179">
        <v>23</v>
      </c>
      <c r="M226" s="436">
        <f t="shared" si="7"/>
        <v>0</v>
      </c>
      <c r="N226" s="440">
        <f t="shared" si="6"/>
        <v>0</v>
      </c>
    </row>
    <row r="227" spans="1:14" x14ac:dyDescent="0.25">
      <c r="A227" s="370" t="s">
        <v>821</v>
      </c>
      <c r="B227" s="749"/>
      <c r="C227" s="709"/>
      <c r="D227" s="335">
        <v>1</v>
      </c>
      <c r="E227" s="32" t="s">
        <v>539</v>
      </c>
      <c r="F227" s="32" t="s">
        <v>541</v>
      </c>
      <c r="G227" s="342">
        <v>1</v>
      </c>
      <c r="H227" s="313"/>
      <c r="I227" s="313" t="s">
        <v>537</v>
      </c>
      <c r="J227" s="252">
        <v>1</v>
      </c>
      <c r="K227" s="435"/>
      <c r="L227" s="179">
        <v>23</v>
      </c>
      <c r="M227" s="436">
        <f t="shared" si="7"/>
        <v>0</v>
      </c>
      <c r="N227" s="440">
        <f t="shared" si="6"/>
        <v>0</v>
      </c>
    </row>
    <row r="228" spans="1:14" x14ac:dyDescent="0.25">
      <c r="A228" s="370" t="s">
        <v>822</v>
      </c>
      <c r="B228" s="749"/>
      <c r="C228" s="740" t="s">
        <v>542</v>
      </c>
      <c r="D228" s="335" t="s">
        <v>543</v>
      </c>
      <c r="E228" s="313" t="s">
        <v>544</v>
      </c>
      <c r="F228" s="96" t="s">
        <v>545</v>
      </c>
      <c r="G228" s="97">
        <v>1</v>
      </c>
      <c r="H228" s="313"/>
      <c r="I228" s="313" t="s">
        <v>105</v>
      </c>
      <c r="J228" s="252">
        <v>1</v>
      </c>
      <c r="K228" s="435"/>
      <c r="L228" s="179">
        <v>23</v>
      </c>
      <c r="M228" s="436">
        <f t="shared" si="7"/>
        <v>0</v>
      </c>
      <c r="N228" s="440">
        <f t="shared" si="6"/>
        <v>0</v>
      </c>
    </row>
    <row r="229" spans="1:14" x14ac:dyDescent="0.25">
      <c r="A229" s="371" t="s">
        <v>823</v>
      </c>
      <c r="B229" s="749"/>
      <c r="C229" s="740"/>
      <c r="D229" s="335" t="s">
        <v>546</v>
      </c>
      <c r="E229" s="313" t="s">
        <v>547</v>
      </c>
      <c r="F229" s="96"/>
      <c r="G229" s="97">
        <v>1</v>
      </c>
      <c r="H229" s="313"/>
      <c r="I229" s="313" t="s">
        <v>105</v>
      </c>
      <c r="J229" s="252">
        <v>1</v>
      </c>
      <c r="K229" s="435"/>
      <c r="L229" s="179">
        <v>23</v>
      </c>
      <c r="M229" s="436">
        <f t="shared" si="7"/>
        <v>0</v>
      </c>
      <c r="N229" s="440">
        <f t="shared" si="6"/>
        <v>0</v>
      </c>
    </row>
    <row r="230" spans="1:14" x14ac:dyDescent="0.25">
      <c r="A230" s="370" t="s">
        <v>824</v>
      </c>
      <c r="B230" s="749"/>
      <c r="C230" s="740"/>
      <c r="D230" s="335" t="s">
        <v>546</v>
      </c>
      <c r="E230" s="313" t="s">
        <v>547</v>
      </c>
      <c r="F230" s="96"/>
      <c r="G230" s="97">
        <v>1</v>
      </c>
      <c r="H230" s="313"/>
      <c r="I230" s="313" t="s">
        <v>105</v>
      </c>
      <c r="J230" s="252">
        <v>1</v>
      </c>
      <c r="K230" s="435"/>
      <c r="L230" s="179">
        <v>23</v>
      </c>
      <c r="M230" s="436">
        <f t="shared" si="7"/>
        <v>0</v>
      </c>
      <c r="N230" s="440">
        <f t="shared" si="6"/>
        <v>0</v>
      </c>
    </row>
    <row r="231" spans="1:14" x14ac:dyDescent="0.25">
      <c r="A231" s="370" t="s">
        <v>825</v>
      </c>
      <c r="B231" s="749"/>
      <c r="C231" s="740"/>
      <c r="D231" s="335" t="s">
        <v>548</v>
      </c>
      <c r="E231" s="313" t="s">
        <v>549</v>
      </c>
      <c r="F231" s="96" t="s">
        <v>550</v>
      </c>
      <c r="G231" s="97">
        <v>1</v>
      </c>
      <c r="H231" s="313">
        <v>3.5</v>
      </c>
      <c r="I231" s="313" t="s">
        <v>31</v>
      </c>
      <c r="J231" s="252">
        <v>1</v>
      </c>
      <c r="K231" s="435"/>
      <c r="L231" s="179">
        <v>23</v>
      </c>
      <c r="M231" s="436">
        <f t="shared" si="7"/>
        <v>0</v>
      </c>
      <c r="N231" s="440">
        <f t="shared" si="6"/>
        <v>0</v>
      </c>
    </row>
    <row r="232" spans="1:14" x14ac:dyDescent="0.25">
      <c r="A232" s="370" t="s">
        <v>826</v>
      </c>
      <c r="B232" s="749"/>
      <c r="C232" s="740"/>
      <c r="D232" s="335">
        <v>11</v>
      </c>
      <c r="E232" s="313" t="s">
        <v>551</v>
      </c>
      <c r="F232" s="96" t="s">
        <v>552</v>
      </c>
      <c r="G232" s="97">
        <v>1</v>
      </c>
      <c r="H232" s="313"/>
      <c r="I232" s="313" t="s">
        <v>31</v>
      </c>
      <c r="J232" s="252">
        <v>1</v>
      </c>
      <c r="K232" s="435"/>
      <c r="L232" s="179">
        <v>23</v>
      </c>
      <c r="M232" s="436">
        <f t="shared" si="7"/>
        <v>0</v>
      </c>
      <c r="N232" s="440">
        <f t="shared" si="6"/>
        <v>0</v>
      </c>
    </row>
    <row r="233" spans="1:14" x14ac:dyDescent="0.25">
      <c r="A233" s="371" t="s">
        <v>827</v>
      </c>
      <c r="B233" s="749"/>
      <c r="C233" s="740"/>
      <c r="D233" s="335" t="s">
        <v>546</v>
      </c>
      <c r="E233" s="313" t="s">
        <v>549</v>
      </c>
      <c r="F233" s="96"/>
      <c r="G233" s="97">
        <v>1</v>
      </c>
      <c r="H233" s="313"/>
      <c r="I233" s="313" t="s">
        <v>31</v>
      </c>
      <c r="J233" s="252">
        <v>1</v>
      </c>
      <c r="K233" s="435"/>
      <c r="L233" s="179">
        <v>23</v>
      </c>
      <c r="M233" s="436">
        <f t="shared" si="7"/>
        <v>0</v>
      </c>
      <c r="N233" s="440">
        <f t="shared" si="6"/>
        <v>0</v>
      </c>
    </row>
    <row r="234" spans="1:14" x14ac:dyDescent="0.25">
      <c r="A234" s="370" t="s">
        <v>828</v>
      </c>
      <c r="B234" s="749"/>
      <c r="C234" s="740"/>
      <c r="D234" s="335" t="s">
        <v>553</v>
      </c>
      <c r="E234" s="313" t="s">
        <v>554</v>
      </c>
      <c r="F234" s="96" t="s">
        <v>555</v>
      </c>
      <c r="G234" s="97">
        <v>1</v>
      </c>
      <c r="H234" s="313"/>
      <c r="I234" s="313" t="s">
        <v>31</v>
      </c>
      <c r="J234" s="252">
        <v>1</v>
      </c>
      <c r="K234" s="435"/>
      <c r="L234" s="179">
        <v>23</v>
      </c>
      <c r="M234" s="436">
        <f t="shared" si="7"/>
        <v>0</v>
      </c>
      <c r="N234" s="440">
        <f t="shared" si="6"/>
        <v>0</v>
      </c>
    </row>
    <row r="235" spans="1:14" x14ac:dyDescent="0.25">
      <c r="A235" s="370" t="s">
        <v>829</v>
      </c>
      <c r="B235" s="749"/>
      <c r="C235" s="740"/>
      <c r="D235" s="335">
        <v>19</v>
      </c>
      <c r="E235" s="313" t="s">
        <v>556</v>
      </c>
      <c r="F235" s="96" t="s">
        <v>557</v>
      </c>
      <c r="G235" s="97">
        <v>1</v>
      </c>
      <c r="H235" s="313">
        <v>3.5</v>
      </c>
      <c r="I235" s="313" t="s">
        <v>31</v>
      </c>
      <c r="J235" s="252">
        <v>1</v>
      </c>
      <c r="K235" s="435"/>
      <c r="L235" s="179">
        <v>23</v>
      </c>
      <c r="M235" s="436">
        <f t="shared" si="7"/>
        <v>0</v>
      </c>
      <c r="N235" s="440">
        <f t="shared" si="6"/>
        <v>0</v>
      </c>
    </row>
    <row r="236" spans="1:14" x14ac:dyDescent="0.25">
      <c r="A236" s="370" t="s">
        <v>830</v>
      </c>
      <c r="B236" s="749"/>
      <c r="C236" s="740"/>
      <c r="D236" s="335" t="s">
        <v>558</v>
      </c>
      <c r="E236" s="313" t="s">
        <v>549</v>
      </c>
      <c r="F236" s="96" t="s">
        <v>559</v>
      </c>
      <c r="G236" s="97">
        <v>1</v>
      </c>
      <c r="H236" s="313">
        <v>2.6</v>
      </c>
      <c r="I236" s="313" t="s">
        <v>31</v>
      </c>
      <c r="J236" s="252">
        <v>1</v>
      </c>
      <c r="K236" s="435"/>
      <c r="L236" s="179">
        <v>23</v>
      </c>
      <c r="M236" s="436">
        <f t="shared" si="7"/>
        <v>0</v>
      </c>
      <c r="N236" s="440">
        <f t="shared" si="6"/>
        <v>0</v>
      </c>
    </row>
    <row r="237" spans="1:14" x14ac:dyDescent="0.25">
      <c r="A237" s="371" t="s">
        <v>831</v>
      </c>
      <c r="B237" s="749"/>
      <c r="C237" s="740"/>
      <c r="D237" s="335">
        <v>18</v>
      </c>
      <c r="E237" s="313" t="s">
        <v>560</v>
      </c>
      <c r="F237" s="96" t="s">
        <v>561</v>
      </c>
      <c r="G237" s="97">
        <v>1</v>
      </c>
      <c r="H237" s="313">
        <v>3.5</v>
      </c>
      <c r="I237" s="313" t="s">
        <v>31</v>
      </c>
      <c r="J237" s="252">
        <v>1</v>
      </c>
      <c r="K237" s="435"/>
      <c r="L237" s="179">
        <v>23</v>
      </c>
      <c r="M237" s="436">
        <f t="shared" si="7"/>
        <v>0</v>
      </c>
      <c r="N237" s="440">
        <f t="shared" si="6"/>
        <v>0</v>
      </c>
    </row>
    <row r="238" spans="1:14" x14ac:dyDescent="0.25">
      <c r="A238" s="370" t="s">
        <v>832</v>
      </c>
      <c r="B238" s="749"/>
      <c r="C238" s="741" t="s">
        <v>562</v>
      </c>
      <c r="D238" s="335">
        <v>5</v>
      </c>
      <c r="E238" s="98" t="s">
        <v>375</v>
      </c>
      <c r="F238" s="98" t="s">
        <v>563</v>
      </c>
      <c r="G238" s="97">
        <v>1</v>
      </c>
      <c r="H238" s="313"/>
      <c r="I238" s="313" t="s">
        <v>44</v>
      </c>
      <c r="J238" s="252">
        <v>1</v>
      </c>
      <c r="K238" s="435"/>
      <c r="L238" s="179">
        <v>23</v>
      </c>
      <c r="M238" s="436">
        <f t="shared" si="7"/>
        <v>0</v>
      </c>
      <c r="N238" s="440">
        <f t="shared" si="6"/>
        <v>0</v>
      </c>
    </row>
    <row r="239" spans="1:14" x14ac:dyDescent="0.25">
      <c r="A239" s="370" t="s">
        <v>833</v>
      </c>
      <c r="B239" s="749"/>
      <c r="C239" s="746"/>
      <c r="D239" s="335">
        <v>8</v>
      </c>
      <c r="E239" s="98" t="s">
        <v>564</v>
      </c>
      <c r="F239" s="98">
        <v>1890274200200090</v>
      </c>
      <c r="G239" s="97">
        <v>1</v>
      </c>
      <c r="H239" s="313"/>
      <c r="I239" s="313" t="s">
        <v>105</v>
      </c>
      <c r="J239" s="252">
        <v>1</v>
      </c>
      <c r="K239" s="435"/>
      <c r="L239" s="179">
        <v>23</v>
      </c>
      <c r="M239" s="436">
        <f t="shared" si="7"/>
        <v>0</v>
      </c>
      <c r="N239" s="440">
        <f t="shared" si="6"/>
        <v>0</v>
      </c>
    </row>
    <row r="240" spans="1:14" x14ac:dyDescent="0.25">
      <c r="A240" s="370" t="s">
        <v>834</v>
      </c>
      <c r="B240" s="749"/>
      <c r="C240" s="747"/>
      <c r="D240" s="335" t="s">
        <v>45</v>
      </c>
      <c r="E240" s="98" t="s">
        <v>482</v>
      </c>
      <c r="F240" s="98" t="s">
        <v>565</v>
      </c>
      <c r="G240" s="97">
        <v>1</v>
      </c>
      <c r="H240" s="313"/>
      <c r="I240" s="313" t="s">
        <v>59</v>
      </c>
      <c r="J240" s="252">
        <v>1</v>
      </c>
      <c r="K240" s="435"/>
      <c r="L240" s="179">
        <v>23</v>
      </c>
      <c r="M240" s="436">
        <f t="shared" si="7"/>
        <v>0</v>
      </c>
      <c r="N240" s="440">
        <f t="shared" si="6"/>
        <v>0</v>
      </c>
    </row>
    <row r="241" spans="1:14" x14ac:dyDescent="0.25">
      <c r="A241" s="371" t="s">
        <v>835</v>
      </c>
      <c r="B241" s="749"/>
      <c r="C241" s="337" t="s">
        <v>566</v>
      </c>
      <c r="D241" s="335">
        <v>2</v>
      </c>
      <c r="E241" s="98"/>
      <c r="F241" s="98"/>
      <c r="G241" s="97">
        <v>1</v>
      </c>
      <c r="H241" s="313"/>
      <c r="I241" s="313"/>
      <c r="J241" s="252">
        <v>1</v>
      </c>
      <c r="K241" s="435"/>
      <c r="L241" s="179">
        <v>23</v>
      </c>
      <c r="M241" s="436">
        <f t="shared" si="7"/>
        <v>0</v>
      </c>
      <c r="N241" s="440">
        <f t="shared" si="6"/>
        <v>0</v>
      </c>
    </row>
    <row r="242" spans="1:14" x14ac:dyDescent="0.25">
      <c r="A242" s="370" t="s">
        <v>836</v>
      </c>
      <c r="B242" s="749"/>
      <c r="C242" s="740" t="s">
        <v>567</v>
      </c>
      <c r="D242" s="335" t="s">
        <v>568</v>
      </c>
      <c r="E242" s="313" t="s">
        <v>569</v>
      </c>
      <c r="F242" s="96">
        <v>13648108005</v>
      </c>
      <c r="G242" s="97">
        <v>1</v>
      </c>
      <c r="H242" s="313"/>
      <c r="I242" s="313"/>
      <c r="J242" s="252">
        <v>1</v>
      </c>
      <c r="K242" s="435"/>
      <c r="L242" s="179">
        <v>23</v>
      </c>
      <c r="M242" s="436">
        <f t="shared" si="7"/>
        <v>0</v>
      </c>
      <c r="N242" s="440">
        <f t="shared" si="6"/>
        <v>0</v>
      </c>
    </row>
    <row r="243" spans="1:14" x14ac:dyDescent="0.25">
      <c r="A243" s="370" t="s">
        <v>837</v>
      </c>
      <c r="B243" s="749"/>
      <c r="C243" s="740"/>
      <c r="D243" s="335" t="s">
        <v>570</v>
      </c>
      <c r="E243" s="313" t="s">
        <v>569</v>
      </c>
      <c r="F243" s="96"/>
      <c r="G243" s="97">
        <v>1</v>
      </c>
      <c r="H243" s="313"/>
      <c r="I243" s="313"/>
      <c r="J243" s="252">
        <v>1</v>
      </c>
      <c r="K243" s="435"/>
      <c r="L243" s="179">
        <v>23</v>
      </c>
      <c r="M243" s="436">
        <f t="shared" si="7"/>
        <v>0</v>
      </c>
      <c r="N243" s="440">
        <f t="shared" si="6"/>
        <v>0</v>
      </c>
    </row>
    <row r="244" spans="1:14" x14ac:dyDescent="0.25">
      <c r="A244" s="370" t="s">
        <v>838</v>
      </c>
      <c r="B244" s="749"/>
      <c r="C244" s="740"/>
      <c r="D244" s="335" t="s">
        <v>568</v>
      </c>
      <c r="E244" s="313" t="s">
        <v>571</v>
      </c>
      <c r="F244" s="96" t="s">
        <v>572</v>
      </c>
      <c r="G244" s="97">
        <v>1</v>
      </c>
      <c r="H244" s="313"/>
      <c r="I244" s="313" t="s">
        <v>15</v>
      </c>
      <c r="J244" s="252">
        <v>1</v>
      </c>
      <c r="K244" s="435"/>
      <c r="L244" s="179">
        <v>23</v>
      </c>
      <c r="M244" s="436">
        <f t="shared" si="7"/>
        <v>0</v>
      </c>
      <c r="N244" s="440">
        <f t="shared" si="6"/>
        <v>0</v>
      </c>
    </row>
    <row r="245" spans="1:14" x14ac:dyDescent="0.25">
      <c r="A245" s="371" t="s">
        <v>839</v>
      </c>
      <c r="B245" s="749"/>
      <c r="C245" s="740"/>
      <c r="D245" s="335" t="s">
        <v>570</v>
      </c>
      <c r="E245" s="313" t="s">
        <v>571</v>
      </c>
      <c r="F245" s="96" t="s">
        <v>573</v>
      </c>
      <c r="G245" s="97">
        <v>1</v>
      </c>
      <c r="H245" s="313"/>
      <c r="I245" s="313" t="s">
        <v>15</v>
      </c>
      <c r="J245" s="252">
        <v>1</v>
      </c>
      <c r="K245" s="435"/>
      <c r="L245" s="179">
        <v>23</v>
      </c>
      <c r="M245" s="436">
        <f t="shared" si="7"/>
        <v>0</v>
      </c>
      <c r="N245" s="440">
        <f t="shared" si="6"/>
        <v>0</v>
      </c>
    </row>
    <row r="246" spans="1:14" x14ac:dyDescent="0.25">
      <c r="A246" s="370" t="s">
        <v>840</v>
      </c>
      <c r="B246" s="749"/>
      <c r="C246" s="740"/>
      <c r="D246" s="335" t="s">
        <v>568</v>
      </c>
      <c r="E246" s="313" t="s">
        <v>574</v>
      </c>
      <c r="F246" s="96" t="s">
        <v>575</v>
      </c>
      <c r="G246" s="97">
        <v>1</v>
      </c>
      <c r="H246" s="313"/>
      <c r="I246" s="313"/>
      <c r="J246" s="252">
        <v>1</v>
      </c>
      <c r="K246" s="435"/>
      <c r="L246" s="179">
        <v>23</v>
      </c>
      <c r="M246" s="436">
        <f t="shared" si="7"/>
        <v>0</v>
      </c>
      <c r="N246" s="440">
        <f t="shared" si="6"/>
        <v>0</v>
      </c>
    </row>
    <row r="247" spans="1:14" x14ac:dyDescent="0.25">
      <c r="A247" s="370" t="s">
        <v>841</v>
      </c>
      <c r="B247" s="749"/>
      <c r="C247" s="740"/>
      <c r="D247" s="335" t="s">
        <v>570</v>
      </c>
      <c r="E247" s="313" t="s">
        <v>576</v>
      </c>
      <c r="F247" s="96" t="s">
        <v>577</v>
      </c>
      <c r="G247" s="97">
        <v>1</v>
      </c>
      <c r="H247" s="313"/>
      <c r="I247" s="313"/>
      <c r="J247" s="252">
        <v>1</v>
      </c>
      <c r="K247" s="435"/>
      <c r="L247" s="179">
        <v>23</v>
      </c>
      <c r="M247" s="436">
        <f t="shared" si="7"/>
        <v>0</v>
      </c>
      <c r="N247" s="440">
        <f t="shared" si="6"/>
        <v>0</v>
      </c>
    </row>
    <row r="248" spans="1:14" x14ac:dyDescent="0.25">
      <c r="A248" s="370" t="s">
        <v>842</v>
      </c>
      <c r="B248" s="749"/>
      <c r="C248" s="740"/>
      <c r="D248" s="335" t="s">
        <v>568</v>
      </c>
      <c r="E248" s="313" t="s">
        <v>578</v>
      </c>
      <c r="F248" s="96" t="s">
        <v>579</v>
      </c>
      <c r="G248" s="97">
        <v>1</v>
      </c>
      <c r="H248" s="313"/>
      <c r="I248" s="313" t="s">
        <v>105</v>
      </c>
      <c r="J248" s="252">
        <v>1</v>
      </c>
      <c r="K248" s="435"/>
      <c r="L248" s="179">
        <v>23</v>
      </c>
      <c r="M248" s="436">
        <f t="shared" si="7"/>
        <v>0</v>
      </c>
      <c r="N248" s="440">
        <f t="shared" si="6"/>
        <v>0</v>
      </c>
    </row>
    <row r="249" spans="1:14" x14ac:dyDescent="0.25">
      <c r="A249" s="371" t="s">
        <v>843</v>
      </c>
      <c r="B249" s="749"/>
      <c r="C249" s="740"/>
      <c r="D249" s="99" t="s">
        <v>570</v>
      </c>
      <c r="E249" s="313" t="s">
        <v>580</v>
      </c>
      <c r="F249" s="96" t="s">
        <v>581</v>
      </c>
      <c r="G249" s="97">
        <v>1</v>
      </c>
      <c r="H249" s="313"/>
      <c r="I249" s="313" t="s">
        <v>582</v>
      </c>
      <c r="J249" s="252">
        <v>1</v>
      </c>
      <c r="K249" s="435"/>
      <c r="L249" s="179">
        <v>23</v>
      </c>
      <c r="M249" s="436">
        <f t="shared" si="7"/>
        <v>0</v>
      </c>
      <c r="N249" s="440">
        <f t="shared" si="6"/>
        <v>0</v>
      </c>
    </row>
    <row r="250" spans="1:14" x14ac:dyDescent="0.25">
      <c r="A250" s="370" t="s">
        <v>844</v>
      </c>
      <c r="B250" s="749"/>
      <c r="C250" s="740" t="s">
        <v>583</v>
      </c>
      <c r="D250" s="13">
        <v>15</v>
      </c>
      <c r="E250" s="313" t="s">
        <v>584</v>
      </c>
      <c r="F250" s="313" t="s">
        <v>585</v>
      </c>
      <c r="G250" s="342">
        <v>1</v>
      </c>
      <c r="H250" s="313"/>
      <c r="I250" s="313" t="s">
        <v>105</v>
      </c>
      <c r="J250" s="252">
        <v>1</v>
      </c>
      <c r="K250" s="435"/>
      <c r="L250" s="179">
        <v>23</v>
      </c>
      <c r="M250" s="436">
        <f t="shared" si="7"/>
        <v>0</v>
      </c>
      <c r="N250" s="440">
        <f t="shared" si="6"/>
        <v>0</v>
      </c>
    </row>
    <row r="251" spans="1:14" x14ac:dyDescent="0.25">
      <c r="A251" s="370" t="s">
        <v>845</v>
      </c>
      <c r="B251" s="749"/>
      <c r="C251" s="740"/>
      <c r="D251" s="13">
        <v>15</v>
      </c>
      <c r="E251" s="313" t="s">
        <v>586</v>
      </c>
      <c r="F251" s="313"/>
      <c r="G251" s="342">
        <v>1</v>
      </c>
      <c r="H251" s="313"/>
      <c r="I251" s="313" t="s">
        <v>105</v>
      </c>
      <c r="J251" s="252">
        <v>1</v>
      </c>
      <c r="K251" s="435"/>
      <c r="L251" s="179">
        <v>23</v>
      </c>
      <c r="M251" s="436">
        <f t="shared" si="7"/>
        <v>0</v>
      </c>
      <c r="N251" s="440">
        <f t="shared" si="6"/>
        <v>0</v>
      </c>
    </row>
    <row r="252" spans="1:14" x14ac:dyDescent="0.25">
      <c r="A252" s="370" t="s">
        <v>846</v>
      </c>
      <c r="B252" s="749"/>
      <c r="C252" s="740"/>
      <c r="D252" s="13">
        <v>6</v>
      </c>
      <c r="E252" s="313" t="s">
        <v>584</v>
      </c>
      <c r="F252" s="313" t="s">
        <v>587</v>
      </c>
      <c r="G252" s="342">
        <v>1</v>
      </c>
      <c r="H252" s="313"/>
      <c r="I252" s="313"/>
      <c r="J252" s="252">
        <v>1</v>
      </c>
      <c r="K252" s="435"/>
      <c r="L252" s="179">
        <v>23</v>
      </c>
      <c r="M252" s="436">
        <f t="shared" si="7"/>
        <v>0</v>
      </c>
      <c r="N252" s="440">
        <f t="shared" si="6"/>
        <v>0</v>
      </c>
    </row>
    <row r="253" spans="1:14" x14ac:dyDescent="0.25">
      <c r="A253" s="371" t="s">
        <v>847</v>
      </c>
      <c r="B253" s="749"/>
      <c r="C253" s="740"/>
      <c r="D253" s="13">
        <v>6</v>
      </c>
      <c r="E253" s="313" t="s">
        <v>588</v>
      </c>
      <c r="F253" s="313"/>
      <c r="G253" s="342">
        <v>1</v>
      </c>
      <c r="H253" s="313"/>
      <c r="I253" s="313" t="s">
        <v>458</v>
      </c>
      <c r="J253" s="252">
        <v>1</v>
      </c>
      <c r="K253" s="435"/>
      <c r="L253" s="179">
        <v>23</v>
      </c>
      <c r="M253" s="436">
        <f t="shared" si="7"/>
        <v>0</v>
      </c>
      <c r="N253" s="440">
        <f t="shared" si="6"/>
        <v>0</v>
      </c>
    </row>
    <row r="254" spans="1:14" x14ac:dyDescent="0.25">
      <c r="A254" s="370" t="s">
        <v>848</v>
      </c>
      <c r="B254" s="749"/>
      <c r="C254" s="740" t="s">
        <v>589</v>
      </c>
      <c r="D254" s="100">
        <v>9</v>
      </c>
      <c r="E254" s="101" t="s">
        <v>590</v>
      </c>
      <c r="F254" s="96" t="s">
        <v>591</v>
      </c>
      <c r="G254" s="97">
        <v>1</v>
      </c>
      <c r="H254" s="101">
        <v>1.55</v>
      </c>
      <c r="I254" s="101" t="s">
        <v>592</v>
      </c>
      <c r="J254" s="252">
        <v>1</v>
      </c>
      <c r="K254" s="435"/>
      <c r="L254" s="179">
        <v>23</v>
      </c>
      <c r="M254" s="436">
        <f t="shared" si="7"/>
        <v>0</v>
      </c>
      <c r="N254" s="440">
        <f t="shared" si="6"/>
        <v>0</v>
      </c>
    </row>
    <row r="255" spans="1:14" x14ac:dyDescent="0.25">
      <c r="A255" s="370" t="s">
        <v>849</v>
      </c>
      <c r="B255" s="749"/>
      <c r="C255" s="740"/>
      <c r="D255" s="100">
        <v>10</v>
      </c>
      <c r="E255" s="101" t="s">
        <v>593</v>
      </c>
      <c r="F255" s="96" t="s">
        <v>594</v>
      </c>
      <c r="G255" s="97">
        <v>1</v>
      </c>
      <c r="H255" s="101">
        <v>1.53</v>
      </c>
      <c r="I255" s="101" t="s">
        <v>595</v>
      </c>
      <c r="J255" s="252">
        <v>1</v>
      </c>
      <c r="K255" s="435"/>
      <c r="L255" s="179">
        <v>23</v>
      </c>
      <c r="M255" s="436">
        <f t="shared" si="7"/>
        <v>0</v>
      </c>
      <c r="N255" s="440">
        <f t="shared" si="6"/>
        <v>0</v>
      </c>
    </row>
    <row r="256" spans="1:14" x14ac:dyDescent="0.25">
      <c r="A256" s="370" t="s">
        <v>850</v>
      </c>
      <c r="B256" s="749"/>
      <c r="C256" s="740"/>
      <c r="D256" s="100">
        <v>12</v>
      </c>
      <c r="E256" s="101" t="s">
        <v>596</v>
      </c>
      <c r="F256" s="96" t="s">
        <v>597</v>
      </c>
      <c r="G256" s="97">
        <v>1</v>
      </c>
      <c r="H256" s="101">
        <v>0.8</v>
      </c>
      <c r="I256" s="101" t="s">
        <v>92</v>
      </c>
      <c r="J256" s="252">
        <v>1</v>
      </c>
      <c r="K256" s="435"/>
      <c r="L256" s="179">
        <v>23</v>
      </c>
      <c r="M256" s="436">
        <f t="shared" si="7"/>
        <v>0</v>
      </c>
      <c r="N256" s="440">
        <f t="shared" si="6"/>
        <v>0</v>
      </c>
    </row>
    <row r="257" spans="1:14" x14ac:dyDescent="0.25">
      <c r="A257" s="371" t="s">
        <v>851</v>
      </c>
      <c r="B257" s="749"/>
      <c r="C257" s="740"/>
      <c r="D257" s="100">
        <v>13</v>
      </c>
      <c r="E257" s="101" t="s">
        <v>598</v>
      </c>
      <c r="F257" s="96" t="s">
        <v>599</v>
      </c>
      <c r="G257" s="97">
        <v>1</v>
      </c>
      <c r="H257" s="101">
        <v>1.4</v>
      </c>
      <c r="I257" s="101" t="s">
        <v>105</v>
      </c>
      <c r="J257" s="252">
        <v>1</v>
      </c>
      <c r="K257" s="435"/>
      <c r="L257" s="179">
        <v>23</v>
      </c>
      <c r="M257" s="436">
        <f t="shared" si="7"/>
        <v>0</v>
      </c>
      <c r="N257" s="440">
        <f t="shared" si="6"/>
        <v>0</v>
      </c>
    </row>
    <row r="258" spans="1:14" x14ac:dyDescent="0.25">
      <c r="A258" s="370" t="s">
        <v>852</v>
      </c>
      <c r="B258" s="749"/>
      <c r="C258" s="740"/>
      <c r="D258" s="100">
        <v>8</v>
      </c>
      <c r="E258" s="101" t="s">
        <v>600</v>
      </c>
      <c r="F258" s="96" t="s">
        <v>601</v>
      </c>
      <c r="G258" s="97">
        <v>1</v>
      </c>
      <c r="H258" s="101">
        <v>1.6</v>
      </c>
      <c r="I258" s="101" t="s">
        <v>195</v>
      </c>
      <c r="J258" s="252">
        <v>1</v>
      </c>
      <c r="K258" s="435"/>
      <c r="L258" s="179">
        <v>23</v>
      </c>
      <c r="M258" s="436">
        <f t="shared" si="7"/>
        <v>0</v>
      </c>
      <c r="N258" s="440">
        <f t="shared" si="6"/>
        <v>0</v>
      </c>
    </row>
    <row r="259" spans="1:14" x14ac:dyDescent="0.25">
      <c r="A259" s="370" t="s">
        <v>853</v>
      </c>
      <c r="B259" s="749"/>
      <c r="C259" s="740"/>
      <c r="D259" s="100">
        <v>21</v>
      </c>
      <c r="E259" s="101" t="s">
        <v>602</v>
      </c>
      <c r="F259" s="96" t="s">
        <v>603</v>
      </c>
      <c r="G259" s="97">
        <v>1</v>
      </c>
      <c r="H259" s="101"/>
      <c r="I259" s="101" t="s">
        <v>105</v>
      </c>
      <c r="J259" s="252">
        <v>1</v>
      </c>
      <c r="K259" s="435"/>
      <c r="L259" s="179">
        <v>23</v>
      </c>
      <c r="M259" s="436">
        <f t="shared" si="7"/>
        <v>0</v>
      </c>
      <c r="N259" s="440">
        <f t="shared" si="6"/>
        <v>0</v>
      </c>
    </row>
    <row r="260" spans="1:14" x14ac:dyDescent="0.25">
      <c r="A260" s="370" t="s">
        <v>854</v>
      </c>
      <c r="B260" s="749"/>
      <c r="C260" s="740"/>
      <c r="D260" s="100" t="s">
        <v>604</v>
      </c>
      <c r="E260" s="101" t="s">
        <v>605</v>
      </c>
      <c r="F260" s="96" t="s">
        <v>606</v>
      </c>
      <c r="G260" s="97">
        <v>1</v>
      </c>
      <c r="H260" s="101">
        <v>1.4</v>
      </c>
      <c r="I260" s="101" t="s">
        <v>31</v>
      </c>
      <c r="J260" s="252">
        <v>1</v>
      </c>
      <c r="K260" s="435"/>
      <c r="L260" s="179">
        <v>23</v>
      </c>
      <c r="M260" s="436">
        <f t="shared" si="7"/>
        <v>0</v>
      </c>
      <c r="N260" s="440">
        <f t="shared" si="6"/>
        <v>0</v>
      </c>
    </row>
    <row r="261" spans="1:14" x14ac:dyDescent="0.25">
      <c r="A261" s="371" t="s">
        <v>855</v>
      </c>
      <c r="B261" s="749"/>
      <c r="C261" s="740"/>
      <c r="D261" s="100">
        <v>19</v>
      </c>
      <c r="E261" s="101" t="s">
        <v>605</v>
      </c>
      <c r="F261" s="96" t="s">
        <v>607</v>
      </c>
      <c r="G261" s="97">
        <v>1</v>
      </c>
      <c r="H261" s="101">
        <v>1.4</v>
      </c>
      <c r="I261" s="101" t="s">
        <v>537</v>
      </c>
      <c r="J261" s="252">
        <v>1</v>
      </c>
      <c r="K261" s="435"/>
      <c r="L261" s="179">
        <v>23</v>
      </c>
      <c r="M261" s="436">
        <f t="shared" si="7"/>
        <v>0</v>
      </c>
      <c r="N261" s="440">
        <f t="shared" si="6"/>
        <v>0</v>
      </c>
    </row>
    <row r="262" spans="1:14" x14ac:dyDescent="0.25">
      <c r="A262" s="370" t="s">
        <v>856</v>
      </c>
      <c r="B262" s="749"/>
      <c r="C262" s="740"/>
      <c r="D262" s="100">
        <v>18</v>
      </c>
      <c r="E262" s="101" t="s">
        <v>605</v>
      </c>
      <c r="F262" s="96" t="s">
        <v>608</v>
      </c>
      <c r="G262" s="97">
        <v>1</v>
      </c>
      <c r="H262" s="101">
        <v>1.4</v>
      </c>
      <c r="I262" s="101" t="s">
        <v>537</v>
      </c>
      <c r="J262" s="252">
        <v>1</v>
      </c>
      <c r="K262" s="435"/>
      <c r="L262" s="179">
        <v>23</v>
      </c>
      <c r="M262" s="436">
        <f t="shared" si="7"/>
        <v>0</v>
      </c>
      <c r="N262" s="440">
        <f t="shared" ref="N262:N325" si="8">G262*J262*M262</f>
        <v>0</v>
      </c>
    </row>
    <row r="263" spans="1:14" x14ac:dyDescent="0.25">
      <c r="A263" s="370" t="s">
        <v>857</v>
      </c>
      <c r="B263" s="749"/>
      <c r="C263" s="740"/>
      <c r="D263" s="100">
        <v>17</v>
      </c>
      <c r="E263" s="101" t="s">
        <v>609</v>
      </c>
      <c r="F263" s="96" t="s">
        <v>610</v>
      </c>
      <c r="G263" s="97">
        <v>1</v>
      </c>
      <c r="H263" s="101"/>
      <c r="I263" s="101" t="s">
        <v>17</v>
      </c>
      <c r="J263" s="252">
        <v>1</v>
      </c>
      <c r="K263" s="435"/>
      <c r="L263" s="179">
        <v>23</v>
      </c>
      <c r="M263" s="436">
        <f t="shared" ref="M263:M326" si="9">+K263*1.23</f>
        <v>0</v>
      </c>
      <c r="N263" s="440">
        <f t="shared" si="8"/>
        <v>0</v>
      </c>
    </row>
    <row r="264" spans="1:14" x14ac:dyDescent="0.25">
      <c r="A264" s="370" t="s">
        <v>858</v>
      </c>
      <c r="B264" s="749"/>
      <c r="C264" s="740"/>
      <c r="D264" s="100">
        <v>26</v>
      </c>
      <c r="E264" s="101" t="s">
        <v>611</v>
      </c>
      <c r="F264" s="96" t="s">
        <v>612</v>
      </c>
      <c r="G264" s="97">
        <v>1</v>
      </c>
      <c r="H264" s="101">
        <v>2.5</v>
      </c>
      <c r="I264" s="101" t="s">
        <v>105</v>
      </c>
      <c r="J264" s="252">
        <v>1</v>
      </c>
      <c r="K264" s="435"/>
      <c r="L264" s="179">
        <v>23</v>
      </c>
      <c r="M264" s="436">
        <f t="shared" si="9"/>
        <v>0</v>
      </c>
      <c r="N264" s="440">
        <f t="shared" si="8"/>
        <v>0</v>
      </c>
    </row>
    <row r="265" spans="1:14" x14ac:dyDescent="0.25">
      <c r="A265" s="371" t="s">
        <v>859</v>
      </c>
      <c r="B265" s="749"/>
      <c r="C265" s="740"/>
      <c r="D265" s="100">
        <v>109</v>
      </c>
      <c r="E265" s="101" t="s">
        <v>613</v>
      </c>
      <c r="F265" s="96" t="s">
        <v>614</v>
      </c>
      <c r="G265" s="97">
        <v>1</v>
      </c>
      <c r="H265" s="101">
        <v>1.4</v>
      </c>
      <c r="I265" s="101" t="s">
        <v>453</v>
      </c>
      <c r="J265" s="252">
        <v>1</v>
      </c>
      <c r="K265" s="435"/>
      <c r="L265" s="179">
        <v>23</v>
      </c>
      <c r="M265" s="436">
        <f t="shared" si="9"/>
        <v>0</v>
      </c>
      <c r="N265" s="440">
        <f t="shared" si="8"/>
        <v>0</v>
      </c>
    </row>
    <row r="266" spans="1:14" x14ac:dyDescent="0.25">
      <c r="A266" s="370" t="s">
        <v>860</v>
      </c>
      <c r="B266" s="749"/>
      <c r="C266" s="740"/>
      <c r="D266" s="100">
        <v>111</v>
      </c>
      <c r="E266" s="101" t="s">
        <v>611</v>
      </c>
      <c r="F266" s="96" t="s">
        <v>615</v>
      </c>
      <c r="G266" s="97">
        <v>1</v>
      </c>
      <c r="H266" s="101">
        <v>1.6</v>
      </c>
      <c r="I266" s="101" t="s">
        <v>59</v>
      </c>
      <c r="J266" s="252">
        <v>1</v>
      </c>
      <c r="K266" s="435"/>
      <c r="L266" s="179">
        <v>23</v>
      </c>
      <c r="M266" s="436">
        <f t="shared" si="9"/>
        <v>0</v>
      </c>
      <c r="N266" s="440">
        <f t="shared" si="8"/>
        <v>0</v>
      </c>
    </row>
    <row r="267" spans="1:14" x14ac:dyDescent="0.25">
      <c r="A267" s="370" t="s">
        <v>861</v>
      </c>
      <c r="B267" s="749"/>
      <c r="C267" s="740"/>
      <c r="D267" s="100">
        <v>112</v>
      </c>
      <c r="E267" s="101" t="s">
        <v>600</v>
      </c>
      <c r="F267" s="96" t="s">
        <v>616</v>
      </c>
      <c r="G267" s="97">
        <v>1</v>
      </c>
      <c r="H267" s="101">
        <v>1.6</v>
      </c>
      <c r="I267" s="101" t="s">
        <v>195</v>
      </c>
      <c r="J267" s="252">
        <v>1</v>
      </c>
      <c r="K267" s="435"/>
      <c r="L267" s="179">
        <v>23</v>
      </c>
      <c r="M267" s="436">
        <f t="shared" si="9"/>
        <v>0</v>
      </c>
      <c r="N267" s="440">
        <f t="shared" si="8"/>
        <v>0</v>
      </c>
    </row>
    <row r="268" spans="1:14" x14ac:dyDescent="0.25">
      <c r="A268" s="370" t="s">
        <v>862</v>
      </c>
      <c r="B268" s="749"/>
      <c r="C268" s="740"/>
      <c r="D268" s="102" t="s">
        <v>617</v>
      </c>
      <c r="E268" s="101" t="s">
        <v>62</v>
      </c>
      <c r="F268" s="96" t="s">
        <v>618</v>
      </c>
      <c r="G268" s="97">
        <v>1</v>
      </c>
      <c r="H268" s="101">
        <v>1.2</v>
      </c>
      <c r="I268" s="101" t="s">
        <v>31</v>
      </c>
      <c r="J268" s="252">
        <v>1</v>
      </c>
      <c r="K268" s="435"/>
      <c r="L268" s="179">
        <v>23</v>
      </c>
      <c r="M268" s="436">
        <f t="shared" si="9"/>
        <v>0</v>
      </c>
      <c r="N268" s="440">
        <f t="shared" si="8"/>
        <v>0</v>
      </c>
    </row>
    <row r="269" spans="1:14" x14ac:dyDescent="0.25">
      <c r="A269" s="371" t="s">
        <v>863</v>
      </c>
      <c r="B269" s="749"/>
      <c r="C269" s="740"/>
      <c r="D269" s="100">
        <v>122</v>
      </c>
      <c r="E269" s="101" t="s">
        <v>619</v>
      </c>
      <c r="F269" s="96" t="s">
        <v>620</v>
      </c>
      <c r="G269" s="97">
        <v>1</v>
      </c>
      <c r="H269" s="101">
        <v>2.2000000000000002</v>
      </c>
      <c r="I269" s="101" t="s">
        <v>38</v>
      </c>
      <c r="J269" s="252">
        <v>1</v>
      </c>
      <c r="K269" s="435"/>
      <c r="L269" s="179">
        <v>23</v>
      </c>
      <c r="M269" s="436">
        <f t="shared" si="9"/>
        <v>0</v>
      </c>
      <c r="N269" s="440">
        <f t="shared" si="8"/>
        <v>0</v>
      </c>
    </row>
    <row r="270" spans="1:14" x14ac:dyDescent="0.25">
      <c r="A270" s="370" t="s">
        <v>864</v>
      </c>
      <c r="B270" s="749"/>
      <c r="C270" s="740"/>
      <c r="D270" s="100">
        <v>121</v>
      </c>
      <c r="E270" s="101" t="s">
        <v>621</v>
      </c>
      <c r="F270" s="96"/>
      <c r="G270" s="97">
        <v>1</v>
      </c>
      <c r="H270" s="101"/>
      <c r="I270" s="101" t="s">
        <v>105</v>
      </c>
      <c r="J270" s="252">
        <v>1</v>
      </c>
      <c r="K270" s="435"/>
      <c r="L270" s="179">
        <v>23</v>
      </c>
      <c r="M270" s="436">
        <f t="shared" si="9"/>
        <v>0</v>
      </c>
      <c r="N270" s="440">
        <f t="shared" si="8"/>
        <v>0</v>
      </c>
    </row>
    <row r="271" spans="1:14" x14ac:dyDescent="0.25">
      <c r="A271" s="370" t="s">
        <v>865</v>
      </c>
      <c r="B271" s="749"/>
      <c r="C271" s="740"/>
      <c r="D271" s="100">
        <v>124</v>
      </c>
      <c r="E271" s="101" t="s">
        <v>622</v>
      </c>
      <c r="F271" s="96" t="s">
        <v>623</v>
      </c>
      <c r="G271" s="97">
        <v>1</v>
      </c>
      <c r="H271" s="101">
        <v>1.6</v>
      </c>
      <c r="I271" s="101" t="s">
        <v>38</v>
      </c>
      <c r="J271" s="252">
        <v>1</v>
      </c>
      <c r="K271" s="435"/>
      <c r="L271" s="179">
        <v>23</v>
      </c>
      <c r="M271" s="436">
        <f t="shared" si="9"/>
        <v>0</v>
      </c>
      <c r="N271" s="440">
        <f t="shared" si="8"/>
        <v>0</v>
      </c>
    </row>
    <row r="272" spans="1:14" x14ac:dyDescent="0.25">
      <c r="A272" s="370" t="s">
        <v>866</v>
      </c>
      <c r="B272" s="749"/>
      <c r="C272" s="740"/>
      <c r="D272" s="100">
        <v>125</v>
      </c>
      <c r="E272" s="101" t="s">
        <v>624</v>
      </c>
      <c r="F272" s="96" t="s">
        <v>625</v>
      </c>
      <c r="G272" s="97">
        <v>1</v>
      </c>
      <c r="H272" s="101">
        <v>1.2</v>
      </c>
      <c r="I272" s="101" t="s">
        <v>626</v>
      </c>
      <c r="J272" s="252">
        <v>1</v>
      </c>
      <c r="K272" s="435"/>
      <c r="L272" s="179">
        <v>23</v>
      </c>
      <c r="M272" s="436">
        <f t="shared" si="9"/>
        <v>0</v>
      </c>
      <c r="N272" s="440">
        <f t="shared" si="8"/>
        <v>0</v>
      </c>
    </row>
    <row r="273" spans="1:14" x14ac:dyDescent="0.25">
      <c r="A273" s="371" t="s">
        <v>867</v>
      </c>
      <c r="B273" s="749"/>
      <c r="C273" s="740"/>
      <c r="D273" s="100">
        <v>126</v>
      </c>
      <c r="E273" s="101" t="s">
        <v>535</v>
      </c>
      <c r="F273" s="96" t="s">
        <v>627</v>
      </c>
      <c r="G273" s="97">
        <v>1</v>
      </c>
      <c r="H273" s="101">
        <v>1.6</v>
      </c>
      <c r="I273" s="101" t="s">
        <v>17</v>
      </c>
      <c r="J273" s="252">
        <v>1</v>
      </c>
      <c r="K273" s="435"/>
      <c r="L273" s="179">
        <v>23</v>
      </c>
      <c r="M273" s="436">
        <f t="shared" si="9"/>
        <v>0</v>
      </c>
      <c r="N273" s="440">
        <f t="shared" si="8"/>
        <v>0</v>
      </c>
    </row>
    <row r="274" spans="1:14" x14ac:dyDescent="0.25">
      <c r="A274" s="370" t="s">
        <v>868</v>
      </c>
      <c r="B274" s="749"/>
      <c r="C274" s="740"/>
      <c r="D274" s="100">
        <v>127</v>
      </c>
      <c r="E274" s="101" t="s">
        <v>535</v>
      </c>
      <c r="F274" s="96" t="s">
        <v>628</v>
      </c>
      <c r="G274" s="97">
        <v>1</v>
      </c>
      <c r="H274" s="101">
        <v>1.6</v>
      </c>
      <c r="I274" s="101" t="s">
        <v>17</v>
      </c>
      <c r="J274" s="252">
        <v>1</v>
      </c>
      <c r="K274" s="435"/>
      <c r="L274" s="179">
        <v>23</v>
      </c>
      <c r="M274" s="436">
        <f t="shared" si="9"/>
        <v>0</v>
      </c>
      <c r="N274" s="440">
        <f t="shared" si="8"/>
        <v>0</v>
      </c>
    </row>
    <row r="275" spans="1:14" x14ac:dyDescent="0.25">
      <c r="A275" s="370" t="s">
        <v>869</v>
      </c>
      <c r="B275" s="749"/>
      <c r="C275" s="740"/>
      <c r="D275" s="100">
        <v>128</v>
      </c>
      <c r="E275" s="101" t="s">
        <v>629</v>
      </c>
      <c r="F275" s="96">
        <v>2.2050338900113401E+21</v>
      </c>
      <c r="G275" s="97">
        <v>1</v>
      </c>
      <c r="H275" s="101">
        <v>0.85</v>
      </c>
      <c r="I275" s="101" t="s">
        <v>458</v>
      </c>
      <c r="J275" s="252">
        <v>1</v>
      </c>
      <c r="K275" s="435"/>
      <c r="L275" s="179">
        <v>23</v>
      </c>
      <c r="M275" s="436">
        <f t="shared" si="9"/>
        <v>0</v>
      </c>
      <c r="N275" s="440">
        <f t="shared" si="8"/>
        <v>0</v>
      </c>
    </row>
    <row r="276" spans="1:14" x14ac:dyDescent="0.25">
      <c r="A276" s="370" t="s">
        <v>870</v>
      </c>
      <c r="B276" s="749"/>
      <c r="C276" s="740"/>
      <c r="D276" s="100">
        <v>129</v>
      </c>
      <c r="E276" s="101" t="s">
        <v>630</v>
      </c>
      <c r="F276" s="96">
        <v>2.11481350412922E+20</v>
      </c>
      <c r="G276" s="97">
        <v>1</v>
      </c>
      <c r="H276" s="101">
        <v>1.2</v>
      </c>
      <c r="I276" s="101" t="s">
        <v>453</v>
      </c>
      <c r="J276" s="252">
        <v>1</v>
      </c>
      <c r="K276" s="435"/>
      <c r="L276" s="179">
        <v>23</v>
      </c>
      <c r="M276" s="436">
        <f t="shared" si="9"/>
        <v>0</v>
      </c>
      <c r="N276" s="440">
        <f t="shared" si="8"/>
        <v>0</v>
      </c>
    </row>
    <row r="277" spans="1:14" x14ac:dyDescent="0.25">
      <c r="A277" s="371" t="s">
        <v>871</v>
      </c>
      <c r="B277" s="749"/>
      <c r="C277" s="740"/>
      <c r="D277" s="100">
        <v>130</v>
      </c>
      <c r="E277" s="101" t="s">
        <v>631</v>
      </c>
      <c r="F277" s="96" t="s">
        <v>632</v>
      </c>
      <c r="G277" s="97">
        <v>1</v>
      </c>
      <c r="H277" s="101">
        <v>1.1000000000000001</v>
      </c>
      <c r="I277" s="101" t="s">
        <v>17</v>
      </c>
      <c r="J277" s="252">
        <v>1</v>
      </c>
      <c r="K277" s="435"/>
      <c r="L277" s="179">
        <v>23</v>
      </c>
      <c r="M277" s="436">
        <f t="shared" si="9"/>
        <v>0</v>
      </c>
      <c r="N277" s="440">
        <f t="shared" si="8"/>
        <v>0</v>
      </c>
    </row>
    <row r="278" spans="1:14" x14ac:dyDescent="0.25">
      <c r="A278" s="370" t="s">
        <v>872</v>
      </c>
      <c r="B278" s="749"/>
      <c r="C278" s="740"/>
      <c r="D278" s="100">
        <v>131</v>
      </c>
      <c r="E278" s="101" t="s">
        <v>619</v>
      </c>
      <c r="F278" s="96" t="s">
        <v>633</v>
      </c>
      <c r="G278" s="97">
        <v>1</v>
      </c>
      <c r="H278" s="101">
        <v>2.2000000000000002</v>
      </c>
      <c r="I278" s="101" t="s">
        <v>17</v>
      </c>
      <c r="J278" s="252">
        <v>1</v>
      </c>
      <c r="K278" s="435"/>
      <c r="L278" s="179">
        <v>23</v>
      </c>
      <c r="M278" s="436">
        <f t="shared" si="9"/>
        <v>0</v>
      </c>
      <c r="N278" s="440">
        <f t="shared" si="8"/>
        <v>0</v>
      </c>
    </row>
    <row r="279" spans="1:14" x14ac:dyDescent="0.25">
      <c r="A279" s="370" t="s">
        <v>873</v>
      </c>
      <c r="B279" s="749"/>
      <c r="C279" s="740"/>
      <c r="D279" s="100">
        <v>132</v>
      </c>
      <c r="E279" s="101" t="s">
        <v>535</v>
      </c>
      <c r="F279" s="96" t="s">
        <v>634</v>
      </c>
      <c r="G279" s="97">
        <v>1</v>
      </c>
      <c r="H279" s="101">
        <v>1.6</v>
      </c>
      <c r="I279" s="101" t="s">
        <v>31</v>
      </c>
      <c r="J279" s="252">
        <v>1</v>
      </c>
      <c r="K279" s="435"/>
      <c r="L279" s="179">
        <v>23</v>
      </c>
      <c r="M279" s="436">
        <f t="shared" si="9"/>
        <v>0</v>
      </c>
      <c r="N279" s="440">
        <f t="shared" si="8"/>
        <v>0</v>
      </c>
    </row>
    <row r="280" spans="1:14" x14ac:dyDescent="0.25">
      <c r="A280" s="370" t="s">
        <v>874</v>
      </c>
      <c r="B280" s="749"/>
      <c r="C280" s="740"/>
      <c r="D280" s="99">
        <v>120</v>
      </c>
      <c r="E280" s="101" t="s">
        <v>635</v>
      </c>
      <c r="F280" s="96" t="s">
        <v>620</v>
      </c>
      <c r="G280" s="97">
        <v>1</v>
      </c>
      <c r="H280" s="101">
        <v>0.85</v>
      </c>
      <c r="I280" s="101" t="s">
        <v>31</v>
      </c>
      <c r="J280" s="252">
        <v>1</v>
      </c>
      <c r="K280" s="435"/>
      <c r="L280" s="179">
        <v>23</v>
      </c>
      <c r="M280" s="436">
        <f t="shared" si="9"/>
        <v>0</v>
      </c>
      <c r="N280" s="440">
        <f t="shared" si="8"/>
        <v>0</v>
      </c>
    </row>
    <row r="281" spans="1:14" x14ac:dyDescent="0.25">
      <c r="A281" s="371" t="s">
        <v>875</v>
      </c>
      <c r="B281" s="749"/>
      <c r="C281" s="707">
        <v>98</v>
      </c>
      <c r="D281" s="99" t="s">
        <v>636</v>
      </c>
      <c r="E281" s="313" t="s">
        <v>637</v>
      </c>
      <c r="F281" s="96" t="s">
        <v>638</v>
      </c>
      <c r="G281" s="97">
        <v>1</v>
      </c>
      <c r="H281" s="101"/>
      <c r="I281" s="313" t="s">
        <v>592</v>
      </c>
      <c r="J281" s="252">
        <v>1</v>
      </c>
      <c r="K281" s="435"/>
      <c r="L281" s="179">
        <v>23</v>
      </c>
      <c r="M281" s="436">
        <f t="shared" si="9"/>
        <v>0</v>
      </c>
      <c r="N281" s="440">
        <f t="shared" si="8"/>
        <v>0</v>
      </c>
    </row>
    <row r="282" spans="1:14" x14ac:dyDescent="0.25">
      <c r="A282" s="370" t="s">
        <v>876</v>
      </c>
      <c r="B282" s="749"/>
      <c r="C282" s="707"/>
      <c r="D282" s="99" t="s">
        <v>639</v>
      </c>
      <c r="E282" s="313" t="s">
        <v>637</v>
      </c>
      <c r="F282" s="96" t="s">
        <v>640</v>
      </c>
      <c r="G282" s="97">
        <v>1</v>
      </c>
      <c r="H282" s="101"/>
      <c r="I282" s="313" t="s">
        <v>592</v>
      </c>
      <c r="J282" s="252">
        <v>1</v>
      </c>
      <c r="K282" s="435"/>
      <c r="L282" s="179">
        <v>23</v>
      </c>
      <c r="M282" s="436">
        <f t="shared" si="9"/>
        <v>0</v>
      </c>
      <c r="N282" s="440">
        <f t="shared" si="8"/>
        <v>0</v>
      </c>
    </row>
    <row r="283" spans="1:14" x14ac:dyDescent="0.25">
      <c r="A283" s="370" t="s">
        <v>877</v>
      </c>
      <c r="B283" s="749"/>
      <c r="C283" s="707"/>
      <c r="D283" s="99">
        <v>104</v>
      </c>
      <c r="E283" s="313" t="s">
        <v>641</v>
      </c>
      <c r="F283" s="96" t="s">
        <v>642</v>
      </c>
      <c r="G283" s="97">
        <v>1</v>
      </c>
      <c r="H283" s="101"/>
      <c r="I283" s="313" t="s">
        <v>105</v>
      </c>
      <c r="J283" s="252">
        <v>1</v>
      </c>
      <c r="K283" s="435"/>
      <c r="L283" s="179">
        <v>23</v>
      </c>
      <c r="M283" s="436">
        <f t="shared" si="9"/>
        <v>0</v>
      </c>
      <c r="N283" s="440">
        <f t="shared" si="8"/>
        <v>0</v>
      </c>
    </row>
    <row r="284" spans="1:14" x14ac:dyDescent="0.25">
      <c r="A284" s="370" t="s">
        <v>878</v>
      </c>
      <c r="B284" s="749"/>
      <c r="C284" s="707"/>
      <c r="D284" s="99">
        <v>102</v>
      </c>
      <c r="E284" s="313" t="s">
        <v>643</v>
      </c>
      <c r="F284" s="96" t="s">
        <v>644</v>
      </c>
      <c r="G284" s="97">
        <v>1</v>
      </c>
      <c r="H284" s="101"/>
      <c r="I284" s="313" t="s">
        <v>105</v>
      </c>
      <c r="J284" s="252">
        <v>1</v>
      </c>
      <c r="K284" s="435"/>
      <c r="L284" s="179">
        <v>23</v>
      </c>
      <c r="M284" s="436">
        <f t="shared" si="9"/>
        <v>0</v>
      </c>
      <c r="N284" s="440">
        <f t="shared" si="8"/>
        <v>0</v>
      </c>
    </row>
    <row r="285" spans="1:14" x14ac:dyDescent="0.25">
      <c r="A285" s="371" t="s">
        <v>879</v>
      </c>
      <c r="B285" s="749"/>
      <c r="C285" s="707"/>
      <c r="D285" s="99">
        <v>111</v>
      </c>
      <c r="E285" s="313" t="s">
        <v>645</v>
      </c>
      <c r="F285" s="96" t="s">
        <v>646</v>
      </c>
      <c r="G285" s="97">
        <v>1</v>
      </c>
      <c r="H285" s="101"/>
      <c r="I285" s="313" t="s">
        <v>453</v>
      </c>
      <c r="J285" s="252">
        <v>1</v>
      </c>
      <c r="K285" s="435"/>
      <c r="L285" s="179">
        <v>23</v>
      </c>
      <c r="M285" s="436">
        <f t="shared" si="9"/>
        <v>0</v>
      </c>
      <c r="N285" s="440">
        <f t="shared" si="8"/>
        <v>0</v>
      </c>
    </row>
    <row r="286" spans="1:14" x14ac:dyDescent="0.25">
      <c r="A286" s="370" t="s">
        <v>880</v>
      </c>
      <c r="B286" s="749"/>
      <c r="C286" s="707"/>
      <c r="D286" s="99">
        <v>111</v>
      </c>
      <c r="E286" s="313" t="s">
        <v>647</v>
      </c>
      <c r="F286" s="96" t="s">
        <v>648</v>
      </c>
      <c r="G286" s="97">
        <v>1</v>
      </c>
      <c r="H286" s="101"/>
      <c r="I286" s="313" t="s">
        <v>453</v>
      </c>
      <c r="J286" s="252">
        <v>1</v>
      </c>
      <c r="K286" s="435"/>
      <c r="L286" s="179">
        <v>23</v>
      </c>
      <c r="M286" s="436">
        <f t="shared" si="9"/>
        <v>0</v>
      </c>
      <c r="N286" s="440">
        <f t="shared" si="8"/>
        <v>0</v>
      </c>
    </row>
    <row r="287" spans="1:14" x14ac:dyDescent="0.25">
      <c r="A287" s="370" t="s">
        <v>881</v>
      </c>
      <c r="B287" s="749"/>
      <c r="C287" s="707"/>
      <c r="D287" s="99">
        <v>110</v>
      </c>
      <c r="E287" s="313" t="s">
        <v>649</v>
      </c>
      <c r="F287" s="96" t="s">
        <v>650</v>
      </c>
      <c r="G287" s="97">
        <v>1</v>
      </c>
      <c r="H287" s="101"/>
      <c r="I287" s="313" t="s">
        <v>105</v>
      </c>
      <c r="J287" s="252">
        <v>1</v>
      </c>
      <c r="K287" s="435"/>
      <c r="L287" s="179">
        <v>23</v>
      </c>
      <c r="M287" s="436">
        <f t="shared" si="9"/>
        <v>0</v>
      </c>
      <c r="N287" s="440">
        <f t="shared" si="8"/>
        <v>0</v>
      </c>
    </row>
    <row r="288" spans="1:14" x14ac:dyDescent="0.25">
      <c r="A288" s="370" t="s">
        <v>882</v>
      </c>
      <c r="B288" s="749"/>
      <c r="C288" s="707"/>
      <c r="D288" s="99">
        <v>1</v>
      </c>
      <c r="E288" s="313" t="s">
        <v>651</v>
      </c>
      <c r="F288" s="96" t="s">
        <v>652</v>
      </c>
      <c r="G288" s="97">
        <v>1</v>
      </c>
      <c r="H288" s="101"/>
      <c r="I288" s="313" t="s">
        <v>453</v>
      </c>
      <c r="J288" s="252">
        <v>1</v>
      </c>
      <c r="K288" s="435"/>
      <c r="L288" s="179">
        <v>23</v>
      </c>
      <c r="M288" s="436">
        <f t="shared" si="9"/>
        <v>0</v>
      </c>
      <c r="N288" s="440">
        <f t="shared" si="8"/>
        <v>0</v>
      </c>
    </row>
    <row r="289" spans="1:14" x14ac:dyDescent="0.25">
      <c r="A289" s="371" t="s">
        <v>883</v>
      </c>
      <c r="B289" s="749"/>
      <c r="C289" s="707"/>
      <c r="D289" s="99">
        <v>10</v>
      </c>
      <c r="E289" s="313" t="s">
        <v>653</v>
      </c>
      <c r="F289" s="96" t="s">
        <v>654</v>
      </c>
      <c r="G289" s="97">
        <v>1</v>
      </c>
      <c r="H289" s="101"/>
      <c r="I289" s="313" t="s">
        <v>105</v>
      </c>
      <c r="J289" s="252">
        <v>1</v>
      </c>
      <c r="K289" s="435"/>
      <c r="L289" s="179">
        <v>23</v>
      </c>
      <c r="M289" s="436">
        <f t="shared" si="9"/>
        <v>0</v>
      </c>
      <c r="N289" s="440">
        <f t="shared" si="8"/>
        <v>0</v>
      </c>
    </row>
    <row r="290" spans="1:14" x14ac:dyDescent="0.25">
      <c r="A290" s="370" t="s">
        <v>884</v>
      </c>
      <c r="B290" s="749"/>
      <c r="C290" s="707"/>
      <c r="D290" s="99" t="s">
        <v>655</v>
      </c>
      <c r="E290" s="313" t="s">
        <v>653</v>
      </c>
      <c r="F290" s="96" t="s">
        <v>656</v>
      </c>
      <c r="G290" s="97">
        <v>1</v>
      </c>
      <c r="H290" s="101"/>
      <c r="I290" s="313" t="s">
        <v>105</v>
      </c>
      <c r="J290" s="252">
        <v>1</v>
      </c>
      <c r="K290" s="435"/>
      <c r="L290" s="179">
        <v>23</v>
      </c>
      <c r="M290" s="436">
        <f t="shared" si="9"/>
        <v>0</v>
      </c>
      <c r="N290" s="440">
        <f t="shared" si="8"/>
        <v>0</v>
      </c>
    </row>
    <row r="291" spans="1:14" x14ac:dyDescent="0.25">
      <c r="A291" s="370" t="s">
        <v>885</v>
      </c>
      <c r="B291" s="749"/>
      <c r="C291" s="707">
        <v>99</v>
      </c>
      <c r="D291" s="99">
        <v>7</v>
      </c>
      <c r="E291" s="313" t="s">
        <v>657</v>
      </c>
      <c r="F291" s="96" t="s">
        <v>658</v>
      </c>
      <c r="G291" s="97">
        <v>1</v>
      </c>
      <c r="H291" s="101"/>
      <c r="I291" s="313"/>
      <c r="J291" s="252">
        <v>1</v>
      </c>
      <c r="K291" s="435"/>
      <c r="L291" s="179">
        <v>23</v>
      </c>
      <c r="M291" s="436">
        <f t="shared" si="9"/>
        <v>0</v>
      </c>
      <c r="N291" s="440">
        <f t="shared" si="8"/>
        <v>0</v>
      </c>
    </row>
    <row r="292" spans="1:14" x14ac:dyDescent="0.25">
      <c r="A292" s="370" t="s">
        <v>886</v>
      </c>
      <c r="B292" s="749"/>
      <c r="C292" s="707"/>
      <c r="D292" s="99" t="s">
        <v>659</v>
      </c>
      <c r="E292" s="313" t="s">
        <v>660</v>
      </c>
      <c r="F292" s="96">
        <v>8460005100051</v>
      </c>
      <c r="G292" s="97">
        <v>1</v>
      </c>
      <c r="H292" s="101"/>
      <c r="I292" s="313" t="s">
        <v>661</v>
      </c>
      <c r="J292" s="252">
        <v>1</v>
      </c>
      <c r="K292" s="435"/>
      <c r="L292" s="179">
        <v>23</v>
      </c>
      <c r="M292" s="436">
        <f t="shared" si="9"/>
        <v>0</v>
      </c>
      <c r="N292" s="440">
        <f t="shared" si="8"/>
        <v>0</v>
      </c>
    </row>
    <row r="293" spans="1:14" x14ac:dyDescent="0.25">
      <c r="A293" s="371" t="s">
        <v>887</v>
      </c>
      <c r="B293" s="749"/>
      <c r="C293" s="707">
        <v>102</v>
      </c>
      <c r="D293" s="99">
        <v>106</v>
      </c>
      <c r="E293" s="313" t="s">
        <v>662</v>
      </c>
      <c r="F293" s="96" t="s">
        <v>663</v>
      </c>
      <c r="G293" s="97">
        <v>1</v>
      </c>
      <c r="H293" s="101"/>
      <c r="I293" s="313"/>
      <c r="J293" s="252">
        <v>1</v>
      </c>
      <c r="K293" s="435"/>
      <c r="L293" s="179">
        <v>23</v>
      </c>
      <c r="M293" s="436">
        <f t="shared" si="9"/>
        <v>0</v>
      </c>
      <c r="N293" s="440">
        <f t="shared" si="8"/>
        <v>0</v>
      </c>
    </row>
    <row r="294" spans="1:14" x14ac:dyDescent="0.25">
      <c r="A294" s="370" t="s">
        <v>888</v>
      </c>
      <c r="B294" s="749"/>
      <c r="C294" s="707"/>
      <c r="D294" s="99" t="s">
        <v>664</v>
      </c>
      <c r="E294" s="313" t="s">
        <v>653</v>
      </c>
      <c r="F294" s="96" t="s">
        <v>665</v>
      </c>
      <c r="G294" s="97">
        <v>1</v>
      </c>
      <c r="H294" s="101"/>
      <c r="I294" s="313" t="s">
        <v>234</v>
      </c>
      <c r="J294" s="252">
        <v>1</v>
      </c>
      <c r="K294" s="435"/>
      <c r="L294" s="179">
        <v>23</v>
      </c>
      <c r="M294" s="436">
        <f t="shared" si="9"/>
        <v>0</v>
      </c>
      <c r="N294" s="440">
        <f t="shared" si="8"/>
        <v>0</v>
      </c>
    </row>
    <row r="295" spans="1:14" x14ac:dyDescent="0.25">
      <c r="A295" s="370" t="s">
        <v>889</v>
      </c>
      <c r="B295" s="749"/>
      <c r="C295" s="707"/>
      <c r="D295" s="99">
        <v>105</v>
      </c>
      <c r="E295" s="313" t="s">
        <v>653</v>
      </c>
      <c r="F295" s="96" t="s">
        <v>666</v>
      </c>
      <c r="G295" s="97">
        <v>1</v>
      </c>
      <c r="H295" s="101"/>
      <c r="I295" s="313" t="s">
        <v>105</v>
      </c>
      <c r="J295" s="252">
        <v>1</v>
      </c>
      <c r="K295" s="435"/>
      <c r="L295" s="179">
        <v>23</v>
      </c>
      <c r="M295" s="436">
        <f t="shared" si="9"/>
        <v>0</v>
      </c>
      <c r="N295" s="440">
        <f t="shared" si="8"/>
        <v>0</v>
      </c>
    </row>
    <row r="296" spans="1:14" x14ac:dyDescent="0.25">
      <c r="A296" s="370" t="s">
        <v>890</v>
      </c>
      <c r="B296" s="749"/>
      <c r="C296" s="707"/>
      <c r="D296" s="99">
        <v>102</v>
      </c>
      <c r="E296" s="313" t="s">
        <v>657</v>
      </c>
      <c r="F296" s="96" t="s">
        <v>667</v>
      </c>
      <c r="G296" s="97">
        <v>1</v>
      </c>
      <c r="H296" s="101"/>
      <c r="I296" s="313" t="s">
        <v>105</v>
      </c>
      <c r="J296" s="252">
        <v>1</v>
      </c>
      <c r="K296" s="435"/>
      <c r="L296" s="179">
        <v>23</v>
      </c>
      <c r="M296" s="436">
        <f t="shared" si="9"/>
        <v>0</v>
      </c>
      <c r="N296" s="440">
        <f t="shared" si="8"/>
        <v>0</v>
      </c>
    </row>
    <row r="297" spans="1:14" x14ac:dyDescent="0.25">
      <c r="A297" s="371" t="s">
        <v>891</v>
      </c>
      <c r="B297" s="749"/>
      <c r="C297" s="707"/>
      <c r="D297" s="99">
        <v>4</v>
      </c>
      <c r="E297" s="313" t="s">
        <v>657</v>
      </c>
      <c r="F297" s="96"/>
      <c r="G297" s="97">
        <v>1</v>
      </c>
      <c r="H297" s="101"/>
      <c r="I297" s="313" t="s">
        <v>458</v>
      </c>
      <c r="J297" s="252">
        <v>1</v>
      </c>
      <c r="K297" s="435"/>
      <c r="L297" s="179">
        <v>23</v>
      </c>
      <c r="M297" s="436">
        <f t="shared" si="9"/>
        <v>0</v>
      </c>
      <c r="N297" s="440">
        <f t="shared" si="8"/>
        <v>0</v>
      </c>
    </row>
    <row r="298" spans="1:14" x14ac:dyDescent="0.25">
      <c r="A298" s="370" t="s">
        <v>892</v>
      </c>
      <c r="B298" s="749"/>
      <c r="C298" s="708">
        <v>118</v>
      </c>
      <c r="D298" s="99">
        <v>1</v>
      </c>
      <c r="E298" s="313" t="s">
        <v>93</v>
      </c>
      <c r="F298" s="96"/>
      <c r="G298" s="97">
        <v>1</v>
      </c>
      <c r="H298" s="101"/>
      <c r="I298" s="313" t="s">
        <v>668</v>
      </c>
      <c r="J298" s="252">
        <v>1</v>
      </c>
      <c r="K298" s="435"/>
      <c r="L298" s="179">
        <v>23</v>
      </c>
      <c r="M298" s="436">
        <f t="shared" si="9"/>
        <v>0</v>
      </c>
      <c r="N298" s="440">
        <f t="shared" si="8"/>
        <v>0</v>
      </c>
    </row>
    <row r="299" spans="1:14" x14ac:dyDescent="0.25">
      <c r="A299" s="370" t="s">
        <v>893</v>
      </c>
      <c r="B299" s="749"/>
      <c r="C299" s="710"/>
      <c r="D299" s="99">
        <v>8</v>
      </c>
      <c r="E299" s="313" t="s">
        <v>669</v>
      </c>
      <c r="F299" s="96" t="s">
        <v>670</v>
      </c>
      <c r="G299" s="97">
        <v>1</v>
      </c>
      <c r="H299" s="101"/>
      <c r="I299" s="313" t="s">
        <v>35</v>
      </c>
      <c r="J299" s="252">
        <v>1</v>
      </c>
      <c r="K299" s="435"/>
      <c r="L299" s="179">
        <v>23</v>
      </c>
      <c r="M299" s="436">
        <f t="shared" si="9"/>
        <v>0</v>
      </c>
      <c r="N299" s="440">
        <f t="shared" si="8"/>
        <v>0</v>
      </c>
    </row>
    <row r="300" spans="1:14" x14ac:dyDescent="0.25">
      <c r="A300" s="370" t="s">
        <v>894</v>
      </c>
      <c r="B300" s="749"/>
      <c r="C300" s="709"/>
      <c r="D300" s="99">
        <v>8</v>
      </c>
      <c r="E300" s="313" t="s">
        <v>669</v>
      </c>
      <c r="F300" s="96" t="s">
        <v>671</v>
      </c>
      <c r="G300" s="97">
        <v>1</v>
      </c>
      <c r="H300" s="101"/>
      <c r="I300" s="313" t="s">
        <v>35</v>
      </c>
      <c r="J300" s="252">
        <v>1</v>
      </c>
      <c r="K300" s="435"/>
      <c r="L300" s="179">
        <v>23</v>
      </c>
      <c r="M300" s="436">
        <f t="shared" si="9"/>
        <v>0</v>
      </c>
      <c r="N300" s="440">
        <f t="shared" si="8"/>
        <v>0</v>
      </c>
    </row>
    <row r="301" spans="1:14" x14ac:dyDescent="0.25">
      <c r="A301" s="371" t="s">
        <v>895</v>
      </c>
      <c r="B301" s="749"/>
      <c r="C301" s="708">
        <v>124</v>
      </c>
      <c r="D301" s="335">
        <v>1</v>
      </c>
      <c r="E301" s="313" t="s">
        <v>98</v>
      </c>
      <c r="F301" s="313" t="s">
        <v>672</v>
      </c>
      <c r="G301" s="97">
        <v>1</v>
      </c>
      <c r="H301" s="313">
        <v>1.6</v>
      </c>
      <c r="I301" s="313" t="s">
        <v>35</v>
      </c>
      <c r="J301" s="252">
        <v>1</v>
      </c>
      <c r="K301" s="435"/>
      <c r="L301" s="179">
        <v>23</v>
      </c>
      <c r="M301" s="436">
        <f t="shared" si="9"/>
        <v>0</v>
      </c>
      <c r="N301" s="440">
        <f t="shared" si="8"/>
        <v>0</v>
      </c>
    </row>
    <row r="302" spans="1:14" x14ac:dyDescent="0.25">
      <c r="A302" s="370" t="s">
        <v>896</v>
      </c>
      <c r="B302" s="749"/>
      <c r="C302" s="710"/>
      <c r="D302" s="335">
        <v>2</v>
      </c>
      <c r="E302" s="313" t="s">
        <v>535</v>
      </c>
      <c r="F302" s="313" t="s">
        <v>673</v>
      </c>
      <c r="G302" s="97">
        <v>1</v>
      </c>
      <c r="H302" s="313">
        <v>1.6</v>
      </c>
      <c r="I302" s="313" t="s">
        <v>17</v>
      </c>
      <c r="J302" s="252">
        <v>1</v>
      </c>
      <c r="K302" s="435"/>
      <c r="L302" s="179">
        <v>23</v>
      </c>
      <c r="M302" s="436">
        <f t="shared" si="9"/>
        <v>0</v>
      </c>
      <c r="N302" s="440">
        <f t="shared" si="8"/>
        <v>0</v>
      </c>
    </row>
    <row r="303" spans="1:14" x14ac:dyDescent="0.25">
      <c r="A303" s="370" t="s">
        <v>897</v>
      </c>
      <c r="B303" s="749"/>
      <c r="C303" s="710"/>
      <c r="D303" s="335">
        <v>3</v>
      </c>
      <c r="E303" s="313" t="s">
        <v>535</v>
      </c>
      <c r="F303" s="313" t="s">
        <v>674</v>
      </c>
      <c r="G303" s="97">
        <v>1</v>
      </c>
      <c r="H303" s="313">
        <v>1.6</v>
      </c>
      <c r="I303" s="313" t="s">
        <v>17</v>
      </c>
      <c r="J303" s="252">
        <v>1</v>
      </c>
      <c r="K303" s="435"/>
      <c r="L303" s="179">
        <v>23</v>
      </c>
      <c r="M303" s="436">
        <f t="shared" si="9"/>
        <v>0</v>
      </c>
      <c r="N303" s="440">
        <f t="shared" si="8"/>
        <v>0</v>
      </c>
    </row>
    <row r="304" spans="1:14" x14ac:dyDescent="0.25">
      <c r="A304" s="370" t="s">
        <v>898</v>
      </c>
      <c r="B304" s="749"/>
      <c r="C304" s="710"/>
      <c r="D304" s="335">
        <v>5</v>
      </c>
      <c r="E304" s="313" t="s">
        <v>535</v>
      </c>
      <c r="F304" s="313" t="s">
        <v>675</v>
      </c>
      <c r="G304" s="97">
        <v>1</v>
      </c>
      <c r="H304" s="313">
        <v>1.6</v>
      </c>
      <c r="I304" s="313" t="s">
        <v>17</v>
      </c>
      <c r="J304" s="252">
        <v>1</v>
      </c>
      <c r="K304" s="435"/>
      <c r="L304" s="179">
        <v>23</v>
      </c>
      <c r="M304" s="436">
        <f t="shared" si="9"/>
        <v>0</v>
      </c>
      <c r="N304" s="440">
        <f t="shared" si="8"/>
        <v>0</v>
      </c>
    </row>
    <row r="305" spans="1:14" x14ac:dyDescent="0.25">
      <c r="A305" s="371" t="s">
        <v>899</v>
      </c>
      <c r="B305" s="749"/>
      <c r="C305" s="710"/>
      <c r="D305" s="335">
        <v>6</v>
      </c>
      <c r="E305" s="313" t="s">
        <v>535</v>
      </c>
      <c r="F305" s="313" t="s">
        <v>676</v>
      </c>
      <c r="G305" s="97">
        <v>1</v>
      </c>
      <c r="H305" s="313">
        <v>1.6</v>
      </c>
      <c r="I305" s="313" t="s">
        <v>17</v>
      </c>
      <c r="J305" s="252">
        <v>1</v>
      </c>
      <c r="K305" s="435"/>
      <c r="L305" s="179">
        <v>23</v>
      </c>
      <c r="M305" s="436">
        <f t="shared" si="9"/>
        <v>0</v>
      </c>
      <c r="N305" s="440">
        <f t="shared" si="8"/>
        <v>0</v>
      </c>
    </row>
    <row r="306" spans="1:14" x14ac:dyDescent="0.25">
      <c r="A306" s="370" t="s">
        <v>900</v>
      </c>
      <c r="B306" s="749"/>
      <c r="C306" s="710"/>
      <c r="D306" s="335">
        <v>7</v>
      </c>
      <c r="E306" s="32" t="s">
        <v>285</v>
      </c>
      <c r="F306" s="32">
        <v>230120138</v>
      </c>
      <c r="G306" s="97">
        <v>1</v>
      </c>
      <c r="H306" s="313"/>
      <c r="I306" s="313" t="s">
        <v>96</v>
      </c>
      <c r="J306" s="252">
        <v>1</v>
      </c>
      <c r="K306" s="435"/>
      <c r="L306" s="179">
        <v>23</v>
      </c>
      <c r="M306" s="436">
        <f t="shared" si="9"/>
        <v>0</v>
      </c>
      <c r="N306" s="440">
        <f t="shared" si="8"/>
        <v>0</v>
      </c>
    </row>
    <row r="307" spans="1:14" x14ac:dyDescent="0.25">
      <c r="A307" s="370" t="s">
        <v>901</v>
      </c>
      <c r="B307" s="749"/>
      <c r="C307" s="710"/>
      <c r="D307" s="335">
        <v>9</v>
      </c>
      <c r="E307" s="313" t="s">
        <v>535</v>
      </c>
      <c r="F307" s="313" t="s">
        <v>677</v>
      </c>
      <c r="G307" s="97">
        <v>1</v>
      </c>
      <c r="H307" s="313">
        <v>1.6</v>
      </c>
      <c r="I307" s="313" t="s">
        <v>17</v>
      </c>
      <c r="J307" s="252">
        <v>1</v>
      </c>
      <c r="K307" s="435"/>
      <c r="L307" s="179">
        <v>23</v>
      </c>
      <c r="M307" s="436">
        <f t="shared" si="9"/>
        <v>0</v>
      </c>
      <c r="N307" s="440">
        <f t="shared" si="8"/>
        <v>0</v>
      </c>
    </row>
    <row r="308" spans="1:14" x14ac:dyDescent="0.25">
      <c r="A308" s="370" t="s">
        <v>902</v>
      </c>
      <c r="B308" s="749"/>
      <c r="C308" s="710"/>
      <c r="D308" s="335">
        <v>11</v>
      </c>
      <c r="E308" s="313" t="s">
        <v>600</v>
      </c>
      <c r="F308" s="313" t="s">
        <v>678</v>
      </c>
      <c r="G308" s="97">
        <v>1</v>
      </c>
      <c r="H308" s="313">
        <v>1.6</v>
      </c>
      <c r="I308" s="313" t="s">
        <v>679</v>
      </c>
      <c r="J308" s="252">
        <v>1</v>
      </c>
      <c r="K308" s="435"/>
      <c r="L308" s="179">
        <v>23</v>
      </c>
      <c r="M308" s="436">
        <f t="shared" si="9"/>
        <v>0</v>
      </c>
      <c r="N308" s="440">
        <f t="shared" si="8"/>
        <v>0</v>
      </c>
    </row>
    <row r="309" spans="1:14" x14ac:dyDescent="0.25">
      <c r="A309" s="371" t="s">
        <v>903</v>
      </c>
      <c r="B309" s="749"/>
      <c r="C309" s="710"/>
      <c r="D309" s="335">
        <v>12</v>
      </c>
      <c r="E309" s="313" t="s">
        <v>535</v>
      </c>
      <c r="F309" s="313" t="s">
        <v>680</v>
      </c>
      <c r="G309" s="97">
        <v>1</v>
      </c>
      <c r="H309" s="313">
        <v>1.6</v>
      </c>
      <c r="I309" s="313" t="s">
        <v>17</v>
      </c>
      <c r="J309" s="252">
        <v>1</v>
      </c>
      <c r="K309" s="435"/>
      <c r="L309" s="179">
        <v>23</v>
      </c>
      <c r="M309" s="436">
        <f t="shared" si="9"/>
        <v>0</v>
      </c>
      <c r="N309" s="440">
        <f t="shared" si="8"/>
        <v>0</v>
      </c>
    </row>
    <row r="310" spans="1:14" x14ac:dyDescent="0.25">
      <c r="A310" s="370" t="s">
        <v>904</v>
      </c>
      <c r="B310" s="749"/>
      <c r="C310" s="710"/>
      <c r="D310" s="335" t="s">
        <v>681</v>
      </c>
      <c r="E310" s="313" t="s">
        <v>535</v>
      </c>
      <c r="F310" s="313" t="s">
        <v>682</v>
      </c>
      <c r="G310" s="97">
        <v>1</v>
      </c>
      <c r="H310" s="313">
        <v>1.6</v>
      </c>
      <c r="I310" s="313" t="s">
        <v>17</v>
      </c>
      <c r="J310" s="252">
        <v>1</v>
      </c>
      <c r="K310" s="435"/>
      <c r="L310" s="179">
        <v>23</v>
      </c>
      <c r="M310" s="436">
        <f t="shared" si="9"/>
        <v>0</v>
      </c>
      <c r="N310" s="440">
        <f t="shared" si="8"/>
        <v>0</v>
      </c>
    </row>
    <row r="311" spans="1:14" x14ac:dyDescent="0.25">
      <c r="A311" s="370" t="s">
        <v>905</v>
      </c>
      <c r="B311" s="749"/>
      <c r="C311" s="710"/>
      <c r="D311" s="335" t="s">
        <v>681</v>
      </c>
      <c r="E311" s="313" t="s">
        <v>535</v>
      </c>
      <c r="F311" s="313" t="s">
        <v>673</v>
      </c>
      <c r="G311" s="97">
        <v>1</v>
      </c>
      <c r="H311" s="313">
        <v>1.6</v>
      </c>
      <c r="I311" s="313" t="s">
        <v>17</v>
      </c>
      <c r="J311" s="252">
        <v>1</v>
      </c>
      <c r="K311" s="435"/>
      <c r="L311" s="179">
        <v>23</v>
      </c>
      <c r="M311" s="436">
        <f t="shared" si="9"/>
        <v>0</v>
      </c>
      <c r="N311" s="440">
        <f t="shared" si="8"/>
        <v>0</v>
      </c>
    </row>
    <row r="312" spans="1:14" x14ac:dyDescent="0.25">
      <c r="A312" s="370" t="s">
        <v>906</v>
      </c>
      <c r="B312" s="749"/>
      <c r="C312" s="710"/>
      <c r="D312" s="335">
        <v>101</v>
      </c>
      <c r="E312" s="313" t="s">
        <v>683</v>
      </c>
      <c r="F312" s="313" t="s">
        <v>684</v>
      </c>
      <c r="G312" s="97">
        <v>1</v>
      </c>
      <c r="H312" s="313">
        <v>1.4</v>
      </c>
      <c r="I312" s="313" t="s">
        <v>105</v>
      </c>
      <c r="J312" s="252">
        <v>1</v>
      </c>
      <c r="K312" s="435"/>
      <c r="L312" s="179">
        <v>23</v>
      </c>
      <c r="M312" s="436">
        <f t="shared" si="9"/>
        <v>0</v>
      </c>
      <c r="N312" s="440">
        <f t="shared" si="8"/>
        <v>0</v>
      </c>
    </row>
    <row r="313" spans="1:14" x14ac:dyDescent="0.25">
      <c r="A313" s="371" t="s">
        <v>907</v>
      </c>
      <c r="B313" s="749"/>
      <c r="C313" s="710"/>
      <c r="D313" s="335">
        <v>102</v>
      </c>
      <c r="E313" s="313" t="s">
        <v>446</v>
      </c>
      <c r="F313" s="313" t="s">
        <v>685</v>
      </c>
      <c r="G313" s="97">
        <v>1</v>
      </c>
      <c r="H313" s="313">
        <v>2.2000000000000002</v>
      </c>
      <c r="I313" s="313" t="s">
        <v>38</v>
      </c>
      <c r="J313" s="252">
        <v>1</v>
      </c>
      <c r="K313" s="435"/>
      <c r="L313" s="179">
        <v>23</v>
      </c>
      <c r="M313" s="436">
        <f t="shared" si="9"/>
        <v>0</v>
      </c>
      <c r="N313" s="440">
        <f t="shared" si="8"/>
        <v>0</v>
      </c>
    </row>
    <row r="314" spans="1:14" x14ac:dyDescent="0.25">
      <c r="A314" s="370" t="s">
        <v>908</v>
      </c>
      <c r="B314" s="749"/>
      <c r="C314" s="710"/>
      <c r="D314" s="335">
        <v>104</v>
      </c>
      <c r="E314" s="313" t="s">
        <v>535</v>
      </c>
      <c r="F314" s="313" t="s">
        <v>686</v>
      </c>
      <c r="G314" s="97">
        <v>1</v>
      </c>
      <c r="H314" s="313">
        <v>1.6</v>
      </c>
      <c r="I314" s="313" t="s">
        <v>38</v>
      </c>
      <c r="J314" s="252">
        <v>1</v>
      </c>
      <c r="K314" s="435"/>
      <c r="L314" s="179">
        <v>23</v>
      </c>
      <c r="M314" s="436">
        <f t="shared" si="9"/>
        <v>0</v>
      </c>
      <c r="N314" s="440">
        <f t="shared" si="8"/>
        <v>0</v>
      </c>
    </row>
    <row r="315" spans="1:14" x14ac:dyDescent="0.25">
      <c r="A315" s="370" t="s">
        <v>909</v>
      </c>
      <c r="B315" s="749"/>
      <c r="C315" s="710"/>
      <c r="D315" s="335">
        <v>105</v>
      </c>
      <c r="E315" s="313" t="s">
        <v>446</v>
      </c>
      <c r="F315" s="313" t="s">
        <v>687</v>
      </c>
      <c r="G315" s="97">
        <v>1</v>
      </c>
      <c r="H315" s="313">
        <v>2.2000000000000002</v>
      </c>
      <c r="I315" s="313" t="s">
        <v>17</v>
      </c>
      <c r="J315" s="252">
        <v>1</v>
      </c>
      <c r="K315" s="435"/>
      <c r="L315" s="179">
        <v>23</v>
      </c>
      <c r="M315" s="436">
        <f t="shared" si="9"/>
        <v>0</v>
      </c>
      <c r="N315" s="440">
        <f t="shared" si="8"/>
        <v>0</v>
      </c>
    </row>
    <row r="316" spans="1:14" x14ac:dyDescent="0.25">
      <c r="A316" s="370" t="s">
        <v>910</v>
      </c>
      <c r="B316" s="749"/>
      <c r="C316" s="710"/>
      <c r="D316" s="335">
        <v>106</v>
      </c>
      <c r="E316" s="313" t="s">
        <v>256</v>
      </c>
      <c r="F316" s="313" t="s">
        <v>688</v>
      </c>
      <c r="G316" s="97">
        <v>1</v>
      </c>
      <c r="H316" s="313">
        <v>1.1000000000000001</v>
      </c>
      <c r="I316" s="313" t="s">
        <v>35</v>
      </c>
      <c r="J316" s="252">
        <v>1</v>
      </c>
      <c r="K316" s="435"/>
      <c r="L316" s="179">
        <v>23</v>
      </c>
      <c r="M316" s="436">
        <f t="shared" si="9"/>
        <v>0</v>
      </c>
      <c r="N316" s="440">
        <f t="shared" si="8"/>
        <v>0</v>
      </c>
    </row>
    <row r="317" spans="1:14" x14ac:dyDescent="0.25">
      <c r="A317" s="371" t="s">
        <v>911</v>
      </c>
      <c r="B317" s="749"/>
      <c r="C317" s="710"/>
      <c r="D317" s="335">
        <v>107</v>
      </c>
      <c r="E317" s="313" t="s">
        <v>535</v>
      </c>
      <c r="F317" s="313" t="s">
        <v>689</v>
      </c>
      <c r="G317" s="97">
        <v>1</v>
      </c>
      <c r="H317" s="313">
        <v>1.6</v>
      </c>
      <c r="I317" s="313" t="s">
        <v>17</v>
      </c>
      <c r="J317" s="252">
        <v>1</v>
      </c>
      <c r="K317" s="435"/>
      <c r="L317" s="179">
        <v>23</v>
      </c>
      <c r="M317" s="436">
        <f t="shared" si="9"/>
        <v>0</v>
      </c>
      <c r="N317" s="440">
        <f t="shared" si="8"/>
        <v>0</v>
      </c>
    </row>
    <row r="318" spans="1:14" x14ac:dyDescent="0.25">
      <c r="A318" s="370" t="s">
        <v>912</v>
      </c>
      <c r="B318" s="749"/>
      <c r="C318" s="710"/>
      <c r="D318" s="335">
        <v>108</v>
      </c>
      <c r="E318" s="313" t="s">
        <v>535</v>
      </c>
      <c r="F318" s="313" t="s">
        <v>690</v>
      </c>
      <c r="G318" s="97">
        <v>1</v>
      </c>
      <c r="H318" s="313">
        <v>1.6</v>
      </c>
      <c r="I318" s="313" t="s">
        <v>17</v>
      </c>
      <c r="J318" s="252">
        <v>1</v>
      </c>
      <c r="K318" s="435"/>
      <c r="L318" s="179">
        <v>23</v>
      </c>
      <c r="M318" s="436">
        <f t="shared" si="9"/>
        <v>0</v>
      </c>
      <c r="N318" s="440">
        <f t="shared" si="8"/>
        <v>0</v>
      </c>
    </row>
    <row r="319" spans="1:14" x14ac:dyDescent="0.25">
      <c r="A319" s="370" t="s">
        <v>913</v>
      </c>
      <c r="B319" s="749"/>
      <c r="C319" s="710"/>
      <c r="D319" s="335">
        <v>109</v>
      </c>
      <c r="E319" s="313" t="s">
        <v>535</v>
      </c>
      <c r="F319" s="313" t="s">
        <v>691</v>
      </c>
      <c r="G319" s="97">
        <v>1</v>
      </c>
      <c r="H319" s="313">
        <v>1.6</v>
      </c>
      <c r="I319" s="313" t="s">
        <v>17</v>
      </c>
      <c r="J319" s="252">
        <v>1</v>
      </c>
      <c r="K319" s="435"/>
      <c r="L319" s="179">
        <v>23</v>
      </c>
      <c r="M319" s="436">
        <f t="shared" si="9"/>
        <v>0</v>
      </c>
      <c r="N319" s="440">
        <f t="shared" si="8"/>
        <v>0</v>
      </c>
    </row>
    <row r="320" spans="1:14" x14ac:dyDescent="0.25">
      <c r="A320" s="370" t="s">
        <v>914</v>
      </c>
      <c r="B320" s="749"/>
      <c r="C320" s="710"/>
      <c r="D320" s="335">
        <v>110</v>
      </c>
      <c r="E320" s="313" t="s">
        <v>613</v>
      </c>
      <c r="F320" s="313" t="s">
        <v>692</v>
      </c>
      <c r="G320" s="97">
        <v>1</v>
      </c>
      <c r="H320" s="313">
        <v>1.4</v>
      </c>
      <c r="I320" s="313" t="s">
        <v>453</v>
      </c>
      <c r="J320" s="252">
        <v>1</v>
      </c>
      <c r="K320" s="435"/>
      <c r="L320" s="179">
        <v>23</v>
      </c>
      <c r="M320" s="436">
        <f t="shared" si="9"/>
        <v>0</v>
      </c>
      <c r="N320" s="440">
        <f t="shared" si="8"/>
        <v>0</v>
      </c>
    </row>
    <row r="321" spans="1:14" x14ac:dyDescent="0.25">
      <c r="A321" s="371" t="s">
        <v>915</v>
      </c>
      <c r="B321" s="749"/>
      <c r="C321" s="710"/>
      <c r="D321" s="335">
        <v>111</v>
      </c>
      <c r="E321" s="313" t="s">
        <v>105</v>
      </c>
      <c r="F321" s="313" t="s">
        <v>693</v>
      </c>
      <c r="G321" s="97">
        <v>1</v>
      </c>
      <c r="H321" s="313">
        <v>1.4</v>
      </c>
      <c r="I321" s="313" t="s">
        <v>105</v>
      </c>
      <c r="J321" s="252">
        <v>1</v>
      </c>
      <c r="K321" s="435"/>
      <c r="L321" s="179">
        <v>23</v>
      </c>
      <c r="M321" s="436">
        <f t="shared" si="9"/>
        <v>0</v>
      </c>
      <c r="N321" s="440">
        <f t="shared" si="8"/>
        <v>0</v>
      </c>
    </row>
    <row r="322" spans="1:14" x14ac:dyDescent="0.25">
      <c r="A322" s="370" t="s">
        <v>916</v>
      </c>
      <c r="B322" s="749"/>
      <c r="C322" s="710"/>
      <c r="D322" s="335">
        <v>114</v>
      </c>
      <c r="E322" s="313" t="s">
        <v>600</v>
      </c>
      <c r="F322" s="313" t="s">
        <v>694</v>
      </c>
      <c r="G322" s="97">
        <v>1</v>
      </c>
      <c r="H322" s="313">
        <v>1.6</v>
      </c>
      <c r="I322" s="313" t="s">
        <v>679</v>
      </c>
      <c r="J322" s="252">
        <v>1</v>
      </c>
      <c r="K322" s="435"/>
      <c r="L322" s="179">
        <v>23</v>
      </c>
      <c r="M322" s="436">
        <f t="shared" si="9"/>
        <v>0</v>
      </c>
      <c r="N322" s="440">
        <f t="shared" si="8"/>
        <v>0</v>
      </c>
    </row>
    <row r="323" spans="1:14" x14ac:dyDescent="0.25">
      <c r="A323" s="370" t="s">
        <v>917</v>
      </c>
      <c r="B323" s="749"/>
      <c r="C323" s="710"/>
      <c r="D323" s="335">
        <v>115</v>
      </c>
      <c r="E323" s="313" t="s">
        <v>98</v>
      </c>
      <c r="F323" s="313"/>
      <c r="G323" s="97">
        <v>1</v>
      </c>
      <c r="H323" s="313">
        <v>1.6</v>
      </c>
      <c r="I323" s="313" t="s">
        <v>35</v>
      </c>
      <c r="J323" s="252">
        <v>1</v>
      </c>
      <c r="K323" s="435"/>
      <c r="L323" s="179">
        <v>23</v>
      </c>
      <c r="M323" s="436">
        <f t="shared" si="9"/>
        <v>0</v>
      </c>
      <c r="N323" s="440">
        <f t="shared" si="8"/>
        <v>0</v>
      </c>
    </row>
    <row r="324" spans="1:14" x14ac:dyDescent="0.25">
      <c r="A324" s="370" t="s">
        <v>918</v>
      </c>
      <c r="B324" s="749"/>
      <c r="C324" s="710"/>
      <c r="D324" s="335">
        <v>116</v>
      </c>
      <c r="E324" s="313" t="s">
        <v>695</v>
      </c>
      <c r="F324" s="313" t="s">
        <v>696</v>
      </c>
      <c r="G324" s="97">
        <v>1</v>
      </c>
      <c r="H324" s="313">
        <v>1.2</v>
      </c>
      <c r="I324" s="313" t="s">
        <v>458</v>
      </c>
      <c r="J324" s="252">
        <v>1</v>
      </c>
      <c r="K324" s="435"/>
      <c r="L324" s="179">
        <v>23</v>
      </c>
      <c r="M324" s="436">
        <f t="shared" si="9"/>
        <v>0</v>
      </c>
      <c r="N324" s="440">
        <f t="shared" si="8"/>
        <v>0</v>
      </c>
    </row>
    <row r="325" spans="1:14" x14ac:dyDescent="0.25">
      <c r="A325" s="371" t="s">
        <v>919</v>
      </c>
      <c r="B325" s="749"/>
      <c r="C325" s="710"/>
      <c r="D325" s="335">
        <v>200</v>
      </c>
      <c r="E325" s="32" t="s">
        <v>285</v>
      </c>
      <c r="F325" s="32" t="s">
        <v>697</v>
      </c>
      <c r="G325" s="97">
        <v>1</v>
      </c>
      <c r="H325" s="313"/>
      <c r="I325" s="313" t="s">
        <v>96</v>
      </c>
      <c r="J325" s="252">
        <v>1</v>
      </c>
      <c r="K325" s="435"/>
      <c r="L325" s="179">
        <v>23</v>
      </c>
      <c r="M325" s="436">
        <f t="shared" si="9"/>
        <v>0</v>
      </c>
      <c r="N325" s="440">
        <f t="shared" si="8"/>
        <v>0</v>
      </c>
    </row>
    <row r="326" spans="1:14" x14ac:dyDescent="0.25">
      <c r="A326" s="370" t="s">
        <v>920</v>
      </c>
      <c r="B326" s="749"/>
      <c r="C326" s="710"/>
      <c r="D326" s="335">
        <v>201</v>
      </c>
      <c r="E326" s="313" t="s">
        <v>446</v>
      </c>
      <c r="F326" s="313" t="s">
        <v>698</v>
      </c>
      <c r="G326" s="97">
        <v>1</v>
      </c>
      <c r="H326" s="313">
        <v>1.6</v>
      </c>
      <c r="I326" s="313" t="s">
        <v>537</v>
      </c>
      <c r="J326" s="252">
        <v>1</v>
      </c>
      <c r="K326" s="435"/>
      <c r="L326" s="179">
        <v>23</v>
      </c>
      <c r="M326" s="436">
        <f t="shared" si="9"/>
        <v>0</v>
      </c>
      <c r="N326" s="440">
        <f t="shared" ref="N326:N389" si="10">G326*J326*M326</f>
        <v>0</v>
      </c>
    </row>
    <row r="327" spans="1:14" x14ac:dyDescent="0.25">
      <c r="A327" s="370" t="s">
        <v>921</v>
      </c>
      <c r="B327" s="749"/>
      <c r="C327" s="710"/>
      <c r="D327" s="335">
        <v>202</v>
      </c>
      <c r="E327" s="313" t="s">
        <v>699</v>
      </c>
      <c r="F327" s="313" t="s">
        <v>700</v>
      </c>
      <c r="G327" s="97">
        <v>1</v>
      </c>
      <c r="H327" s="313">
        <v>1.1000000000000001</v>
      </c>
      <c r="I327" s="313" t="s">
        <v>453</v>
      </c>
      <c r="J327" s="252">
        <v>1</v>
      </c>
      <c r="K327" s="435"/>
      <c r="L327" s="179">
        <v>23</v>
      </c>
      <c r="M327" s="436">
        <f t="shared" ref="M327:M390" si="11">+K327*1.23</f>
        <v>0</v>
      </c>
      <c r="N327" s="440">
        <f t="shared" si="10"/>
        <v>0</v>
      </c>
    </row>
    <row r="328" spans="1:14" x14ac:dyDescent="0.25">
      <c r="A328" s="370" t="s">
        <v>922</v>
      </c>
      <c r="B328" s="749"/>
      <c r="C328" s="710"/>
      <c r="D328" s="335">
        <v>203</v>
      </c>
      <c r="E328" s="313" t="s">
        <v>446</v>
      </c>
      <c r="F328" s="313" t="s">
        <v>701</v>
      </c>
      <c r="G328" s="97">
        <v>1</v>
      </c>
      <c r="H328" s="313">
        <v>2.2000000000000002</v>
      </c>
      <c r="I328" s="313" t="s">
        <v>537</v>
      </c>
      <c r="J328" s="252">
        <v>1</v>
      </c>
      <c r="K328" s="435"/>
      <c r="L328" s="179">
        <v>23</v>
      </c>
      <c r="M328" s="436">
        <f t="shared" si="11"/>
        <v>0</v>
      </c>
      <c r="N328" s="440">
        <f t="shared" si="10"/>
        <v>0</v>
      </c>
    </row>
    <row r="329" spans="1:14" x14ac:dyDescent="0.25">
      <c r="A329" s="371" t="s">
        <v>923</v>
      </c>
      <c r="B329" s="749"/>
      <c r="C329" s="710"/>
      <c r="D329" s="335">
        <v>204</v>
      </c>
      <c r="E329" s="313" t="s">
        <v>699</v>
      </c>
      <c r="F329" s="313" t="s">
        <v>702</v>
      </c>
      <c r="G329" s="97">
        <v>1</v>
      </c>
      <c r="H329" s="313">
        <v>1.1000000000000001</v>
      </c>
      <c r="I329" s="313" t="s">
        <v>453</v>
      </c>
      <c r="J329" s="252">
        <v>1</v>
      </c>
      <c r="K329" s="435"/>
      <c r="L329" s="179">
        <v>23</v>
      </c>
      <c r="M329" s="436">
        <f t="shared" si="11"/>
        <v>0</v>
      </c>
      <c r="N329" s="440">
        <f t="shared" si="10"/>
        <v>0</v>
      </c>
    </row>
    <row r="330" spans="1:14" x14ac:dyDescent="0.25">
      <c r="A330" s="370" t="s">
        <v>924</v>
      </c>
      <c r="B330" s="749"/>
      <c r="C330" s="710"/>
      <c r="D330" s="335">
        <v>205</v>
      </c>
      <c r="E330" s="313" t="s">
        <v>703</v>
      </c>
      <c r="F330" s="313" t="s">
        <v>704</v>
      </c>
      <c r="G330" s="97">
        <v>1</v>
      </c>
      <c r="H330" s="313">
        <v>1.4</v>
      </c>
      <c r="I330" s="313" t="s">
        <v>105</v>
      </c>
      <c r="J330" s="252">
        <v>1</v>
      </c>
      <c r="K330" s="435"/>
      <c r="L330" s="179">
        <v>23</v>
      </c>
      <c r="M330" s="436">
        <f t="shared" si="11"/>
        <v>0</v>
      </c>
      <c r="N330" s="440">
        <f t="shared" si="10"/>
        <v>0</v>
      </c>
    </row>
    <row r="331" spans="1:14" x14ac:dyDescent="0.25">
      <c r="A331" s="370" t="s">
        <v>925</v>
      </c>
      <c r="B331" s="749"/>
      <c r="C331" s="710"/>
      <c r="D331" s="335">
        <v>206</v>
      </c>
      <c r="E331" s="313" t="s">
        <v>446</v>
      </c>
      <c r="F331" s="313" t="s">
        <v>705</v>
      </c>
      <c r="G331" s="97">
        <v>1</v>
      </c>
      <c r="H331" s="313">
        <v>1.6</v>
      </c>
      <c r="I331" s="313" t="s">
        <v>537</v>
      </c>
      <c r="J331" s="252">
        <v>1</v>
      </c>
      <c r="K331" s="435"/>
      <c r="L331" s="179">
        <v>23</v>
      </c>
      <c r="M331" s="436">
        <f t="shared" si="11"/>
        <v>0</v>
      </c>
      <c r="N331" s="440">
        <f t="shared" si="10"/>
        <v>0</v>
      </c>
    </row>
    <row r="332" spans="1:14" x14ac:dyDescent="0.25">
      <c r="A332" s="370" t="s">
        <v>926</v>
      </c>
      <c r="B332" s="749"/>
      <c r="C332" s="710"/>
      <c r="D332" s="335">
        <v>207</v>
      </c>
      <c r="E332" s="313" t="s">
        <v>446</v>
      </c>
      <c r="F332" s="313" t="s">
        <v>706</v>
      </c>
      <c r="G332" s="97">
        <v>1</v>
      </c>
      <c r="H332" s="313">
        <v>2.2000000000000002</v>
      </c>
      <c r="I332" s="313" t="s">
        <v>537</v>
      </c>
      <c r="J332" s="252">
        <v>1</v>
      </c>
      <c r="K332" s="435"/>
      <c r="L332" s="179">
        <v>23</v>
      </c>
      <c r="M332" s="436">
        <f t="shared" si="11"/>
        <v>0</v>
      </c>
      <c r="N332" s="440">
        <f t="shared" si="10"/>
        <v>0</v>
      </c>
    </row>
    <row r="333" spans="1:14" x14ac:dyDescent="0.25">
      <c r="A333" s="371" t="s">
        <v>927</v>
      </c>
      <c r="B333" s="749"/>
      <c r="C333" s="710"/>
      <c r="D333" s="335">
        <v>208</v>
      </c>
      <c r="E333" s="313" t="s">
        <v>535</v>
      </c>
      <c r="F333" s="313" t="s">
        <v>707</v>
      </c>
      <c r="G333" s="97">
        <v>1</v>
      </c>
      <c r="H333" s="313">
        <v>1.6</v>
      </c>
      <c r="I333" s="313" t="s">
        <v>537</v>
      </c>
      <c r="J333" s="252">
        <v>1</v>
      </c>
      <c r="K333" s="435"/>
      <c r="L333" s="179">
        <v>23</v>
      </c>
      <c r="M333" s="436">
        <f t="shared" si="11"/>
        <v>0</v>
      </c>
      <c r="N333" s="440">
        <f t="shared" si="10"/>
        <v>0</v>
      </c>
    </row>
    <row r="334" spans="1:14" x14ac:dyDescent="0.25">
      <c r="A334" s="370" t="s">
        <v>928</v>
      </c>
      <c r="B334" s="749"/>
      <c r="C334" s="710"/>
      <c r="D334" s="335">
        <v>209</v>
      </c>
      <c r="E334" s="313" t="s">
        <v>600</v>
      </c>
      <c r="F334" s="313" t="s">
        <v>708</v>
      </c>
      <c r="G334" s="97">
        <v>1</v>
      </c>
      <c r="H334" s="313">
        <v>1.6</v>
      </c>
      <c r="I334" s="313" t="s">
        <v>195</v>
      </c>
      <c r="J334" s="252">
        <v>1</v>
      </c>
      <c r="K334" s="435"/>
      <c r="L334" s="179">
        <v>23</v>
      </c>
      <c r="M334" s="436">
        <f t="shared" si="11"/>
        <v>0</v>
      </c>
      <c r="N334" s="440">
        <f t="shared" si="10"/>
        <v>0</v>
      </c>
    </row>
    <row r="335" spans="1:14" x14ac:dyDescent="0.25">
      <c r="A335" s="370" t="s">
        <v>929</v>
      </c>
      <c r="B335" s="749"/>
      <c r="C335" s="710"/>
      <c r="D335" s="335">
        <v>210</v>
      </c>
      <c r="E335" s="313" t="s">
        <v>535</v>
      </c>
      <c r="F335" s="313" t="s">
        <v>709</v>
      </c>
      <c r="G335" s="97">
        <v>1</v>
      </c>
      <c r="H335" s="313">
        <v>1.6</v>
      </c>
      <c r="I335" s="313" t="s">
        <v>537</v>
      </c>
      <c r="J335" s="252">
        <v>1</v>
      </c>
      <c r="K335" s="435"/>
      <c r="L335" s="179">
        <v>23</v>
      </c>
      <c r="M335" s="436">
        <f t="shared" si="11"/>
        <v>0</v>
      </c>
      <c r="N335" s="440">
        <f t="shared" si="10"/>
        <v>0</v>
      </c>
    </row>
    <row r="336" spans="1:14" x14ac:dyDescent="0.25">
      <c r="A336" s="370" t="s">
        <v>930</v>
      </c>
      <c r="B336" s="749"/>
      <c r="C336" s="710"/>
      <c r="D336" s="335">
        <v>211</v>
      </c>
      <c r="E336" s="313" t="s">
        <v>600</v>
      </c>
      <c r="F336" s="313" t="s">
        <v>710</v>
      </c>
      <c r="G336" s="97">
        <v>1</v>
      </c>
      <c r="H336" s="313">
        <v>1.6</v>
      </c>
      <c r="I336" s="313" t="s">
        <v>195</v>
      </c>
      <c r="J336" s="252">
        <v>1</v>
      </c>
      <c r="K336" s="435"/>
      <c r="L336" s="179">
        <v>23</v>
      </c>
      <c r="M336" s="436">
        <f t="shared" si="11"/>
        <v>0</v>
      </c>
      <c r="N336" s="440">
        <f t="shared" si="10"/>
        <v>0</v>
      </c>
    </row>
    <row r="337" spans="1:14" x14ac:dyDescent="0.25">
      <c r="A337" s="371" t="s">
        <v>931</v>
      </c>
      <c r="B337" s="749"/>
      <c r="C337" s="710"/>
      <c r="D337" s="335">
        <v>212</v>
      </c>
      <c r="E337" s="313" t="s">
        <v>711</v>
      </c>
      <c r="F337" s="313" t="s">
        <v>712</v>
      </c>
      <c r="G337" s="97">
        <v>1</v>
      </c>
      <c r="H337" s="313">
        <v>0.85</v>
      </c>
      <c r="I337" s="313" t="s">
        <v>31</v>
      </c>
      <c r="J337" s="252">
        <v>1</v>
      </c>
      <c r="K337" s="435"/>
      <c r="L337" s="179">
        <v>23</v>
      </c>
      <c r="M337" s="436">
        <f t="shared" si="11"/>
        <v>0</v>
      </c>
      <c r="N337" s="440">
        <f t="shared" si="10"/>
        <v>0</v>
      </c>
    </row>
    <row r="338" spans="1:14" x14ac:dyDescent="0.25">
      <c r="A338" s="370" t="s">
        <v>932</v>
      </c>
      <c r="B338" s="749"/>
      <c r="C338" s="710"/>
      <c r="D338" s="335">
        <v>213</v>
      </c>
      <c r="E338" s="313" t="s">
        <v>699</v>
      </c>
      <c r="F338" s="313" t="s">
        <v>713</v>
      </c>
      <c r="G338" s="97">
        <v>1</v>
      </c>
      <c r="H338" s="313">
        <v>1.1000000000000001</v>
      </c>
      <c r="I338" s="313" t="s">
        <v>453</v>
      </c>
      <c r="J338" s="252">
        <v>1</v>
      </c>
      <c r="K338" s="435"/>
      <c r="L338" s="179">
        <v>23</v>
      </c>
      <c r="M338" s="436">
        <f t="shared" si="11"/>
        <v>0</v>
      </c>
      <c r="N338" s="440">
        <f t="shared" si="10"/>
        <v>0</v>
      </c>
    </row>
    <row r="339" spans="1:14" x14ac:dyDescent="0.25">
      <c r="A339" s="370" t="s">
        <v>933</v>
      </c>
      <c r="B339" s="749"/>
      <c r="C339" s="710"/>
      <c r="D339" s="335">
        <v>214</v>
      </c>
      <c r="E339" s="313" t="s">
        <v>446</v>
      </c>
      <c r="F339" s="313" t="s">
        <v>714</v>
      </c>
      <c r="G339" s="97">
        <v>1</v>
      </c>
      <c r="H339" s="313">
        <v>2.2000000000000002</v>
      </c>
      <c r="I339" s="313" t="s">
        <v>537</v>
      </c>
      <c r="J339" s="252">
        <v>1</v>
      </c>
      <c r="K339" s="435"/>
      <c r="L339" s="179">
        <v>23</v>
      </c>
      <c r="M339" s="436">
        <f t="shared" si="11"/>
        <v>0</v>
      </c>
      <c r="N339" s="440">
        <f t="shared" si="10"/>
        <v>0</v>
      </c>
    </row>
    <row r="340" spans="1:14" x14ac:dyDescent="0.25">
      <c r="A340" s="370" t="s">
        <v>934</v>
      </c>
      <c r="B340" s="749"/>
      <c r="C340" s="710"/>
      <c r="D340" s="335">
        <v>215</v>
      </c>
      <c r="E340" s="313" t="s">
        <v>535</v>
      </c>
      <c r="F340" s="313" t="s">
        <v>715</v>
      </c>
      <c r="G340" s="97">
        <v>1</v>
      </c>
      <c r="H340" s="313">
        <v>1.6</v>
      </c>
      <c r="I340" s="313" t="s">
        <v>537</v>
      </c>
      <c r="J340" s="252">
        <v>1</v>
      </c>
      <c r="K340" s="435"/>
      <c r="L340" s="179">
        <v>23</v>
      </c>
      <c r="M340" s="436">
        <f t="shared" si="11"/>
        <v>0</v>
      </c>
      <c r="N340" s="440">
        <f t="shared" si="10"/>
        <v>0</v>
      </c>
    </row>
    <row r="341" spans="1:14" x14ac:dyDescent="0.25">
      <c r="A341" s="371" t="s">
        <v>935</v>
      </c>
      <c r="B341" s="749"/>
      <c r="C341" s="710"/>
      <c r="D341" s="335">
        <v>216</v>
      </c>
      <c r="E341" s="313" t="s">
        <v>535</v>
      </c>
      <c r="F341" s="313" t="s">
        <v>709</v>
      </c>
      <c r="G341" s="97">
        <v>1</v>
      </c>
      <c r="H341" s="313">
        <v>1.6</v>
      </c>
      <c r="I341" s="313" t="s">
        <v>537</v>
      </c>
      <c r="J341" s="252">
        <v>1</v>
      </c>
      <c r="K341" s="435"/>
      <c r="L341" s="179">
        <v>23</v>
      </c>
      <c r="M341" s="436">
        <f t="shared" si="11"/>
        <v>0</v>
      </c>
      <c r="N341" s="440">
        <f t="shared" si="10"/>
        <v>0</v>
      </c>
    </row>
    <row r="342" spans="1:14" x14ac:dyDescent="0.25">
      <c r="A342" s="370" t="s">
        <v>936</v>
      </c>
      <c r="B342" s="749"/>
      <c r="C342" s="710"/>
      <c r="D342" s="335">
        <v>217</v>
      </c>
      <c r="E342" s="313" t="s">
        <v>446</v>
      </c>
      <c r="F342" s="313" t="s">
        <v>716</v>
      </c>
      <c r="G342" s="342">
        <v>1</v>
      </c>
      <c r="H342" s="313">
        <v>2.2000000000000002</v>
      </c>
      <c r="I342" s="313" t="s">
        <v>537</v>
      </c>
      <c r="J342" s="252">
        <v>1</v>
      </c>
      <c r="K342" s="435"/>
      <c r="L342" s="179">
        <v>23</v>
      </c>
      <c r="M342" s="436">
        <f t="shared" si="11"/>
        <v>0</v>
      </c>
      <c r="N342" s="440">
        <f t="shared" si="10"/>
        <v>0</v>
      </c>
    </row>
    <row r="343" spans="1:14" x14ac:dyDescent="0.25">
      <c r="A343" s="370" t="s">
        <v>937</v>
      </c>
      <c r="B343" s="749"/>
      <c r="C343" s="710"/>
      <c r="D343" s="13" t="s">
        <v>717</v>
      </c>
      <c r="E343" s="313" t="s">
        <v>718</v>
      </c>
      <c r="F343" s="313" t="s">
        <v>719</v>
      </c>
      <c r="G343" s="342">
        <v>1</v>
      </c>
      <c r="H343" s="313">
        <v>2.6</v>
      </c>
      <c r="I343" s="313" t="s">
        <v>537</v>
      </c>
      <c r="J343" s="252">
        <v>1</v>
      </c>
      <c r="K343" s="435"/>
      <c r="L343" s="179">
        <v>23</v>
      </c>
      <c r="M343" s="436">
        <f t="shared" si="11"/>
        <v>0</v>
      </c>
      <c r="N343" s="440">
        <f t="shared" si="10"/>
        <v>0</v>
      </c>
    </row>
    <row r="344" spans="1:14" x14ac:dyDescent="0.25">
      <c r="A344" s="370" t="s">
        <v>938</v>
      </c>
      <c r="B344" s="749"/>
      <c r="C344" s="709"/>
      <c r="D344" s="13" t="s">
        <v>720</v>
      </c>
      <c r="E344" s="313" t="s">
        <v>718</v>
      </c>
      <c r="F344" s="313" t="s">
        <v>721</v>
      </c>
      <c r="G344" s="342">
        <v>1</v>
      </c>
      <c r="H344" s="313">
        <v>2.6</v>
      </c>
      <c r="I344" s="313" t="s">
        <v>537</v>
      </c>
      <c r="J344" s="252">
        <v>1</v>
      </c>
      <c r="K344" s="435"/>
      <c r="L344" s="179">
        <v>23</v>
      </c>
      <c r="M344" s="436">
        <f t="shared" si="11"/>
        <v>0</v>
      </c>
      <c r="N344" s="440">
        <f t="shared" si="10"/>
        <v>0</v>
      </c>
    </row>
    <row r="345" spans="1:14" x14ac:dyDescent="0.25">
      <c r="A345" s="371" t="s">
        <v>939</v>
      </c>
      <c r="B345" s="749"/>
      <c r="C345" s="740" t="s">
        <v>722</v>
      </c>
      <c r="D345" s="106" t="s">
        <v>723</v>
      </c>
      <c r="E345" s="313" t="s">
        <v>724</v>
      </c>
      <c r="F345" s="313" t="s">
        <v>725</v>
      </c>
      <c r="G345" s="342">
        <v>1</v>
      </c>
      <c r="H345" s="313">
        <v>3.5</v>
      </c>
      <c r="I345" s="313" t="s">
        <v>15</v>
      </c>
      <c r="J345" s="252">
        <v>1</v>
      </c>
      <c r="K345" s="435"/>
      <c r="L345" s="179">
        <v>23</v>
      </c>
      <c r="M345" s="436">
        <f t="shared" si="11"/>
        <v>0</v>
      </c>
      <c r="N345" s="440">
        <f t="shared" si="10"/>
        <v>0</v>
      </c>
    </row>
    <row r="346" spans="1:14" x14ac:dyDescent="0.25">
      <c r="A346" s="370" t="s">
        <v>940</v>
      </c>
      <c r="B346" s="749"/>
      <c r="C346" s="740"/>
      <c r="D346" s="106" t="s">
        <v>726</v>
      </c>
      <c r="E346" s="313" t="s">
        <v>727</v>
      </c>
      <c r="F346" s="313" t="s">
        <v>728</v>
      </c>
      <c r="G346" s="342">
        <v>1</v>
      </c>
      <c r="H346" s="313">
        <v>2.5</v>
      </c>
      <c r="I346" s="313" t="s">
        <v>105</v>
      </c>
      <c r="J346" s="252">
        <v>1</v>
      </c>
      <c r="K346" s="435"/>
      <c r="L346" s="179">
        <v>23</v>
      </c>
      <c r="M346" s="436">
        <f t="shared" si="11"/>
        <v>0</v>
      </c>
      <c r="N346" s="440">
        <f t="shared" si="10"/>
        <v>0</v>
      </c>
    </row>
    <row r="347" spans="1:14" x14ac:dyDescent="0.25">
      <c r="A347" s="370" t="s">
        <v>941</v>
      </c>
      <c r="B347" s="749"/>
      <c r="C347" s="740"/>
      <c r="D347" s="106" t="s">
        <v>729</v>
      </c>
      <c r="E347" s="313" t="s">
        <v>730</v>
      </c>
      <c r="F347" s="313">
        <v>300258</v>
      </c>
      <c r="G347" s="342">
        <v>1</v>
      </c>
      <c r="H347" s="313">
        <v>2.6</v>
      </c>
      <c r="I347" s="313" t="s">
        <v>731</v>
      </c>
      <c r="J347" s="252">
        <v>1</v>
      </c>
      <c r="K347" s="435"/>
      <c r="L347" s="179">
        <v>23</v>
      </c>
      <c r="M347" s="436">
        <f t="shared" si="11"/>
        <v>0</v>
      </c>
      <c r="N347" s="440">
        <f t="shared" si="10"/>
        <v>0</v>
      </c>
    </row>
    <row r="348" spans="1:14" x14ac:dyDescent="0.25">
      <c r="A348" s="370" t="s">
        <v>942</v>
      </c>
      <c r="B348" s="749"/>
      <c r="C348" s="740"/>
      <c r="D348" s="106" t="s">
        <v>732</v>
      </c>
      <c r="E348" s="313" t="s">
        <v>733</v>
      </c>
      <c r="F348" s="313" t="s">
        <v>734</v>
      </c>
      <c r="G348" s="342">
        <v>1</v>
      </c>
      <c r="H348" s="313">
        <v>2.6</v>
      </c>
      <c r="I348" s="313" t="s">
        <v>731</v>
      </c>
      <c r="J348" s="252">
        <v>1</v>
      </c>
      <c r="K348" s="435"/>
      <c r="L348" s="179">
        <v>23</v>
      </c>
      <c r="M348" s="436">
        <f t="shared" si="11"/>
        <v>0</v>
      </c>
      <c r="N348" s="440">
        <f t="shared" si="10"/>
        <v>0</v>
      </c>
    </row>
    <row r="349" spans="1:14" x14ac:dyDescent="0.25">
      <c r="A349" s="371" t="s">
        <v>943</v>
      </c>
      <c r="B349" s="749"/>
      <c r="C349" s="740"/>
      <c r="D349" s="106" t="s">
        <v>735</v>
      </c>
      <c r="E349" s="313" t="s">
        <v>736</v>
      </c>
      <c r="F349" s="313" t="s">
        <v>737</v>
      </c>
      <c r="G349" s="342">
        <v>1</v>
      </c>
      <c r="H349" s="313">
        <v>3.57</v>
      </c>
      <c r="I349" s="313" t="s">
        <v>15</v>
      </c>
      <c r="J349" s="252">
        <v>1</v>
      </c>
      <c r="K349" s="435"/>
      <c r="L349" s="179">
        <v>23</v>
      </c>
      <c r="M349" s="436">
        <f t="shared" si="11"/>
        <v>0</v>
      </c>
      <c r="N349" s="440">
        <f t="shared" si="10"/>
        <v>0</v>
      </c>
    </row>
    <row r="350" spans="1:14" x14ac:dyDescent="0.25">
      <c r="A350" s="370" t="s">
        <v>944</v>
      </c>
      <c r="B350" s="749"/>
      <c r="C350" s="740"/>
      <c r="D350" s="106" t="s">
        <v>738</v>
      </c>
      <c r="E350" s="313" t="s">
        <v>739</v>
      </c>
      <c r="F350" s="313" t="s">
        <v>740</v>
      </c>
      <c r="G350" s="342">
        <v>1</v>
      </c>
      <c r="H350" s="313">
        <v>2.15</v>
      </c>
      <c r="I350" s="313" t="s">
        <v>15</v>
      </c>
      <c r="J350" s="252">
        <v>1</v>
      </c>
      <c r="K350" s="435"/>
      <c r="L350" s="179">
        <v>23</v>
      </c>
      <c r="M350" s="436">
        <f t="shared" si="11"/>
        <v>0</v>
      </c>
      <c r="N350" s="440">
        <f t="shared" si="10"/>
        <v>0</v>
      </c>
    </row>
    <row r="351" spans="1:14" x14ac:dyDescent="0.25">
      <c r="A351" s="370" t="s">
        <v>945</v>
      </c>
      <c r="B351" s="749"/>
      <c r="C351" s="740"/>
      <c r="D351" s="106" t="s">
        <v>741</v>
      </c>
      <c r="E351" s="313" t="s">
        <v>742</v>
      </c>
      <c r="F351" s="313" t="s">
        <v>743</v>
      </c>
      <c r="G351" s="342">
        <v>2</v>
      </c>
      <c r="H351" s="313">
        <v>5.8</v>
      </c>
      <c r="I351" s="313" t="s">
        <v>744</v>
      </c>
      <c r="J351" s="252">
        <v>1</v>
      </c>
      <c r="K351" s="435"/>
      <c r="L351" s="179">
        <v>23</v>
      </c>
      <c r="M351" s="436">
        <f t="shared" si="11"/>
        <v>0</v>
      </c>
      <c r="N351" s="440">
        <f t="shared" si="10"/>
        <v>0</v>
      </c>
    </row>
    <row r="352" spans="1:14" x14ac:dyDescent="0.25">
      <c r="A352" s="370" t="s">
        <v>946</v>
      </c>
      <c r="B352" s="749"/>
      <c r="C352" s="740"/>
      <c r="D352" s="106" t="s">
        <v>745</v>
      </c>
      <c r="E352" s="313" t="s">
        <v>746</v>
      </c>
      <c r="F352" s="313" t="s">
        <v>747</v>
      </c>
      <c r="G352" s="342">
        <v>1</v>
      </c>
      <c r="H352" s="313">
        <v>5.8</v>
      </c>
      <c r="I352" s="313" t="s">
        <v>744</v>
      </c>
      <c r="J352" s="252">
        <v>1</v>
      </c>
      <c r="K352" s="435"/>
      <c r="L352" s="179">
        <v>23</v>
      </c>
      <c r="M352" s="436">
        <f t="shared" si="11"/>
        <v>0</v>
      </c>
      <c r="N352" s="440">
        <f t="shared" si="10"/>
        <v>0</v>
      </c>
    </row>
    <row r="353" spans="1:14" x14ac:dyDescent="0.25">
      <c r="A353" s="371" t="s">
        <v>947</v>
      </c>
      <c r="B353" s="749"/>
      <c r="C353" s="740"/>
      <c r="D353" s="106" t="s">
        <v>748</v>
      </c>
      <c r="E353" s="313" t="s">
        <v>749</v>
      </c>
      <c r="F353" s="313" t="s">
        <v>750</v>
      </c>
      <c r="G353" s="342">
        <v>1</v>
      </c>
      <c r="H353" s="313">
        <v>1.35</v>
      </c>
      <c r="I353" s="313" t="s">
        <v>744</v>
      </c>
      <c r="J353" s="252">
        <v>1</v>
      </c>
      <c r="K353" s="435"/>
      <c r="L353" s="179">
        <v>23</v>
      </c>
      <c r="M353" s="436">
        <f t="shared" si="11"/>
        <v>0</v>
      </c>
      <c r="N353" s="440">
        <f t="shared" si="10"/>
        <v>0</v>
      </c>
    </row>
    <row r="354" spans="1:14" x14ac:dyDescent="0.25">
      <c r="A354" s="370" t="s">
        <v>948</v>
      </c>
      <c r="B354" s="749"/>
      <c r="C354" s="740"/>
      <c r="D354" s="106" t="s">
        <v>751</v>
      </c>
      <c r="E354" s="313" t="s">
        <v>752</v>
      </c>
      <c r="F354" s="313" t="s">
        <v>753</v>
      </c>
      <c r="G354" s="342">
        <v>1</v>
      </c>
      <c r="H354" s="313">
        <v>2.4900000000000002</v>
      </c>
      <c r="I354" s="313" t="s">
        <v>15</v>
      </c>
      <c r="J354" s="252">
        <v>1</v>
      </c>
      <c r="K354" s="435"/>
      <c r="L354" s="179">
        <v>23</v>
      </c>
      <c r="M354" s="436">
        <f t="shared" si="11"/>
        <v>0</v>
      </c>
      <c r="N354" s="440">
        <f t="shared" si="10"/>
        <v>0</v>
      </c>
    </row>
    <row r="355" spans="1:14" x14ac:dyDescent="0.25">
      <c r="A355" s="370" t="s">
        <v>949</v>
      </c>
      <c r="B355" s="749"/>
      <c r="C355" s="740"/>
      <c r="D355" s="106" t="s">
        <v>754</v>
      </c>
      <c r="E355" s="313" t="s">
        <v>755</v>
      </c>
      <c r="F355" s="313" t="s">
        <v>756</v>
      </c>
      <c r="G355" s="342">
        <v>1</v>
      </c>
      <c r="H355" s="313"/>
      <c r="I355" s="313" t="s">
        <v>15</v>
      </c>
      <c r="J355" s="252">
        <v>1</v>
      </c>
      <c r="K355" s="435"/>
      <c r="L355" s="179">
        <v>23</v>
      </c>
      <c r="M355" s="436">
        <f t="shared" si="11"/>
        <v>0</v>
      </c>
      <c r="N355" s="440">
        <f t="shared" si="10"/>
        <v>0</v>
      </c>
    </row>
    <row r="356" spans="1:14" x14ac:dyDescent="0.25">
      <c r="A356" s="370" t="s">
        <v>950</v>
      </c>
      <c r="B356" s="749"/>
      <c r="C356" s="740"/>
      <c r="D356" s="104" t="s">
        <v>726</v>
      </c>
      <c r="E356" s="32" t="s">
        <v>757</v>
      </c>
      <c r="F356" s="32" t="s">
        <v>758</v>
      </c>
      <c r="G356" s="97">
        <v>1</v>
      </c>
      <c r="H356" s="101"/>
      <c r="I356" s="101" t="s">
        <v>105</v>
      </c>
      <c r="J356" s="252">
        <v>1</v>
      </c>
      <c r="K356" s="435"/>
      <c r="L356" s="179">
        <v>23</v>
      </c>
      <c r="M356" s="436">
        <f t="shared" si="11"/>
        <v>0</v>
      </c>
      <c r="N356" s="440">
        <f t="shared" si="10"/>
        <v>0</v>
      </c>
    </row>
    <row r="357" spans="1:14" x14ac:dyDescent="0.25">
      <c r="A357" s="371" t="s">
        <v>951</v>
      </c>
      <c r="B357" s="749"/>
      <c r="C357" s="740"/>
      <c r="D357" s="104" t="s">
        <v>726</v>
      </c>
      <c r="E357" s="32" t="s">
        <v>759</v>
      </c>
      <c r="F357" s="32" t="s">
        <v>760</v>
      </c>
      <c r="G357" s="97">
        <v>1</v>
      </c>
      <c r="H357" s="101"/>
      <c r="I357" s="101"/>
      <c r="J357" s="252">
        <v>1</v>
      </c>
      <c r="K357" s="435"/>
      <c r="L357" s="179">
        <v>23</v>
      </c>
      <c r="M357" s="436">
        <f t="shared" si="11"/>
        <v>0</v>
      </c>
      <c r="N357" s="440">
        <f t="shared" si="10"/>
        <v>0</v>
      </c>
    </row>
    <row r="358" spans="1:14" x14ac:dyDescent="0.25">
      <c r="A358" s="370" t="s">
        <v>952</v>
      </c>
      <c r="B358" s="749"/>
      <c r="C358" s="740"/>
      <c r="D358" s="106" t="s">
        <v>761</v>
      </c>
      <c r="E358" s="313" t="s">
        <v>762</v>
      </c>
      <c r="F358" s="313" t="s">
        <v>763</v>
      </c>
      <c r="G358" s="342">
        <v>1</v>
      </c>
      <c r="H358" s="313">
        <v>2.5</v>
      </c>
      <c r="I358" s="313" t="s">
        <v>105</v>
      </c>
      <c r="J358" s="252">
        <v>1</v>
      </c>
      <c r="K358" s="435"/>
      <c r="L358" s="179">
        <v>23</v>
      </c>
      <c r="M358" s="436">
        <f t="shared" si="11"/>
        <v>0</v>
      </c>
      <c r="N358" s="440">
        <f t="shared" si="10"/>
        <v>0</v>
      </c>
    </row>
    <row r="359" spans="1:14" x14ac:dyDescent="0.25">
      <c r="A359" s="370" t="s">
        <v>953</v>
      </c>
      <c r="B359" s="749"/>
      <c r="C359" s="740"/>
      <c r="D359" s="106" t="s">
        <v>764</v>
      </c>
      <c r="E359" s="32" t="s">
        <v>362</v>
      </c>
      <c r="F359" s="32" t="s">
        <v>765</v>
      </c>
      <c r="G359" s="342">
        <v>1</v>
      </c>
      <c r="H359" s="313"/>
      <c r="I359" s="313" t="s">
        <v>17</v>
      </c>
      <c r="J359" s="252">
        <v>1</v>
      </c>
      <c r="K359" s="435"/>
      <c r="L359" s="179">
        <v>23</v>
      </c>
      <c r="M359" s="436">
        <f t="shared" si="11"/>
        <v>0</v>
      </c>
      <c r="N359" s="440">
        <f t="shared" si="10"/>
        <v>0</v>
      </c>
    </row>
    <row r="360" spans="1:14" x14ac:dyDescent="0.25">
      <c r="A360" s="370" t="s">
        <v>954</v>
      </c>
      <c r="B360" s="749"/>
      <c r="C360" s="740"/>
      <c r="D360" s="106" t="s">
        <v>766</v>
      </c>
      <c r="E360" s="313" t="s">
        <v>767</v>
      </c>
      <c r="F360" s="313" t="s">
        <v>768</v>
      </c>
      <c r="G360" s="342">
        <v>1</v>
      </c>
      <c r="H360" s="313">
        <v>1.1000000000000001</v>
      </c>
      <c r="I360" s="313" t="s">
        <v>15</v>
      </c>
      <c r="J360" s="252">
        <v>1</v>
      </c>
      <c r="K360" s="435"/>
      <c r="L360" s="179">
        <v>23</v>
      </c>
      <c r="M360" s="436">
        <f t="shared" si="11"/>
        <v>0</v>
      </c>
      <c r="N360" s="440">
        <f t="shared" si="10"/>
        <v>0</v>
      </c>
    </row>
    <row r="361" spans="1:14" x14ac:dyDescent="0.25">
      <c r="A361" s="371" t="s">
        <v>955</v>
      </c>
      <c r="B361" s="749"/>
      <c r="C361" s="741" t="s">
        <v>769</v>
      </c>
      <c r="D361" s="106" t="s">
        <v>562</v>
      </c>
      <c r="E361" s="32" t="s">
        <v>362</v>
      </c>
      <c r="F361" s="32" t="s">
        <v>770</v>
      </c>
      <c r="G361" s="342">
        <v>1</v>
      </c>
      <c r="H361" s="313"/>
      <c r="I361" s="313" t="s">
        <v>17</v>
      </c>
      <c r="J361" s="252">
        <v>1</v>
      </c>
      <c r="K361" s="435"/>
      <c r="L361" s="179">
        <v>23</v>
      </c>
      <c r="M361" s="436">
        <f t="shared" si="11"/>
        <v>0</v>
      </c>
      <c r="N361" s="440">
        <f t="shared" si="10"/>
        <v>0</v>
      </c>
    </row>
    <row r="362" spans="1:14" x14ac:dyDescent="0.25">
      <c r="A362" s="370" t="s">
        <v>956</v>
      </c>
      <c r="B362" s="749"/>
      <c r="C362" s="746"/>
      <c r="D362" s="104" t="s">
        <v>771</v>
      </c>
      <c r="E362" s="101" t="s">
        <v>772</v>
      </c>
      <c r="F362" s="96" t="s">
        <v>773</v>
      </c>
      <c r="G362" s="97">
        <v>1</v>
      </c>
      <c r="H362" s="101">
        <v>1.6</v>
      </c>
      <c r="I362" s="101" t="s">
        <v>17</v>
      </c>
      <c r="J362" s="252">
        <v>1</v>
      </c>
      <c r="K362" s="435"/>
      <c r="L362" s="179">
        <v>23</v>
      </c>
      <c r="M362" s="436">
        <f t="shared" si="11"/>
        <v>0</v>
      </c>
      <c r="N362" s="440">
        <f t="shared" si="10"/>
        <v>0</v>
      </c>
    </row>
    <row r="363" spans="1:14" x14ac:dyDescent="0.25">
      <c r="A363" s="370" t="s">
        <v>957</v>
      </c>
      <c r="B363" s="749"/>
      <c r="C363" s="746"/>
      <c r="D363" s="104" t="s">
        <v>774</v>
      </c>
      <c r="E363" s="32" t="s">
        <v>757</v>
      </c>
      <c r="F363" s="96"/>
      <c r="G363" s="97">
        <v>1</v>
      </c>
      <c r="H363" s="101"/>
      <c r="I363" s="101" t="s">
        <v>105</v>
      </c>
      <c r="J363" s="252">
        <v>1</v>
      </c>
      <c r="K363" s="435"/>
      <c r="L363" s="179">
        <v>23</v>
      </c>
      <c r="M363" s="436">
        <f t="shared" si="11"/>
        <v>0</v>
      </c>
      <c r="N363" s="440">
        <f t="shared" si="10"/>
        <v>0</v>
      </c>
    </row>
    <row r="364" spans="1:14" x14ac:dyDescent="0.25">
      <c r="A364" s="370" t="s">
        <v>958</v>
      </c>
      <c r="B364" s="749"/>
      <c r="C364" s="746"/>
      <c r="D364" s="104" t="s">
        <v>754</v>
      </c>
      <c r="E364" s="101" t="s">
        <v>775</v>
      </c>
      <c r="F364" s="96" t="s">
        <v>776</v>
      </c>
      <c r="G364" s="97">
        <v>1</v>
      </c>
      <c r="H364" s="101">
        <v>1.6</v>
      </c>
      <c r="I364" s="101" t="s">
        <v>17</v>
      </c>
      <c r="J364" s="252">
        <v>1</v>
      </c>
      <c r="K364" s="435"/>
      <c r="L364" s="179">
        <v>23</v>
      </c>
      <c r="M364" s="436">
        <f t="shared" si="11"/>
        <v>0</v>
      </c>
      <c r="N364" s="440">
        <f t="shared" si="10"/>
        <v>0</v>
      </c>
    </row>
    <row r="365" spans="1:14" x14ac:dyDescent="0.25">
      <c r="A365" s="371" t="s">
        <v>959</v>
      </c>
      <c r="B365" s="749"/>
      <c r="C365" s="746"/>
      <c r="D365" s="104" t="s">
        <v>751</v>
      </c>
      <c r="E365" s="101" t="s">
        <v>772</v>
      </c>
      <c r="F365" s="96"/>
      <c r="G365" s="97">
        <v>1</v>
      </c>
      <c r="H365" s="101">
        <v>1.6</v>
      </c>
      <c r="I365" s="101" t="s">
        <v>17</v>
      </c>
      <c r="J365" s="252">
        <v>1</v>
      </c>
      <c r="K365" s="435"/>
      <c r="L365" s="179">
        <v>23</v>
      </c>
      <c r="M365" s="436">
        <f t="shared" si="11"/>
        <v>0</v>
      </c>
      <c r="N365" s="440">
        <f t="shared" si="10"/>
        <v>0</v>
      </c>
    </row>
    <row r="366" spans="1:14" x14ac:dyDescent="0.25">
      <c r="A366" s="370" t="s">
        <v>960</v>
      </c>
      <c r="B366" s="749"/>
      <c r="C366" s="746"/>
      <c r="D366" s="104" t="s">
        <v>745</v>
      </c>
      <c r="E366" s="99" t="s">
        <v>777</v>
      </c>
      <c r="F366" s="105" t="s">
        <v>778</v>
      </c>
      <c r="G366" s="97">
        <v>1</v>
      </c>
      <c r="H366" s="101">
        <v>1.6</v>
      </c>
      <c r="I366" s="101" t="s">
        <v>17</v>
      </c>
      <c r="J366" s="252">
        <v>1</v>
      </c>
      <c r="K366" s="435"/>
      <c r="L366" s="179">
        <v>23</v>
      </c>
      <c r="M366" s="436">
        <f t="shared" si="11"/>
        <v>0</v>
      </c>
      <c r="N366" s="440">
        <f t="shared" si="10"/>
        <v>0</v>
      </c>
    </row>
    <row r="367" spans="1:14" x14ac:dyDescent="0.25">
      <c r="A367" s="370" t="s">
        <v>961</v>
      </c>
      <c r="B367" s="749"/>
      <c r="C367" s="746"/>
      <c r="D367" s="104" t="s">
        <v>741</v>
      </c>
      <c r="E367" s="99" t="s">
        <v>779</v>
      </c>
      <c r="F367" s="105">
        <v>9473300000216</v>
      </c>
      <c r="G367" s="97">
        <v>1</v>
      </c>
      <c r="H367" s="101">
        <v>5.7</v>
      </c>
      <c r="I367" s="101" t="s">
        <v>780</v>
      </c>
      <c r="J367" s="252">
        <v>1</v>
      </c>
      <c r="K367" s="435"/>
      <c r="L367" s="179">
        <v>23</v>
      </c>
      <c r="M367" s="436">
        <f t="shared" si="11"/>
        <v>0</v>
      </c>
      <c r="N367" s="440">
        <f t="shared" si="10"/>
        <v>0</v>
      </c>
    </row>
    <row r="368" spans="1:14" x14ac:dyDescent="0.25">
      <c r="A368" s="370" t="s">
        <v>962</v>
      </c>
      <c r="B368" s="749"/>
      <c r="C368" s="746"/>
      <c r="D368" s="104" t="s">
        <v>735</v>
      </c>
      <c r="E368" s="99" t="s">
        <v>772</v>
      </c>
      <c r="F368" s="105" t="s">
        <v>781</v>
      </c>
      <c r="G368" s="97">
        <v>1</v>
      </c>
      <c r="H368" s="101">
        <v>1.6</v>
      </c>
      <c r="I368" s="101" t="s">
        <v>17</v>
      </c>
      <c r="J368" s="252">
        <v>1</v>
      </c>
      <c r="K368" s="435"/>
      <c r="L368" s="179">
        <v>23</v>
      </c>
      <c r="M368" s="436">
        <f t="shared" si="11"/>
        <v>0</v>
      </c>
      <c r="N368" s="440">
        <f t="shared" si="10"/>
        <v>0</v>
      </c>
    </row>
    <row r="369" spans="1:14" x14ac:dyDescent="0.25">
      <c r="A369" s="371" t="s">
        <v>963</v>
      </c>
      <c r="B369" s="749"/>
      <c r="C369" s="746"/>
      <c r="D369" s="104" t="s">
        <v>782</v>
      </c>
      <c r="E369" s="99" t="s">
        <v>783</v>
      </c>
      <c r="F369" s="105" t="s">
        <v>784</v>
      </c>
      <c r="G369" s="97">
        <v>1</v>
      </c>
      <c r="H369" s="101">
        <v>2.5</v>
      </c>
      <c r="I369" s="101" t="s">
        <v>105</v>
      </c>
      <c r="J369" s="252">
        <v>1</v>
      </c>
      <c r="K369" s="435"/>
      <c r="L369" s="179">
        <v>23</v>
      </c>
      <c r="M369" s="436">
        <f t="shared" si="11"/>
        <v>0</v>
      </c>
      <c r="N369" s="440">
        <f t="shared" si="10"/>
        <v>0</v>
      </c>
    </row>
    <row r="370" spans="1:14" x14ac:dyDescent="0.25">
      <c r="A370" s="370" t="s">
        <v>964</v>
      </c>
      <c r="B370" s="749"/>
      <c r="C370" s="746"/>
      <c r="D370" s="104" t="s">
        <v>785</v>
      </c>
      <c r="E370" s="99" t="s">
        <v>779</v>
      </c>
      <c r="F370" s="105">
        <v>9473300000212</v>
      </c>
      <c r="G370" s="97">
        <v>1</v>
      </c>
      <c r="H370" s="101">
        <v>5.7</v>
      </c>
      <c r="I370" s="101" t="s">
        <v>780</v>
      </c>
      <c r="J370" s="252">
        <v>1</v>
      </c>
      <c r="K370" s="435"/>
      <c r="L370" s="179">
        <v>23</v>
      </c>
      <c r="M370" s="436">
        <f t="shared" si="11"/>
        <v>0</v>
      </c>
      <c r="N370" s="440">
        <f t="shared" si="10"/>
        <v>0</v>
      </c>
    </row>
    <row r="371" spans="1:14" x14ac:dyDescent="0.25">
      <c r="A371" s="370" t="s">
        <v>965</v>
      </c>
      <c r="B371" s="749"/>
      <c r="C371" s="747"/>
      <c r="D371" s="104" t="s">
        <v>786</v>
      </c>
      <c r="E371" s="99" t="s">
        <v>787</v>
      </c>
      <c r="F371" s="105" t="s">
        <v>788</v>
      </c>
      <c r="G371" s="97">
        <v>1</v>
      </c>
      <c r="H371" s="101"/>
      <c r="I371" s="101"/>
      <c r="J371" s="252">
        <v>1</v>
      </c>
      <c r="K371" s="435"/>
      <c r="L371" s="179">
        <v>23</v>
      </c>
      <c r="M371" s="436">
        <f t="shared" si="11"/>
        <v>0</v>
      </c>
      <c r="N371" s="440">
        <f t="shared" si="10"/>
        <v>0</v>
      </c>
    </row>
    <row r="372" spans="1:14" x14ac:dyDescent="0.25">
      <c r="A372" s="370" t="s">
        <v>966</v>
      </c>
      <c r="B372" s="749"/>
      <c r="C372" s="740" t="s">
        <v>789</v>
      </c>
      <c r="D372" s="335">
        <v>1</v>
      </c>
      <c r="E372" s="335" t="s">
        <v>790</v>
      </c>
      <c r="F372" s="335" t="s">
        <v>791</v>
      </c>
      <c r="G372" s="342">
        <v>1</v>
      </c>
      <c r="H372" s="313">
        <v>2.1999999999999999E-2</v>
      </c>
      <c r="I372" s="313" t="s">
        <v>267</v>
      </c>
      <c r="J372" s="252">
        <v>1</v>
      </c>
      <c r="K372" s="435"/>
      <c r="L372" s="179">
        <v>23</v>
      </c>
      <c r="M372" s="436">
        <f t="shared" si="11"/>
        <v>0</v>
      </c>
      <c r="N372" s="440">
        <f t="shared" si="10"/>
        <v>0</v>
      </c>
    </row>
    <row r="373" spans="1:14" x14ac:dyDescent="0.25">
      <c r="A373" s="371" t="s">
        <v>967</v>
      </c>
      <c r="B373" s="749"/>
      <c r="C373" s="740"/>
      <c r="D373" s="335">
        <v>3</v>
      </c>
      <c r="E373" s="313" t="s">
        <v>270</v>
      </c>
      <c r="F373" s="313" t="s">
        <v>792</v>
      </c>
      <c r="G373" s="342">
        <v>1</v>
      </c>
      <c r="H373" s="313">
        <v>3.2000000000000001E-2</v>
      </c>
      <c r="I373" s="313" t="s">
        <v>267</v>
      </c>
      <c r="J373" s="252">
        <v>1</v>
      </c>
      <c r="K373" s="435"/>
      <c r="L373" s="179">
        <v>23</v>
      </c>
      <c r="M373" s="436">
        <f t="shared" si="11"/>
        <v>0</v>
      </c>
      <c r="N373" s="440">
        <f t="shared" si="10"/>
        <v>0</v>
      </c>
    </row>
    <row r="374" spans="1:14" x14ac:dyDescent="0.25">
      <c r="A374" s="370" t="s">
        <v>968</v>
      </c>
      <c r="B374" s="749"/>
      <c r="C374" s="740"/>
      <c r="D374" s="335">
        <v>4</v>
      </c>
      <c r="E374" s="313" t="s">
        <v>270</v>
      </c>
      <c r="F374" s="313" t="s">
        <v>793</v>
      </c>
      <c r="G374" s="342">
        <v>1</v>
      </c>
      <c r="H374" s="313">
        <v>3.2000000000000001E-2</v>
      </c>
      <c r="I374" s="313" t="s">
        <v>267</v>
      </c>
      <c r="J374" s="252">
        <v>1</v>
      </c>
      <c r="K374" s="435"/>
      <c r="L374" s="179">
        <v>23</v>
      </c>
      <c r="M374" s="436">
        <f t="shared" si="11"/>
        <v>0</v>
      </c>
      <c r="N374" s="440">
        <f t="shared" si="10"/>
        <v>0</v>
      </c>
    </row>
    <row r="375" spans="1:14" x14ac:dyDescent="0.25">
      <c r="A375" s="370" t="s">
        <v>969</v>
      </c>
      <c r="B375" s="749"/>
      <c r="C375" s="740"/>
      <c r="D375" s="335">
        <v>5</v>
      </c>
      <c r="E375" s="313" t="s">
        <v>270</v>
      </c>
      <c r="F375" s="313" t="s">
        <v>794</v>
      </c>
      <c r="G375" s="342">
        <v>1</v>
      </c>
      <c r="H375" s="313">
        <v>3.2000000000000001E-2</v>
      </c>
      <c r="I375" s="313" t="s">
        <v>267</v>
      </c>
      <c r="J375" s="252">
        <v>1</v>
      </c>
      <c r="K375" s="435"/>
      <c r="L375" s="179">
        <v>23</v>
      </c>
      <c r="M375" s="436">
        <f t="shared" si="11"/>
        <v>0</v>
      </c>
      <c r="N375" s="440">
        <f t="shared" si="10"/>
        <v>0</v>
      </c>
    </row>
    <row r="376" spans="1:14" x14ac:dyDescent="0.25">
      <c r="A376" s="370" t="s">
        <v>970</v>
      </c>
      <c r="B376" s="749"/>
      <c r="C376" s="740"/>
      <c r="D376" s="335">
        <v>6</v>
      </c>
      <c r="E376" s="313" t="s">
        <v>270</v>
      </c>
      <c r="F376" s="313" t="s">
        <v>795</v>
      </c>
      <c r="G376" s="342">
        <v>1</v>
      </c>
      <c r="H376" s="313">
        <v>3.2000000000000001E-2</v>
      </c>
      <c r="I376" s="313" t="s">
        <v>267</v>
      </c>
      <c r="J376" s="252">
        <v>1</v>
      </c>
      <c r="K376" s="435"/>
      <c r="L376" s="179">
        <v>23</v>
      </c>
      <c r="M376" s="436">
        <f t="shared" si="11"/>
        <v>0</v>
      </c>
      <c r="N376" s="440">
        <f t="shared" si="10"/>
        <v>0</v>
      </c>
    </row>
    <row r="377" spans="1:14" x14ac:dyDescent="0.25">
      <c r="A377" s="371" t="s">
        <v>971</v>
      </c>
      <c r="B377" s="749"/>
      <c r="C377" s="740"/>
      <c r="D377" s="724">
        <v>7</v>
      </c>
      <c r="E377" s="313" t="s">
        <v>796</v>
      </c>
      <c r="F377" s="313" t="s">
        <v>797</v>
      </c>
      <c r="G377" s="342">
        <v>1</v>
      </c>
      <c r="H377" s="313">
        <v>5.1999999999999998E-2</v>
      </c>
      <c r="I377" s="313" t="s">
        <v>267</v>
      </c>
      <c r="J377" s="252">
        <v>1</v>
      </c>
      <c r="K377" s="435"/>
      <c r="L377" s="179">
        <v>23</v>
      </c>
      <c r="M377" s="436">
        <f t="shared" si="11"/>
        <v>0</v>
      </c>
      <c r="N377" s="440">
        <f t="shared" si="10"/>
        <v>0</v>
      </c>
    </row>
    <row r="378" spans="1:14" x14ac:dyDescent="0.25">
      <c r="A378" s="370" t="s">
        <v>972</v>
      </c>
      <c r="B378" s="749"/>
      <c r="C378" s="740"/>
      <c r="D378" s="724"/>
      <c r="E378" s="313" t="s">
        <v>796</v>
      </c>
      <c r="F378" s="313" t="s">
        <v>798</v>
      </c>
      <c r="G378" s="342">
        <v>1</v>
      </c>
      <c r="H378" s="313">
        <v>5.1999999999999998E-2</v>
      </c>
      <c r="I378" s="313" t="s">
        <v>267</v>
      </c>
      <c r="J378" s="252">
        <v>1</v>
      </c>
      <c r="K378" s="435"/>
      <c r="L378" s="179">
        <v>23</v>
      </c>
      <c r="M378" s="436">
        <f t="shared" si="11"/>
        <v>0</v>
      </c>
      <c r="N378" s="440">
        <f t="shared" si="10"/>
        <v>0</v>
      </c>
    </row>
    <row r="379" spans="1:14" x14ac:dyDescent="0.25">
      <c r="A379" s="370" t="s">
        <v>973</v>
      </c>
      <c r="B379" s="749"/>
      <c r="C379" s="740"/>
      <c r="D379" s="335">
        <v>9</v>
      </c>
      <c r="E379" s="313" t="s">
        <v>799</v>
      </c>
      <c r="F379" s="313" t="s">
        <v>800</v>
      </c>
      <c r="G379" s="342">
        <v>1</v>
      </c>
      <c r="H379" s="313">
        <v>3.4000000000000002E-2</v>
      </c>
      <c r="I379" s="313" t="s">
        <v>267</v>
      </c>
      <c r="J379" s="252">
        <v>1</v>
      </c>
      <c r="K379" s="435"/>
      <c r="L379" s="179">
        <v>23</v>
      </c>
      <c r="M379" s="436">
        <f t="shared" si="11"/>
        <v>0</v>
      </c>
      <c r="N379" s="440">
        <f t="shared" si="10"/>
        <v>0</v>
      </c>
    </row>
    <row r="380" spans="1:14" x14ac:dyDescent="0.25">
      <c r="A380" s="370" t="s">
        <v>974</v>
      </c>
      <c r="B380" s="749"/>
      <c r="C380" s="740"/>
      <c r="D380" s="335">
        <v>10</v>
      </c>
      <c r="E380" s="313" t="s">
        <v>801</v>
      </c>
      <c r="F380" s="313" t="s">
        <v>802</v>
      </c>
      <c r="G380" s="342">
        <v>1</v>
      </c>
      <c r="H380" s="313">
        <v>1.7000000000000001E-2</v>
      </c>
      <c r="I380" s="313" t="s">
        <v>267</v>
      </c>
      <c r="J380" s="252">
        <v>1</v>
      </c>
      <c r="K380" s="435"/>
      <c r="L380" s="179">
        <v>23</v>
      </c>
      <c r="M380" s="436">
        <f t="shared" si="11"/>
        <v>0</v>
      </c>
      <c r="N380" s="440">
        <f t="shared" si="10"/>
        <v>0</v>
      </c>
    </row>
    <row r="381" spans="1:14" x14ac:dyDescent="0.25">
      <c r="A381" s="371" t="s">
        <v>975</v>
      </c>
      <c r="B381" s="749"/>
      <c r="C381" s="740"/>
      <c r="D381" s="724" t="s">
        <v>87</v>
      </c>
      <c r="E381" s="313" t="s">
        <v>796</v>
      </c>
      <c r="F381" s="313" t="s">
        <v>803</v>
      </c>
      <c r="G381" s="342">
        <v>1</v>
      </c>
      <c r="H381" s="313">
        <v>5.1999999999999998E-2</v>
      </c>
      <c r="I381" s="313" t="s">
        <v>267</v>
      </c>
      <c r="J381" s="252">
        <v>1</v>
      </c>
      <c r="K381" s="435"/>
      <c r="L381" s="179">
        <v>23</v>
      </c>
      <c r="M381" s="436">
        <f t="shared" si="11"/>
        <v>0</v>
      </c>
      <c r="N381" s="440">
        <f t="shared" si="10"/>
        <v>0</v>
      </c>
    </row>
    <row r="382" spans="1:14" x14ac:dyDescent="0.25">
      <c r="A382" s="370" t="s">
        <v>976</v>
      </c>
      <c r="B382" s="749"/>
      <c r="C382" s="740"/>
      <c r="D382" s="724"/>
      <c r="E382" s="313" t="s">
        <v>796</v>
      </c>
      <c r="F382" s="313" t="s">
        <v>804</v>
      </c>
      <c r="G382" s="342">
        <v>1</v>
      </c>
      <c r="H382" s="313">
        <v>5.1999999999999998E-2</v>
      </c>
      <c r="I382" s="313" t="s">
        <v>267</v>
      </c>
      <c r="J382" s="252">
        <v>1</v>
      </c>
      <c r="K382" s="435"/>
      <c r="L382" s="179">
        <v>23</v>
      </c>
      <c r="M382" s="436">
        <f t="shared" si="11"/>
        <v>0</v>
      </c>
      <c r="N382" s="440">
        <f t="shared" si="10"/>
        <v>0</v>
      </c>
    </row>
    <row r="383" spans="1:14" x14ac:dyDescent="0.25">
      <c r="A383" s="370" t="s">
        <v>977</v>
      </c>
      <c r="B383" s="749"/>
      <c r="C383" s="740"/>
      <c r="D383" s="724"/>
      <c r="E383" s="313" t="s">
        <v>796</v>
      </c>
      <c r="F383" s="313" t="s">
        <v>805</v>
      </c>
      <c r="G383" s="342">
        <v>1</v>
      </c>
      <c r="H383" s="313">
        <v>5.1999999999999998E-2</v>
      </c>
      <c r="I383" s="313" t="s">
        <v>267</v>
      </c>
      <c r="J383" s="252">
        <v>1</v>
      </c>
      <c r="K383" s="435"/>
      <c r="L383" s="179">
        <v>23</v>
      </c>
      <c r="M383" s="436">
        <f t="shared" si="11"/>
        <v>0</v>
      </c>
      <c r="N383" s="440">
        <f t="shared" si="10"/>
        <v>0</v>
      </c>
    </row>
    <row r="384" spans="1:14" x14ac:dyDescent="0.25">
      <c r="A384" s="370" t="s">
        <v>978</v>
      </c>
      <c r="B384" s="749"/>
      <c r="C384" s="740"/>
      <c r="D384" s="724"/>
      <c r="E384" s="313" t="s">
        <v>796</v>
      </c>
      <c r="F384" s="313" t="s">
        <v>806</v>
      </c>
      <c r="G384" s="342">
        <v>1</v>
      </c>
      <c r="H384" s="313">
        <v>5.1999999999999998E-2</v>
      </c>
      <c r="I384" s="313" t="s">
        <v>267</v>
      </c>
      <c r="J384" s="252">
        <v>1</v>
      </c>
      <c r="K384" s="435"/>
      <c r="L384" s="179">
        <v>23</v>
      </c>
      <c r="M384" s="436">
        <f t="shared" si="11"/>
        <v>0</v>
      </c>
      <c r="N384" s="440">
        <f t="shared" si="10"/>
        <v>0</v>
      </c>
    </row>
    <row r="385" spans="1:14" x14ac:dyDescent="0.25">
      <c r="A385" s="371" t="s">
        <v>979</v>
      </c>
      <c r="B385" s="749"/>
      <c r="C385" s="740"/>
      <c r="D385" s="46" t="s">
        <v>807</v>
      </c>
      <c r="E385" s="313" t="s">
        <v>808</v>
      </c>
      <c r="F385" s="313" t="s">
        <v>809</v>
      </c>
      <c r="G385" s="342">
        <v>1</v>
      </c>
      <c r="H385" s="313">
        <v>10.96</v>
      </c>
      <c r="I385" s="313" t="s">
        <v>267</v>
      </c>
      <c r="J385" s="252">
        <v>1</v>
      </c>
      <c r="K385" s="435"/>
      <c r="L385" s="179">
        <v>23</v>
      </c>
      <c r="M385" s="436">
        <f t="shared" si="11"/>
        <v>0</v>
      </c>
      <c r="N385" s="440">
        <f t="shared" si="10"/>
        <v>0</v>
      </c>
    </row>
    <row r="386" spans="1:14" x14ac:dyDescent="0.25">
      <c r="A386" s="370" t="s">
        <v>980</v>
      </c>
      <c r="B386" s="749"/>
      <c r="C386" s="740"/>
      <c r="D386" s="46" t="s">
        <v>807</v>
      </c>
      <c r="E386" s="313" t="s">
        <v>810</v>
      </c>
      <c r="F386" s="313" t="s">
        <v>811</v>
      </c>
      <c r="G386" s="342">
        <v>1</v>
      </c>
      <c r="H386" s="313">
        <v>8.9600000000000009</v>
      </c>
      <c r="I386" s="313" t="s">
        <v>267</v>
      </c>
      <c r="J386" s="252">
        <v>1</v>
      </c>
      <c r="K386" s="435"/>
      <c r="L386" s="179">
        <v>23</v>
      </c>
      <c r="M386" s="436">
        <f t="shared" si="11"/>
        <v>0</v>
      </c>
      <c r="N386" s="440">
        <f t="shared" si="10"/>
        <v>0</v>
      </c>
    </row>
    <row r="387" spans="1:14" x14ac:dyDescent="0.25">
      <c r="A387" s="370" t="s">
        <v>981</v>
      </c>
      <c r="B387" s="749"/>
      <c r="C387" s="740" t="s">
        <v>812</v>
      </c>
      <c r="D387" s="335">
        <v>1</v>
      </c>
      <c r="E387" s="313" t="s">
        <v>813</v>
      </c>
      <c r="F387" s="313" t="s">
        <v>814</v>
      </c>
      <c r="G387" s="342">
        <v>1</v>
      </c>
      <c r="H387" s="313">
        <v>2.2000000000000002</v>
      </c>
      <c r="I387" s="313" t="s">
        <v>537</v>
      </c>
      <c r="J387" s="252">
        <v>1</v>
      </c>
      <c r="K387" s="435"/>
      <c r="L387" s="179">
        <v>23</v>
      </c>
      <c r="M387" s="436">
        <f t="shared" si="11"/>
        <v>0</v>
      </c>
      <c r="N387" s="440">
        <f t="shared" si="10"/>
        <v>0</v>
      </c>
    </row>
    <row r="388" spans="1:14" x14ac:dyDescent="0.25">
      <c r="A388" s="370" t="s">
        <v>982</v>
      </c>
      <c r="B388" s="749"/>
      <c r="C388" s="740"/>
      <c r="D388" s="335">
        <v>3</v>
      </c>
      <c r="E388" s="313" t="s">
        <v>813</v>
      </c>
      <c r="F388" s="313" t="s">
        <v>815</v>
      </c>
      <c r="G388" s="342">
        <v>1</v>
      </c>
      <c r="H388" s="313"/>
      <c r="I388" s="313" t="s">
        <v>537</v>
      </c>
      <c r="J388" s="252">
        <v>1</v>
      </c>
      <c r="K388" s="435"/>
      <c r="L388" s="179">
        <v>23</v>
      </c>
      <c r="M388" s="436">
        <f t="shared" si="11"/>
        <v>0</v>
      </c>
      <c r="N388" s="440">
        <f t="shared" si="10"/>
        <v>0</v>
      </c>
    </row>
    <row r="389" spans="1:14" x14ac:dyDescent="0.25">
      <c r="A389" s="371" t="s">
        <v>983</v>
      </c>
      <c r="B389" s="749"/>
      <c r="C389" s="740"/>
      <c r="D389" s="335" t="s">
        <v>570</v>
      </c>
      <c r="E389" s="313" t="s">
        <v>816</v>
      </c>
      <c r="F389" s="313"/>
      <c r="G389" s="342">
        <v>1</v>
      </c>
      <c r="H389" s="313"/>
      <c r="I389" s="313" t="s">
        <v>537</v>
      </c>
      <c r="J389" s="252">
        <v>1</v>
      </c>
      <c r="K389" s="435"/>
      <c r="L389" s="179">
        <v>23</v>
      </c>
      <c r="M389" s="436">
        <f t="shared" si="11"/>
        <v>0</v>
      </c>
      <c r="N389" s="440">
        <f t="shared" si="10"/>
        <v>0</v>
      </c>
    </row>
    <row r="390" spans="1:14" ht="15.75" thickBot="1" x14ac:dyDescent="0.3">
      <c r="A390" s="371" t="s">
        <v>984</v>
      </c>
      <c r="B390" s="750"/>
      <c r="C390" s="741"/>
      <c r="D390" s="340" t="s">
        <v>570</v>
      </c>
      <c r="E390" s="316" t="s">
        <v>817</v>
      </c>
      <c r="F390" s="316"/>
      <c r="G390" s="29">
        <v>1</v>
      </c>
      <c r="H390" s="316">
        <v>2.2000000000000002</v>
      </c>
      <c r="I390" s="316" t="s">
        <v>537</v>
      </c>
      <c r="J390" s="253">
        <v>1</v>
      </c>
      <c r="K390" s="447"/>
      <c r="L390" s="181">
        <v>23</v>
      </c>
      <c r="M390" s="448">
        <f t="shared" si="11"/>
        <v>0</v>
      </c>
      <c r="N390" s="449">
        <f t="shared" ref="N390:N453" si="12">G390*J390*M390</f>
        <v>0</v>
      </c>
    </row>
    <row r="391" spans="1:14" ht="27.75" customHeight="1" x14ac:dyDescent="0.25">
      <c r="A391" s="374" t="s">
        <v>993</v>
      </c>
      <c r="B391" s="742" t="s">
        <v>985</v>
      </c>
      <c r="C391" s="107" t="s">
        <v>986</v>
      </c>
      <c r="D391" s="108"/>
      <c r="E391" s="309" t="s">
        <v>987</v>
      </c>
      <c r="F391" s="309"/>
      <c r="G391" s="26">
        <v>1</v>
      </c>
      <c r="H391" s="314" t="s">
        <v>988</v>
      </c>
      <c r="I391" s="309" t="s">
        <v>97</v>
      </c>
      <c r="J391" s="254">
        <v>1</v>
      </c>
      <c r="K391" s="444"/>
      <c r="L391" s="455">
        <v>23</v>
      </c>
      <c r="M391" s="445">
        <f t="shared" ref="M391:M454" si="13">+K391*1.23</f>
        <v>0</v>
      </c>
      <c r="N391" s="446">
        <f t="shared" si="12"/>
        <v>0</v>
      </c>
    </row>
    <row r="392" spans="1:14" ht="28.5" customHeight="1" thickBot="1" x14ac:dyDescent="0.3">
      <c r="A392" s="372" t="s">
        <v>994</v>
      </c>
      <c r="B392" s="743"/>
      <c r="C392" s="109" t="s">
        <v>989</v>
      </c>
      <c r="D392" s="110"/>
      <c r="E392" s="310" t="s">
        <v>990</v>
      </c>
      <c r="F392" s="310"/>
      <c r="G392" s="41">
        <v>1</v>
      </c>
      <c r="H392" s="315" t="s">
        <v>991</v>
      </c>
      <c r="I392" s="310" t="s">
        <v>992</v>
      </c>
      <c r="J392" s="259">
        <v>1</v>
      </c>
      <c r="K392" s="441"/>
      <c r="L392" s="456">
        <v>23</v>
      </c>
      <c r="M392" s="442">
        <f t="shared" si="13"/>
        <v>0</v>
      </c>
      <c r="N392" s="443">
        <f t="shared" si="12"/>
        <v>0</v>
      </c>
    </row>
    <row r="393" spans="1:14" x14ac:dyDescent="0.25">
      <c r="A393" s="463" t="s">
        <v>1011</v>
      </c>
      <c r="B393" s="744" t="s">
        <v>995</v>
      </c>
      <c r="C393" s="465">
        <v>49</v>
      </c>
      <c r="D393" s="466" t="s">
        <v>996</v>
      </c>
      <c r="E393" s="465" t="s">
        <v>243</v>
      </c>
      <c r="F393" s="465" t="s">
        <v>997</v>
      </c>
      <c r="G393" s="467">
        <v>1</v>
      </c>
      <c r="H393" s="465"/>
      <c r="I393" s="465" t="s">
        <v>537</v>
      </c>
      <c r="J393" s="468">
        <v>1</v>
      </c>
      <c r="K393" s="437"/>
      <c r="L393" s="218">
        <v>23</v>
      </c>
      <c r="M393" s="438">
        <f t="shared" si="13"/>
        <v>0</v>
      </c>
      <c r="N393" s="439">
        <f t="shared" si="12"/>
        <v>0</v>
      </c>
    </row>
    <row r="394" spans="1:14" x14ac:dyDescent="0.25">
      <c r="A394" s="370" t="s">
        <v>1012</v>
      </c>
      <c r="B394" s="744"/>
      <c r="C394" s="745">
        <v>75</v>
      </c>
      <c r="D394" s="729" t="s">
        <v>998</v>
      </c>
      <c r="E394" s="320" t="s">
        <v>999</v>
      </c>
      <c r="F394" s="320" t="s">
        <v>1000</v>
      </c>
      <c r="G394" s="3">
        <v>2</v>
      </c>
      <c r="H394" s="320"/>
      <c r="I394" s="320" t="s">
        <v>267</v>
      </c>
      <c r="J394" s="252">
        <v>1</v>
      </c>
      <c r="K394" s="435"/>
      <c r="L394" s="179">
        <v>23</v>
      </c>
      <c r="M394" s="436">
        <f t="shared" si="13"/>
        <v>0</v>
      </c>
      <c r="N394" s="440">
        <f t="shared" si="12"/>
        <v>0</v>
      </c>
    </row>
    <row r="395" spans="1:14" x14ac:dyDescent="0.25">
      <c r="A395" s="371" t="s">
        <v>1013</v>
      </c>
      <c r="B395" s="744"/>
      <c r="C395" s="745"/>
      <c r="D395" s="729"/>
      <c r="E395" s="320" t="s">
        <v>1001</v>
      </c>
      <c r="F395" s="320" t="s">
        <v>1002</v>
      </c>
      <c r="G395" s="3">
        <v>2</v>
      </c>
      <c r="H395" s="320"/>
      <c r="I395" s="320" t="s">
        <v>107</v>
      </c>
      <c r="J395" s="252">
        <v>1</v>
      </c>
      <c r="K395" s="435"/>
      <c r="L395" s="179">
        <v>23</v>
      </c>
      <c r="M395" s="436">
        <f t="shared" si="13"/>
        <v>0</v>
      </c>
      <c r="N395" s="440">
        <f t="shared" si="12"/>
        <v>0</v>
      </c>
    </row>
    <row r="396" spans="1:14" x14ac:dyDescent="0.25">
      <c r="A396" s="370" t="s">
        <v>1014</v>
      </c>
      <c r="B396" s="744"/>
      <c r="C396" s="111" t="s">
        <v>1003</v>
      </c>
      <c r="D396" s="334">
        <v>1</v>
      </c>
      <c r="E396" s="324" t="s">
        <v>42</v>
      </c>
      <c r="F396" s="324" t="s">
        <v>1004</v>
      </c>
      <c r="G396" s="10">
        <v>1</v>
      </c>
      <c r="H396" s="320"/>
      <c r="I396" s="324" t="s">
        <v>44</v>
      </c>
      <c r="J396" s="252">
        <v>1</v>
      </c>
      <c r="K396" s="435"/>
      <c r="L396" s="179">
        <v>23</v>
      </c>
      <c r="M396" s="436">
        <f t="shared" si="13"/>
        <v>0</v>
      </c>
      <c r="N396" s="440">
        <f t="shared" si="12"/>
        <v>0</v>
      </c>
    </row>
    <row r="397" spans="1:14" x14ac:dyDescent="0.25">
      <c r="A397" s="370" t="s">
        <v>1015</v>
      </c>
      <c r="B397" s="744"/>
      <c r="C397" s="111" t="s">
        <v>1005</v>
      </c>
      <c r="D397" s="334">
        <v>19</v>
      </c>
      <c r="E397" s="329" t="s">
        <v>375</v>
      </c>
      <c r="F397" s="329" t="s">
        <v>1006</v>
      </c>
      <c r="G397" s="10">
        <v>1</v>
      </c>
      <c r="H397" s="320"/>
      <c r="I397" s="324"/>
      <c r="J397" s="252">
        <v>1</v>
      </c>
      <c r="K397" s="435"/>
      <c r="L397" s="179">
        <v>23</v>
      </c>
      <c r="M397" s="436">
        <f t="shared" si="13"/>
        <v>0</v>
      </c>
      <c r="N397" s="440">
        <f t="shared" si="12"/>
        <v>0</v>
      </c>
    </row>
    <row r="398" spans="1:14" x14ac:dyDescent="0.25">
      <c r="A398" s="371" t="s">
        <v>1016</v>
      </c>
      <c r="B398" s="744"/>
      <c r="C398" s="111" t="s">
        <v>1005</v>
      </c>
      <c r="D398" s="334">
        <v>14</v>
      </c>
      <c r="E398" s="324" t="s">
        <v>42</v>
      </c>
      <c r="F398" s="324" t="s">
        <v>1007</v>
      </c>
      <c r="G398" s="10">
        <v>1</v>
      </c>
      <c r="H398" s="320"/>
      <c r="I398" s="324" t="s">
        <v>44</v>
      </c>
      <c r="J398" s="260">
        <v>1</v>
      </c>
      <c r="K398" s="435"/>
      <c r="L398" s="179">
        <v>23</v>
      </c>
      <c r="M398" s="436">
        <f t="shared" si="13"/>
        <v>0</v>
      </c>
      <c r="N398" s="440">
        <f t="shared" si="12"/>
        <v>0</v>
      </c>
    </row>
    <row r="399" spans="1:14" x14ac:dyDescent="0.25">
      <c r="A399" s="370" t="s">
        <v>1017</v>
      </c>
      <c r="B399" s="744"/>
      <c r="C399" s="111" t="s">
        <v>1008</v>
      </c>
      <c r="D399" s="334">
        <v>1</v>
      </c>
      <c r="E399" s="324" t="s">
        <v>535</v>
      </c>
      <c r="F399" s="324" t="s">
        <v>1009</v>
      </c>
      <c r="G399" s="10">
        <v>1</v>
      </c>
      <c r="H399" s="320"/>
      <c r="I399" s="324" t="s">
        <v>537</v>
      </c>
      <c r="J399" s="260">
        <v>1</v>
      </c>
      <c r="K399" s="435"/>
      <c r="L399" s="179">
        <v>23</v>
      </c>
      <c r="M399" s="436">
        <f t="shared" si="13"/>
        <v>0</v>
      </c>
      <c r="N399" s="440">
        <f t="shared" si="12"/>
        <v>0</v>
      </c>
    </row>
    <row r="400" spans="1:14" x14ac:dyDescent="0.25">
      <c r="A400" s="370" t="s">
        <v>1018</v>
      </c>
      <c r="B400" s="744"/>
      <c r="C400" s="321">
        <v>178</v>
      </c>
      <c r="D400" s="351">
        <v>1</v>
      </c>
      <c r="E400" s="321" t="s">
        <v>361</v>
      </c>
      <c r="F400" s="25"/>
      <c r="G400" s="3">
        <v>1</v>
      </c>
      <c r="H400" s="4"/>
      <c r="I400" s="324" t="s">
        <v>537</v>
      </c>
      <c r="J400" s="252">
        <v>1</v>
      </c>
      <c r="K400" s="435"/>
      <c r="L400" s="179">
        <v>23</v>
      </c>
      <c r="M400" s="436">
        <f t="shared" si="13"/>
        <v>0</v>
      </c>
      <c r="N400" s="440">
        <f t="shared" si="12"/>
        <v>0</v>
      </c>
    </row>
    <row r="401" spans="1:14" ht="15.75" thickBot="1" x14ac:dyDescent="0.3">
      <c r="A401" s="371" t="s">
        <v>1019</v>
      </c>
      <c r="B401" s="744"/>
      <c r="C401" s="322">
        <v>156</v>
      </c>
      <c r="D401" s="353">
        <v>103</v>
      </c>
      <c r="E401" s="453" t="s">
        <v>1010</v>
      </c>
      <c r="F401" s="297"/>
      <c r="G401" s="461">
        <v>1</v>
      </c>
      <c r="H401" s="276"/>
      <c r="I401" s="459" t="s">
        <v>537</v>
      </c>
      <c r="J401" s="462">
        <v>1</v>
      </c>
      <c r="K401" s="447"/>
      <c r="L401" s="181">
        <v>23</v>
      </c>
      <c r="M401" s="448">
        <f t="shared" si="13"/>
        <v>0</v>
      </c>
      <c r="N401" s="449">
        <f t="shared" si="12"/>
        <v>0</v>
      </c>
    </row>
    <row r="402" spans="1:14" ht="34.5" thickBot="1" x14ac:dyDescent="0.3">
      <c r="A402" s="357" t="s">
        <v>1023</v>
      </c>
      <c r="B402" s="112" t="s">
        <v>1020</v>
      </c>
      <c r="C402" s="113" t="s">
        <v>245</v>
      </c>
      <c r="D402" s="114">
        <v>1</v>
      </c>
      <c r="E402" s="115" t="s">
        <v>1021</v>
      </c>
      <c r="F402" s="113" t="s">
        <v>1022</v>
      </c>
      <c r="G402" s="116">
        <v>1</v>
      </c>
      <c r="H402" s="117"/>
      <c r="I402" s="117" t="s">
        <v>592</v>
      </c>
      <c r="J402" s="261">
        <v>1</v>
      </c>
      <c r="K402" s="450"/>
      <c r="L402" s="400">
        <v>23</v>
      </c>
      <c r="M402" s="451">
        <f t="shared" si="13"/>
        <v>0</v>
      </c>
      <c r="N402" s="452">
        <f t="shared" si="12"/>
        <v>0</v>
      </c>
    </row>
    <row r="403" spans="1:14" ht="22.5" customHeight="1" x14ac:dyDescent="0.25">
      <c r="A403" s="374" t="s">
        <v>1101</v>
      </c>
      <c r="B403" s="734" t="s">
        <v>1024</v>
      </c>
      <c r="C403" s="128" t="s">
        <v>1025</v>
      </c>
      <c r="D403" s="128" t="s">
        <v>1026</v>
      </c>
      <c r="E403" s="156" t="s">
        <v>1027</v>
      </c>
      <c r="F403" s="326"/>
      <c r="G403" s="84">
        <v>1</v>
      </c>
      <c r="H403" s="331"/>
      <c r="I403" s="326" t="s">
        <v>31</v>
      </c>
      <c r="J403" s="262">
        <v>1</v>
      </c>
      <c r="K403" s="444"/>
      <c r="L403" s="455">
        <v>23</v>
      </c>
      <c r="M403" s="445">
        <f t="shared" si="13"/>
        <v>0</v>
      </c>
      <c r="N403" s="446">
        <f t="shared" si="12"/>
        <v>0</v>
      </c>
    </row>
    <row r="404" spans="1:14" ht="23.25" customHeight="1" thickBot="1" x14ac:dyDescent="0.3">
      <c r="A404" s="372" t="s">
        <v>1102</v>
      </c>
      <c r="B404" s="735"/>
      <c r="C404" s="129" t="s">
        <v>1025</v>
      </c>
      <c r="D404" s="109" t="s">
        <v>1026</v>
      </c>
      <c r="E404" s="157" t="s">
        <v>1028</v>
      </c>
      <c r="F404" s="325" t="s">
        <v>1029</v>
      </c>
      <c r="G404" s="93">
        <v>1</v>
      </c>
      <c r="H404" s="310"/>
      <c r="I404" s="325" t="s">
        <v>592</v>
      </c>
      <c r="J404" s="259">
        <v>1</v>
      </c>
      <c r="K404" s="441"/>
      <c r="L404" s="456">
        <v>23</v>
      </c>
      <c r="M404" s="442">
        <f t="shared" si="13"/>
        <v>0</v>
      </c>
      <c r="N404" s="443">
        <f t="shared" si="12"/>
        <v>0</v>
      </c>
    </row>
    <row r="405" spans="1:14" x14ac:dyDescent="0.25">
      <c r="A405" s="19" t="s">
        <v>1103</v>
      </c>
      <c r="B405" s="736" t="s">
        <v>1030</v>
      </c>
      <c r="C405" s="731">
        <v>2</v>
      </c>
      <c r="D405" s="118">
        <v>1</v>
      </c>
      <c r="E405" s="339" t="s">
        <v>1031</v>
      </c>
      <c r="F405" s="339" t="s">
        <v>1032</v>
      </c>
      <c r="G405" s="95">
        <v>1</v>
      </c>
      <c r="H405" s="339">
        <v>1.0900000000000001</v>
      </c>
      <c r="I405" s="339" t="s">
        <v>92</v>
      </c>
      <c r="J405" s="263">
        <v>1</v>
      </c>
      <c r="K405" s="437"/>
      <c r="L405" s="218">
        <v>23</v>
      </c>
      <c r="M405" s="438">
        <f t="shared" si="13"/>
        <v>0</v>
      </c>
      <c r="N405" s="439">
        <f t="shared" si="12"/>
        <v>0</v>
      </c>
    </row>
    <row r="406" spans="1:14" x14ac:dyDescent="0.25">
      <c r="A406" s="370" t="s">
        <v>1104</v>
      </c>
      <c r="B406" s="736"/>
      <c r="C406" s="731"/>
      <c r="D406" s="118">
        <v>7</v>
      </c>
      <c r="E406" s="22" t="s">
        <v>281</v>
      </c>
      <c r="F406" s="339"/>
      <c r="G406" s="95">
        <v>1</v>
      </c>
      <c r="H406" s="339"/>
      <c r="I406" s="339" t="s">
        <v>31</v>
      </c>
      <c r="J406" s="263">
        <v>1</v>
      </c>
      <c r="K406" s="435"/>
      <c r="L406" s="179">
        <v>23</v>
      </c>
      <c r="M406" s="436">
        <f t="shared" si="13"/>
        <v>0</v>
      </c>
      <c r="N406" s="440">
        <f t="shared" si="12"/>
        <v>0</v>
      </c>
    </row>
    <row r="407" spans="1:14" x14ac:dyDescent="0.25">
      <c r="A407" s="371" t="s">
        <v>1105</v>
      </c>
      <c r="B407" s="736"/>
      <c r="C407" s="731"/>
      <c r="D407" s="335">
        <v>6</v>
      </c>
      <c r="E407" s="313" t="s">
        <v>233</v>
      </c>
      <c r="F407" s="313" t="s">
        <v>1033</v>
      </c>
      <c r="G407" s="35">
        <v>1</v>
      </c>
      <c r="H407" s="313">
        <v>0.9</v>
      </c>
      <c r="I407" s="313" t="s">
        <v>234</v>
      </c>
      <c r="J407" s="252">
        <v>1</v>
      </c>
      <c r="K407" s="435"/>
      <c r="L407" s="179">
        <v>23</v>
      </c>
      <c r="M407" s="436">
        <f t="shared" si="13"/>
        <v>0</v>
      </c>
      <c r="N407" s="440">
        <f t="shared" si="12"/>
        <v>0</v>
      </c>
    </row>
    <row r="408" spans="1:14" x14ac:dyDescent="0.25">
      <c r="A408" s="371" t="s">
        <v>1106</v>
      </c>
      <c r="B408" s="736"/>
      <c r="C408" s="731"/>
      <c r="D408" s="335">
        <v>104</v>
      </c>
      <c r="E408" s="313"/>
      <c r="F408" s="313">
        <v>13728305033</v>
      </c>
      <c r="G408" s="35">
        <v>1</v>
      </c>
      <c r="H408" s="313">
        <v>2.5</v>
      </c>
      <c r="I408" s="313" t="s">
        <v>105</v>
      </c>
      <c r="J408" s="252">
        <v>1</v>
      </c>
      <c r="K408" s="435"/>
      <c r="L408" s="179">
        <v>23</v>
      </c>
      <c r="M408" s="436">
        <f t="shared" si="13"/>
        <v>0</v>
      </c>
      <c r="N408" s="440">
        <f t="shared" si="12"/>
        <v>0</v>
      </c>
    </row>
    <row r="409" spans="1:14" x14ac:dyDescent="0.25">
      <c r="A409" s="370" t="s">
        <v>1107</v>
      </c>
      <c r="B409" s="736"/>
      <c r="C409" s="731"/>
      <c r="D409" s="334">
        <v>105</v>
      </c>
      <c r="E409" s="324" t="s">
        <v>1034</v>
      </c>
      <c r="F409" s="324" t="s">
        <v>1035</v>
      </c>
      <c r="G409" s="30">
        <v>1</v>
      </c>
      <c r="H409" s="324"/>
      <c r="I409" s="324" t="s">
        <v>31</v>
      </c>
      <c r="J409" s="257">
        <v>1</v>
      </c>
      <c r="K409" s="435"/>
      <c r="L409" s="179">
        <v>23</v>
      </c>
      <c r="M409" s="436">
        <f t="shared" si="13"/>
        <v>0</v>
      </c>
      <c r="N409" s="440">
        <f t="shared" si="12"/>
        <v>0</v>
      </c>
    </row>
    <row r="410" spans="1:14" x14ac:dyDescent="0.25">
      <c r="A410" s="371" t="s">
        <v>1108</v>
      </c>
      <c r="B410" s="736"/>
      <c r="C410" s="731"/>
      <c r="D410" s="334">
        <v>108</v>
      </c>
      <c r="E410" s="22" t="s">
        <v>362</v>
      </c>
      <c r="F410" s="22" t="s">
        <v>1036</v>
      </c>
      <c r="G410" s="30">
        <v>1</v>
      </c>
      <c r="H410" s="324"/>
      <c r="I410" s="324" t="s">
        <v>17</v>
      </c>
      <c r="J410" s="257">
        <v>1</v>
      </c>
      <c r="K410" s="435"/>
      <c r="L410" s="179">
        <v>23</v>
      </c>
      <c r="M410" s="436">
        <f t="shared" si="13"/>
        <v>0</v>
      </c>
      <c r="N410" s="440">
        <f t="shared" si="12"/>
        <v>0</v>
      </c>
    </row>
    <row r="411" spans="1:14" x14ac:dyDescent="0.25">
      <c r="A411" s="371" t="s">
        <v>1109</v>
      </c>
      <c r="B411" s="736"/>
      <c r="C411" s="731"/>
      <c r="D411" s="334">
        <v>109</v>
      </c>
      <c r="E411" s="22" t="s">
        <v>285</v>
      </c>
      <c r="F411" s="22">
        <v>230120181</v>
      </c>
      <c r="G411" s="30">
        <v>1</v>
      </c>
      <c r="H411" s="324"/>
      <c r="I411" s="324" t="s">
        <v>96</v>
      </c>
      <c r="J411" s="257">
        <v>1</v>
      </c>
      <c r="K411" s="435"/>
      <c r="L411" s="179">
        <v>23</v>
      </c>
      <c r="M411" s="436">
        <f t="shared" si="13"/>
        <v>0</v>
      </c>
      <c r="N411" s="440">
        <f t="shared" si="12"/>
        <v>0</v>
      </c>
    </row>
    <row r="412" spans="1:14" x14ac:dyDescent="0.25">
      <c r="A412" s="370" t="s">
        <v>1110</v>
      </c>
      <c r="B412" s="736"/>
      <c r="C412" s="731"/>
      <c r="D412" s="334">
        <v>114</v>
      </c>
      <c r="E412" s="324" t="s">
        <v>1031</v>
      </c>
      <c r="F412" s="324" t="s">
        <v>1037</v>
      </c>
      <c r="G412" s="30">
        <v>1</v>
      </c>
      <c r="H412" s="324">
        <v>1.0900000000000001</v>
      </c>
      <c r="I412" s="324" t="s">
        <v>31</v>
      </c>
      <c r="J412" s="257">
        <v>1</v>
      </c>
      <c r="K412" s="435"/>
      <c r="L412" s="179">
        <v>23</v>
      </c>
      <c r="M412" s="436">
        <f t="shared" si="13"/>
        <v>0</v>
      </c>
      <c r="N412" s="440">
        <f t="shared" si="12"/>
        <v>0</v>
      </c>
    </row>
    <row r="413" spans="1:14" x14ac:dyDescent="0.25">
      <c r="A413" s="371" t="s">
        <v>1111</v>
      </c>
      <c r="B413" s="736"/>
      <c r="C413" s="731"/>
      <c r="D413" s="334">
        <v>115</v>
      </c>
      <c r="E413" s="22" t="s">
        <v>281</v>
      </c>
      <c r="F413" s="324"/>
      <c r="G413" s="30">
        <v>1</v>
      </c>
      <c r="H413" s="324">
        <v>3.5</v>
      </c>
      <c r="I413" s="324" t="s">
        <v>31</v>
      </c>
      <c r="J413" s="257">
        <v>1</v>
      </c>
      <c r="K413" s="435"/>
      <c r="L413" s="179">
        <v>23</v>
      </c>
      <c r="M413" s="436">
        <f t="shared" si="13"/>
        <v>0</v>
      </c>
      <c r="N413" s="440">
        <f t="shared" si="12"/>
        <v>0</v>
      </c>
    </row>
    <row r="414" spans="1:14" x14ac:dyDescent="0.25">
      <c r="A414" s="371" t="s">
        <v>1112</v>
      </c>
      <c r="B414" s="736"/>
      <c r="C414" s="731"/>
      <c r="D414" s="334">
        <v>116</v>
      </c>
      <c r="E414" s="22" t="s">
        <v>281</v>
      </c>
      <c r="F414" s="324"/>
      <c r="G414" s="30">
        <v>1</v>
      </c>
      <c r="H414" s="324">
        <v>3.5</v>
      </c>
      <c r="I414" s="324" t="s">
        <v>31</v>
      </c>
      <c r="J414" s="257">
        <v>1</v>
      </c>
      <c r="K414" s="435"/>
      <c r="L414" s="179">
        <v>23</v>
      </c>
      <c r="M414" s="436">
        <f t="shared" si="13"/>
        <v>0</v>
      </c>
      <c r="N414" s="440">
        <f t="shared" si="12"/>
        <v>0</v>
      </c>
    </row>
    <row r="415" spans="1:14" x14ac:dyDescent="0.25">
      <c r="A415" s="370" t="s">
        <v>1113</v>
      </c>
      <c r="B415" s="736"/>
      <c r="C415" s="731"/>
      <c r="D415" s="334">
        <v>204</v>
      </c>
      <c r="E415" s="22" t="s">
        <v>283</v>
      </c>
      <c r="F415" s="324"/>
      <c r="G415" s="30">
        <v>1</v>
      </c>
      <c r="H415" s="324"/>
      <c r="I415" s="324" t="s">
        <v>97</v>
      </c>
      <c r="J415" s="257">
        <v>1</v>
      </c>
      <c r="K415" s="435"/>
      <c r="L415" s="179">
        <v>23</v>
      </c>
      <c r="M415" s="436">
        <f t="shared" si="13"/>
        <v>0</v>
      </c>
      <c r="N415" s="440">
        <f t="shared" si="12"/>
        <v>0</v>
      </c>
    </row>
    <row r="416" spans="1:14" x14ac:dyDescent="0.25">
      <c r="A416" s="371" t="s">
        <v>1114</v>
      </c>
      <c r="B416" s="736"/>
      <c r="C416" s="731"/>
      <c r="D416" s="334">
        <v>207</v>
      </c>
      <c r="E416" s="22" t="s">
        <v>285</v>
      </c>
      <c r="F416" s="22">
        <v>230120015</v>
      </c>
      <c r="G416" s="30">
        <v>1</v>
      </c>
      <c r="H416" s="324"/>
      <c r="I416" s="324" t="s">
        <v>96</v>
      </c>
      <c r="J416" s="257">
        <v>1</v>
      </c>
      <c r="K416" s="435"/>
      <c r="L416" s="179">
        <v>23</v>
      </c>
      <c r="M416" s="436">
        <f t="shared" si="13"/>
        <v>0</v>
      </c>
      <c r="N416" s="440">
        <f t="shared" si="12"/>
        <v>0</v>
      </c>
    </row>
    <row r="417" spans="1:14" x14ac:dyDescent="0.25">
      <c r="A417" s="371" t="s">
        <v>1115</v>
      </c>
      <c r="B417" s="736"/>
      <c r="C417" s="731"/>
      <c r="D417" s="334">
        <v>208</v>
      </c>
      <c r="E417" s="324" t="s">
        <v>256</v>
      </c>
      <c r="F417" s="324">
        <v>10583836</v>
      </c>
      <c r="G417" s="30">
        <v>1</v>
      </c>
      <c r="H417" s="324"/>
      <c r="I417" s="324" t="s">
        <v>97</v>
      </c>
      <c r="J417" s="257">
        <v>1</v>
      </c>
      <c r="K417" s="435"/>
      <c r="L417" s="179">
        <v>23</v>
      </c>
      <c r="M417" s="436">
        <f t="shared" si="13"/>
        <v>0</v>
      </c>
      <c r="N417" s="440">
        <f t="shared" si="12"/>
        <v>0</v>
      </c>
    </row>
    <row r="418" spans="1:14" x14ac:dyDescent="0.25">
      <c r="A418" s="370" t="s">
        <v>1116</v>
      </c>
      <c r="B418" s="736"/>
      <c r="C418" s="731"/>
      <c r="D418" s="334">
        <v>210</v>
      </c>
      <c r="E418" s="324" t="s">
        <v>256</v>
      </c>
      <c r="F418" s="324">
        <v>11501943</v>
      </c>
      <c r="G418" s="30">
        <v>1</v>
      </c>
      <c r="H418" s="324"/>
      <c r="I418" s="324" t="s">
        <v>97</v>
      </c>
      <c r="J418" s="257">
        <v>1</v>
      </c>
      <c r="K418" s="435"/>
      <c r="L418" s="179">
        <v>23</v>
      </c>
      <c r="M418" s="436">
        <f t="shared" si="13"/>
        <v>0</v>
      </c>
      <c r="N418" s="440">
        <f t="shared" si="12"/>
        <v>0</v>
      </c>
    </row>
    <row r="419" spans="1:14" x14ac:dyDescent="0.25">
      <c r="A419" s="371" t="s">
        <v>1117</v>
      </c>
      <c r="B419" s="736"/>
      <c r="C419" s="732"/>
      <c r="D419" s="334">
        <v>212</v>
      </c>
      <c r="E419" s="22" t="s">
        <v>362</v>
      </c>
      <c r="F419" s="22" t="s">
        <v>1038</v>
      </c>
      <c r="G419" s="30">
        <v>1</v>
      </c>
      <c r="H419" s="324"/>
      <c r="I419" s="324" t="s">
        <v>17</v>
      </c>
      <c r="J419" s="257">
        <v>1</v>
      </c>
      <c r="K419" s="435"/>
      <c r="L419" s="179">
        <v>23</v>
      </c>
      <c r="M419" s="436">
        <f t="shared" si="13"/>
        <v>0</v>
      </c>
      <c r="N419" s="440">
        <f t="shared" si="12"/>
        <v>0</v>
      </c>
    </row>
    <row r="420" spans="1:14" x14ac:dyDescent="0.25">
      <c r="A420" s="371" t="s">
        <v>1118</v>
      </c>
      <c r="B420" s="736"/>
      <c r="C420" s="730">
        <v>3</v>
      </c>
      <c r="D420" s="334">
        <v>107</v>
      </c>
      <c r="E420" s="324" t="s">
        <v>233</v>
      </c>
      <c r="F420" s="324" t="s">
        <v>1039</v>
      </c>
      <c r="G420" s="30">
        <v>1</v>
      </c>
      <c r="H420" s="324">
        <v>0.9</v>
      </c>
      <c r="I420" s="324" t="s">
        <v>234</v>
      </c>
      <c r="J420" s="257">
        <v>1</v>
      </c>
      <c r="K420" s="435"/>
      <c r="L420" s="179">
        <v>23</v>
      </c>
      <c r="M420" s="436">
        <f t="shared" si="13"/>
        <v>0</v>
      </c>
      <c r="N420" s="440">
        <f t="shared" si="12"/>
        <v>0</v>
      </c>
    </row>
    <row r="421" spans="1:14" x14ac:dyDescent="0.25">
      <c r="A421" s="370" t="s">
        <v>1119</v>
      </c>
      <c r="B421" s="736"/>
      <c r="C421" s="731"/>
      <c r="D421" s="334"/>
      <c r="E421" s="22" t="s">
        <v>362</v>
      </c>
      <c r="F421" s="22" t="s">
        <v>1040</v>
      </c>
      <c r="G421" s="30">
        <v>1</v>
      </c>
      <c r="H421" s="324"/>
      <c r="I421" s="324" t="s">
        <v>17</v>
      </c>
      <c r="J421" s="257">
        <v>1</v>
      </c>
      <c r="K421" s="435"/>
      <c r="L421" s="179">
        <v>23</v>
      </c>
      <c r="M421" s="436">
        <f t="shared" si="13"/>
        <v>0</v>
      </c>
      <c r="N421" s="440">
        <f t="shared" si="12"/>
        <v>0</v>
      </c>
    </row>
    <row r="422" spans="1:14" x14ac:dyDescent="0.25">
      <c r="A422" s="371" t="s">
        <v>1120</v>
      </c>
      <c r="B422" s="736"/>
      <c r="C422" s="731"/>
      <c r="D422" s="334">
        <v>3</v>
      </c>
      <c r="E422" s="22" t="s">
        <v>362</v>
      </c>
      <c r="F422" s="22" t="s">
        <v>1041</v>
      </c>
      <c r="G422" s="30">
        <v>1</v>
      </c>
      <c r="H422" s="324"/>
      <c r="I422" s="324" t="s">
        <v>17</v>
      </c>
      <c r="J422" s="257">
        <v>1</v>
      </c>
      <c r="K422" s="435"/>
      <c r="L422" s="179">
        <v>23</v>
      </c>
      <c r="M422" s="436">
        <f t="shared" si="13"/>
        <v>0</v>
      </c>
      <c r="N422" s="440">
        <f t="shared" si="12"/>
        <v>0</v>
      </c>
    </row>
    <row r="423" spans="1:14" x14ac:dyDescent="0.25">
      <c r="A423" s="371" t="s">
        <v>1121</v>
      </c>
      <c r="B423" s="736"/>
      <c r="C423" s="731"/>
      <c r="D423" s="334">
        <v>4</v>
      </c>
      <c r="E423" s="22" t="s">
        <v>362</v>
      </c>
      <c r="F423" s="22" t="s">
        <v>1042</v>
      </c>
      <c r="G423" s="10">
        <v>1</v>
      </c>
      <c r="H423" s="324"/>
      <c r="I423" s="324" t="s">
        <v>17</v>
      </c>
      <c r="J423" s="257">
        <v>1</v>
      </c>
      <c r="K423" s="435"/>
      <c r="L423" s="179">
        <v>23</v>
      </c>
      <c r="M423" s="436">
        <f t="shared" si="13"/>
        <v>0</v>
      </c>
      <c r="N423" s="440">
        <f t="shared" si="12"/>
        <v>0</v>
      </c>
    </row>
    <row r="424" spans="1:14" x14ac:dyDescent="0.25">
      <c r="A424" s="370" t="s">
        <v>1122</v>
      </c>
      <c r="B424" s="736"/>
      <c r="C424" s="731"/>
      <c r="D424" s="334">
        <v>104</v>
      </c>
      <c r="E424" s="22" t="s">
        <v>362</v>
      </c>
      <c r="F424" s="22" t="s">
        <v>1043</v>
      </c>
      <c r="G424" s="30">
        <v>1</v>
      </c>
      <c r="H424" s="324"/>
      <c r="I424" s="324" t="s">
        <v>17</v>
      </c>
      <c r="J424" s="257">
        <v>1</v>
      </c>
      <c r="K424" s="435"/>
      <c r="L424" s="179">
        <v>23</v>
      </c>
      <c r="M424" s="436">
        <f t="shared" si="13"/>
        <v>0</v>
      </c>
      <c r="N424" s="440">
        <f t="shared" si="12"/>
        <v>0</v>
      </c>
    </row>
    <row r="425" spans="1:14" x14ac:dyDescent="0.25">
      <c r="A425" s="371" t="s">
        <v>1123</v>
      </c>
      <c r="B425" s="736"/>
      <c r="C425" s="731"/>
      <c r="D425" s="334">
        <v>106</v>
      </c>
      <c r="E425" s="22" t="s">
        <v>564</v>
      </c>
      <c r="F425" s="119">
        <v>1890274200200000</v>
      </c>
      <c r="G425" s="30">
        <v>1</v>
      </c>
      <c r="H425" s="324"/>
      <c r="I425" s="324" t="s">
        <v>105</v>
      </c>
      <c r="J425" s="257">
        <v>1</v>
      </c>
      <c r="K425" s="435"/>
      <c r="L425" s="179">
        <v>23</v>
      </c>
      <c r="M425" s="436">
        <f t="shared" si="13"/>
        <v>0</v>
      </c>
      <c r="N425" s="440">
        <f t="shared" si="12"/>
        <v>0</v>
      </c>
    </row>
    <row r="426" spans="1:14" x14ac:dyDescent="0.25">
      <c r="A426" s="371" t="s">
        <v>1124</v>
      </c>
      <c r="B426" s="736"/>
      <c r="C426" s="731"/>
      <c r="D426" s="334">
        <v>20</v>
      </c>
      <c r="E426" s="22" t="s">
        <v>362</v>
      </c>
      <c r="F426" s="22" t="s">
        <v>1044</v>
      </c>
      <c r="G426" s="30">
        <v>1</v>
      </c>
      <c r="H426" s="324"/>
      <c r="I426" s="324" t="s">
        <v>17</v>
      </c>
      <c r="J426" s="257">
        <v>1</v>
      </c>
      <c r="K426" s="435"/>
      <c r="L426" s="179">
        <v>23</v>
      </c>
      <c r="M426" s="436">
        <f t="shared" si="13"/>
        <v>0</v>
      </c>
      <c r="N426" s="440">
        <f t="shared" si="12"/>
        <v>0</v>
      </c>
    </row>
    <row r="427" spans="1:14" x14ac:dyDescent="0.25">
      <c r="A427" s="370" t="s">
        <v>1125</v>
      </c>
      <c r="B427" s="736"/>
      <c r="C427" s="731"/>
      <c r="D427" s="334">
        <v>201</v>
      </c>
      <c r="E427" s="22" t="s">
        <v>362</v>
      </c>
      <c r="F427" s="22" t="s">
        <v>1045</v>
      </c>
      <c r="G427" s="30">
        <v>1</v>
      </c>
      <c r="H427" s="324"/>
      <c r="I427" s="324" t="s">
        <v>17</v>
      </c>
      <c r="J427" s="257">
        <v>1</v>
      </c>
      <c r="K427" s="435"/>
      <c r="L427" s="179">
        <v>23</v>
      </c>
      <c r="M427" s="436">
        <f t="shared" si="13"/>
        <v>0</v>
      </c>
      <c r="N427" s="440">
        <f t="shared" si="12"/>
        <v>0</v>
      </c>
    </row>
    <row r="428" spans="1:14" x14ac:dyDescent="0.25">
      <c r="A428" s="371" t="s">
        <v>1126</v>
      </c>
      <c r="B428" s="736"/>
      <c r="C428" s="731"/>
      <c r="D428" s="334">
        <v>202</v>
      </c>
      <c r="E428" s="22" t="s">
        <v>1046</v>
      </c>
      <c r="F428" s="22" t="s">
        <v>1044</v>
      </c>
      <c r="G428" s="30">
        <v>1</v>
      </c>
      <c r="H428" s="324"/>
      <c r="I428" s="324" t="s">
        <v>17</v>
      </c>
      <c r="J428" s="257">
        <v>1</v>
      </c>
      <c r="K428" s="435"/>
      <c r="L428" s="179">
        <v>23</v>
      </c>
      <c r="M428" s="436">
        <f t="shared" si="13"/>
        <v>0</v>
      </c>
      <c r="N428" s="440">
        <f t="shared" si="12"/>
        <v>0</v>
      </c>
    </row>
    <row r="429" spans="1:14" x14ac:dyDescent="0.25">
      <c r="A429" s="371" t="s">
        <v>1127</v>
      </c>
      <c r="B429" s="736"/>
      <c r="C429" s="731"/>
      <c r="D429" s="334">
        <v>207</v>
      </c>
      <c r="E429" s="22" t="s">
        <v>1047</v>
      </c>
      <c r="F429" s="22" t="s">
        <v>1048</v>
      </c>
      <c r="G429" s="30">
        <v>1</v>
      </c>
      <c r="H429" s="324"/>
      <c r="I429" s="324" t="s">
        <v>17</v>
      </c>
      <c r="J429" s="257">
        <v>1</v>
      </c>
      <c r="K429" s="435"/>
      <c r="L429" s="179">
        <v>23</v>
      </c>
      <c r="M429" s="436">
        <f t="shared" si="13"/>
        <v>0</v>
      </c>
      <c r="N429" s="440">
        <f t="shared" si="12"/>
        <v>0</v>
      </c>
    </row>
    <row r="430" spans="1:14" x14ac:dyDescent="0.25">
      <c r="A430" s="370" t="s">
        <v>1128</v>
      </c>
      <c r="B430" s="736"/>
      <c r="C430" s="731"/>
      <c r="D430" s="334">
        <v>209</v>
      </c>
      <c r="E430" s="22" t="s">
        <v>1047</v>
      </c>
      <c r="F430" s="22" t="s">
        <v>1049</v>
      </c>
      <c r="G430" s="30">
        <v>1</v>
      </c>
      <c r="H430" s="324"/>
      <c r="I430" s="324" t="s">
        <v>17</v>
      </c>
      <c r="J430" s="264">
        <v>1</v>
      </c>
      <c r="K430" s="435"/>
      <c r="L430" s="179">
        <v>23</v>
      </c>
      <c r="M430" s="436">
        <f t="shared" si="13"/>
        <v>0</v>
      </c>
      <c r="N430" s="440">
        <f t="shared" si="12"/>
        <v>0</v>
      </c>
    </row>
    <row r="431" spans="1:14" x14ac:dyDescent="0.25">
      <c r="A431" s="371" t="s">
        <v>1129</v>
      </c>
      <c r="B431" s="736"/>
      <c r="C431" s="731"/>
      <c r="D431" s="334">
        <v>107</v>
      </c>
      <c r="E431" s="22" t="s">
        <v>362</v>
      </c>
      <c r="F431" s="22" t="s">
        <v>1050</v>
      </c>
      <c r="G431" s="30">
        <v>1</v>
      </c>
      <c r="H431" s="324"/>
      <c r="I431" s="324" t="s">
        <v>17</v>
      </c>
      <c r="J431" s="257">
        <v>1</v>
      </c>
      <c r="K431" s="435"/>
      <c r="L431" s="179">
        <v>23</v>
      </c>
      <c r="M431" s="436">
        <f t="shared" si="13"/>
        <v>0</v>
      </c>
      <c r="N431" s="440">
        <f t="shared" si="12"/>
        <v>0</v>
      </c>
    </row>
    <row r="432" spans="1:14" x14ac:dyDescent="0.25">
      <c r="A432" s="371" t="s">
        <v>1130</v>
      </c>
      <c r="B432" s="736"/>
      <c r="C432" s="732"/>
      <c r="D432" s="334">
        <v>103</v>
      </c>
      <c r="E432" s="22" t="s">
        <v>362</v>
      </c>
      <c r="F432" s="22" t="s">
        <v>1051</v>
      </c>
      <c r="G432" s="30">
        <v>1</v>
      </c>
      <c r="H432" s="324"/>
      <c r="I432" s="324" t="s">
        <v>17</v>
      </c>
      <c r="J432" s="257">
        <v>1</v>
      </c>
      <c r="K432" s="435"/>
      <c r="L432" s="179">
        <v>23</v>
      </c>
      <c r="M432" s="436">
        <f t="shared" si="13"/>
        <v>0</v>
      </c>
      <c r="N432" s="440">
        <f t="shared" si="12"/>
        <v>0</v>
      </c>
    </row>
    <row r="433" spans="1:14" x14ac:dyDescent="0.25">
      <c r="A433" s="370" t="s">
        <v>1131</v>
      </c>
      <c r="B433" s="736"/>
      <c r="C433" s="730">
        <v>4</v>
      </c>
      <c r="D433" s="334">
        <v>5</v>
      </c>
      <c r="E433" s="22" t="s">
        <v>359</v>
      </c>
      <c r="F433" s="22" t="s">
        <v>1052</v>
      </c>
      <c r="G433" s="30">
        <v>1</v>
      </c>
      <c r="H433" s="324"/>
      <c r="I433" s="324" t="s">
        <v>592</v>
      </c>
      <c r="J433" s="257">
        <v>1</v>
      </c>
      <c r="K433" s="435"/>
      <c r="L433" s="179">
        <v>23</v>
      </c>
      <c r="M433" s="436">
        <f t="shared" si="13"/>
        <v>0</v>
      </c>
      <c r="N433" s="440">
        <f t="shared" si="12"/>
        <v>0</v>
      </c>
    </row>
    <row r="434" spans="1:14" x14ac:dyDescent="0.25">
      <c r="A434" s="371" t="s">
        <v>1132</v>
      </c>
      <c r="B434" s="736"/>
      <c r="C434" s="731"/>
      <c r="D434" s="334">
        <v>100</v>
      </c>
      <c r="E434" s="22" t="s">
        <v>1053</v>
      </c>
      <c r="F434" s="22" t="s">
        <v>1054</v>
      </c>
      <c r="G434" s="30">
        <v>1</v>
      </c>
      <c r="H434" s="324"/>
      <c r="I434" s="324" t="s">
        <v>15</v>
      </c>
      <c r="J434" s="257">
        <v>1</v>
      </c>
      <c r="K434" s="435"/>
      <c r="L434" s="179">
        <v>23</v>
      </c>
      <c r="M434" s="436">
        <f t="shared" si="13"/>
        <v>0</v>
      </c>
      <c r="N434" s="440">
        <f t="shared" si="12"/>
        <v>0</v>
      </c>
    </row>
    <row r="435" spans="1:14" x14ac:dyDescent="0.25">
      <c r="A435" s="371" t="s">
        <v>1133</v>
      </c>
      <c r="B435" s="736"/>
      <c r="C435" s="731"/>
      <c r="D435" s="334">
        <v>101</v>
      </c>
      <c r="E435" s="324" t="s">
        <v>1055</v>
      </c>
      <c r="F435" s="120" t="s">
        <v>1056</v>
      </c>
      <c r="G435" s="30">
        <v>1</v>
      </c>
      <c r="H435" s="324">
        <v>1.4</v>
      </c>
      <c r="I435" s="324" t="s">
        <v>15</v>
      </c>
      <c r="J435" s="257">
        <v>1</v>
      </c>
      <c r="K435" s="435"/>
      <c r="L435" s="179">
        <v>23</v>
      </c>
      <c r="M435" s="436">
        <f t="shared" si="13"/>
        <v>0</v>
      </c>
      <c r="N435" s="440">
        <f t="shared" si="12"/>
        <v>0</v>
      </c>
    </row>
    <row r="436" spans="1:14" x14ac:dyDescent="0.25">
      <c r="A436" s="370" t="s">
        <v>1134</v>
      </c>
      <c r="B436" s="736"/>
      <c r="C436" s="731"/>
      <c r="D436" s="334">
        <v>106</v>
      </c>
      <c r="E436" s="22" t="s">
        <v>359</v>
      </c>
      <c r="F436" s="22" t="s">
        <v>1057</v>
      </c>
      <c r="G436" s="30">
        <v>1</v>
      </c>
      <c r="H436" s="324"/>
      <c r="I436" s="324" t="s">
        <v>592</v>
      </c>
      <c r="J436" s="257">
        <v>1</v>
      </c>
      <c r="K436" s="435"/>
      <c r="L436" s="179">
        <v>23</v>
      </c>
      <c r="M436" s="436">
        <f t="shared" si="13"/>
        <v>0</v>
      </c>
      <c r="N436" s="440">
        <f t="shared" si="12"/>
        <v>0</v>
      </c>
    </row>
    <row r="437" spans="1:14" x14ac:dyDescent="0.25">
      <c r="A437" s="371" t="s">
        <v>1135</v>
      </c>
      <c r="B437" s="736"/>
      <c r="C437" s="731"/>
      <c r="D437" s="334">
        <v>109</v>
      </c>
      <c r="E437" s="324" t="s">
        <v>98</v>
      </c>
      <c r="F437" s="324" t="s">
        <v>1058</v>
      </c>
      <c r="G437" s="30">
        <v>1</v>
      </c>
      <c r="H437" s="324"/>
      <c r="I437" s="324" t="s">
        <v>97</v>
      </c>
      <c r="J437" s="257">
        <v>1</v>
      </c>
      <c r="K437" s="435"/>
      <c r="L437" s="179">
        <v>23</v>
      </c>
      <c r="M437" s="436">
        <f t="shared" si="13"/>
        <v>0</v>
      </c>
      <c r="N437" s="440">
        <f t="shared" si="12"/>
        <v>0</v>
      </c>
    </row>
    <row r="438" spans="1:14" x14ac:dyDescent="0.25">
      <c r="A438" s="371" t="s">
        <v>1136</v>
      </c>
      <c r="B438" s="736"/>
      <c r="C438" s="731"/>
      <c r="D438" s="334">
        <v>204</v>
      </c>
      <c r="E438" s="22" t="s">
        <v>362</v>
      </c>
      <c r="F438" s="22" t="s">
        <v>1059</v>
      </c>
      <c r="G438" s="30">
        <v>1</v>
      </c>
      <c r="H438" s="324"/>
      <c r="I438" s="324" t="s">
        <v>17</v>
      </c>
      <c r="J438" s="257">
        <v>1</v>
      </c>
      <c r="K438" s="435"/>
      <c r="L438" s="179">
        <v>23</v>
      </c>
      <c r="M438" s="436">
        <f t="shared" si="13"/>
        <v>0</v>
      </c>
      <c r="N438" s="440">
        <f t="shared" si="12"/>
        <v>0</v>
      </c>
    </row>
    <row r="439" spans="1:14" x14ac:dyDescent="0.25">
      <c r="A439" s="370" t="s">
        <v>1137</v>
      </c>
      <c r="B439" s="736"/>
      <c r="C439" s="731"/>
      <c r="D439" s="334">
        <v>207</v>
      </c>
      <c r="E439" s="22" t="s">
        <v>359</v>
      </c>
      <c r="F439" s="22" t="s">
        <v>1060</v>
      </c>
      <c r="G439" s="30">
        <v>1</v>
      </c>
      <c r="H439" s="324"/>
      <c r="I439" s="324" t="s">
        <v>592</v>
      </c>
      <c r="J439" s="257">
        <v>1</v>
      </c>
      <c r="K439" s="435"/>
      <c r="L439" s="179">
        <v>23</v>
      </c>
      <c r="M439" s="436">
        <f t="shared" si="13"/>
        <v>0</v>
      </c>
      <c r="N439" s="440">
        <f t="shared" si="12"/>
        <v>0</v>
      </c>
    </row>
    <row r="440" spans="1:14" x14ac:dyDescent="0.25">
      <c r="A440" s="371" t="s">
        <v>1138</v>
      </c>
      <c r="B440" s="736"/>
      <c r="C440" s="731"/>
      <c r="D440" s="334">
        <v>113</v>
      </c>
      <c r="E440" s="324" t="s">
        <v>98</v>
      </c>
      <c r="F440" s="324">
        <v>11501940</v>
      </c>
      <c r="G440" s="30">
        <v>1</v>
      </c>
      <c r="H440" s="324"/>
      <c r="I440" s="324" t="s">
        <v>97</v>
      </c>
      <c r="J440" s="257">
        <v>1</v>
      </c>
      <c r="K440" s="435"/>
      <c r="L440" s="179">
        <v>23</v>
      </c>
      <c r="M440" s="436">
        <f t="shared" si="13"/>
        <v>0</v>
      </c>
      <c r="N440" s="440">
        <f t="shared" si="12"/>
        <v>0</v>
      </c>
    </row>
    <row r="441" spans="1:14" x14ac:dyDescent="0.25">
      <c r="A441" s="371" t="s">
        <v>1139</v>
      </c>
      <c r="B441" s="736"/>
      <c r="C441" s="731"/>
      <c r="D441" s="334">
        <v>208</v>
      </c>
      <c r="E441" s="324" t="s">
        <v>256</v>
      </c>
      <c r="F441" s="324"/>
      <c r="G441" s="30">
        <v>1</v>
      </c>
      <c r="H441" s="324"/>
      <c r="I441" s="324" t="s">
        <v>97</v>
      </c>
      <c r="J441" s="257">
        <v>1</v>
      </c>
      <c r="K441" s="435"/>
      <c r="L441" s="179">
        <v>23</v>
      </c>
      <c r="M441" s="436">
        <f t="shared" si="13"/>
        <v>0</v>
      </c>
      <c r="N441" s="440">
        <f t="shared" si="12"/>
        <v>0</v>
      </c>
    </row>
    <row r="442" spans="1:14" x14ac:dyDescent="0.25">
      <c r="A442" s="370" t="s">
        <v>1140</v>
      </c>
      <c r="B442" s="736"/>
      <c r="C442" s="732"/>
      <c r="D442" s="334">
        <v>210</v>
      </c>
      <c r="E442" s="22" t="s">
        <v>362</v>
      </c>
      <c r="F442" s="22" t="s">
        <v>1061</v>
      </c>
      <c r="G442" s="30">
        <v>1</v>
      </c>
      <c r="H442" s="324"/>
      <c r="I442" s="324" t="s">
        <v>17</v>
      </c>
      <c r="J442" s="257">
        <v>1</v>
      </c>
      <c r="K442" s="435"/>
      <c r="L442" s="179">
        <v>23</v>
      </c>
      <c r="M442" s="436">
        <f t="shared" si="13"/>
        <v>0</v>
      </c>
      <c r="N442" s="440">
        <f t="shared" si="12"/>
        <v>0</v>
      </c>
    </row>
    <row r="443" spans="1:14" x14ac:dyDescent="0.25">
      <c r="A443" s="371" t="s">
        <v>1141</v>
      </c>
      <c r="B443" s="736"/>
      <c r="C443" s="733">
        <v>6</v>
      </c>
      <c r="D443" s="729" t="s">
        <v>1062</v>
      </c>
      <c r="E443" s="324" t="s">
        <v>446</v>
      </c>
      <c r="F443" s="324" t="s">
        <v>1063</v>
      </c>
      <c r="G443" s="30">
        <v>1</v>
      </c>
      <c r="H443" s="324"/>
      <c r="I443" s="324" t="s">
        <v>17</v>
      </c>
      <c r="J443" s="257">
        <v>1</v>
      </c>
      <c r="K443" s="435"/>
      <c r="L443" s="179">
        <v>23</v>
      </c>
      <c r="M443" s="436">
        <f t="shared" si="13"/>
        <v>0</v>
      </c>
      <c r="N443" s="440">
        <f t="shared" si="12"/>
        <v>0</v>
      </c>
    </row>
    <row r="444" spans="1:14" x14ac:dyDescent="0.25">
      <c r="A444" s="371" t="s">
        <v>1142</v>
      </c>
      <c r="B444" s="736"/>
      <c r="C444" s="733"/>
      <c r="D444" s="729"/>
      <c r="E444" s="324" t="s">
        <v>446</v>
      </c>
      <c r="F444" s="324" t="s">
        <v>1056</v>
      </c>
      <c r="G444" s="30">
        <v>1</v>
      </c>
      <c r="H444" s="324"/>
      <c r="I444" s="324" t="s">
        <v>17</v>
      </c>
      <c r="J444" s="257">
        <v>1</v>
      </c>
      <c r="K444" s="435"/>
      <c r="L444" s="179">
        <v>23</v>
      </c>
      <c r="M444" s="436">
        <f t="shared" si="13"/>
        <v>0</v>
      </c>
      <c r="N444" s="440">
        <f t="shared" si="12"/>
        <v>0</v>
      </c>
    </row>
    <row r="445" spans="1:14" x14ac:dyDescent="0.25">
      <c r="A445" s="370" t="s">
        <v>1143</v>
      </c>
      <c r="B445" s="736"/>
      <c r="C445" s="730"/>
      <c r="D445" s="334">
        <v>106</v>
      </c>
      <c r="E445" s="22" t="s">
        <v>362</v>
      </c>
      <c r="F445" s="22"/>
      <c r="G445" s="30">
        <v>1</v>
      </c>
      <c r="H445" s="324"/>
      <c r="I445" s="324" t="s">
        <v>17</v>
      </c>
      <c r="J445" s="257">
        <v>1</v>
      </c>
      <c r="K445" s="435"/>
      <c r="L445" s="179">
        <v>23</v>
      </c>
      <c r="M445" s="436">
        <f t="shared" si="13"/>
        <v>0</v>
      </c>
      <c r="N445" s="440">
        <f t="shared" si="12"/>
        <v>0</v>
      </c>
    </row>
    <row r="446" spans="1:14" x14ac:dyDescent="0.25">
      <c r="A446" s="371" t="s">
        <v>1144</v>
      </c>
      <c r="B446" s="736"/>
      <c r="C446" s="731"/>
      <c r="D446" s="334">
        <v>8</v>
      </c>
      <c r="E446" s="22" t="s">
        <v>1064</v>
      </c>
      <c r="F446" s="22" t="s">
        <v>1065</v>
      </c>
      <c r="G446" s="30">
        <v>1</v>
      </c>
      <c r="H446" s="324"/>
      <c r="I446" s="324" t="s">
        <v>105</v>
      </c>
      <c r="J446" s="257">
        <v>1</v>
      </c>
      <c r="K446" s="435"/>
      <c r="L446" s="179">
        <v>23</v>
      </c>
      <c r="M446" s="436">
        <f t="shared" si="13"/>
        <v>0</v>
      </c>
      <c r="N446" s="440">
        <f t="shared" si="12"/>
        <v>0</v>
      </c>
    </row>
    <row r="447" spans="1:14" x14ac:dyDescent="0.25">
      <c r="A447" s="371" t="s">
        <v>1145</v>
      </c>
      <c r="B447" s="736"/>
      <c r="C447" s="732"/>
      <c r="D447" s="334" t="s">
        <v>1066</v>
      </c>
      <c r="E447" s="22" t="s">
        <v>1067</v>
      </c>
      <c r="F447" s="22" t="s">
        <v>1068</v>
      </c>
      <c r="G447" s="30">
        <v>1</v>
      </c>
      <c r="H447" s="324"/>
      <c r="I447" s="324" t="s">
        <v>97</v>
      </c>
      <c r="J447" s="257">
        <v>1</v>
      </c>
      <c r="K447" s="435"/>
      <c r="L447" s="179">
        <v>23</v>
      </c>
      <c r="M447" s="436">
        <f t="shared" si="13"/>
        <v>0</v>
      </c>
      <c r="N447" s="440">
        <f t="shared" si="12"/>
        <v>0</v>
      </c>
    </row>
    <row r="448" spans="1:14" x14ac:dyDescent="0.25">
      <c r="A448" s="370" t="s">
        <v>1146</v>
      </c>
      <c r="B448" s="736"/>
      <c r="C448" s="324">
        <v>9</v>
      </c>
      <c r="D448" s="334">
        <v>106</v>
      </c>
      <c r="E448" s="22" t="s">
        <v>285</v>
      </c>
      <c r="F448" s="22">
        <v>1201200084</v>
      </c>
      <c r="G448" s="30">
        <v>1</v>
      </c>
      <c r="H448" s="324"/>
      <c r="I448" s="324" t="s">
        <v>96</v>
      </c>
      <c r="J448" s="257">
        <v>1</v>
      </c>
      <c r="K448" s="435"/>
      <c r="L448" s="179">
        <v>23</v>
      </c>
      <c r="M448" s="436">
        <f t="shared" si="13"/>
        <v>0</v>
      </c>
      <c r="N448" s="440">
        <f t="shared" si="12"/>
        <v>0</v>
      </c>
    </row>
    <row r="449" spans="1:14" x14ac:dyDescent="0.25">
      <c r="A449" s="371" t="s">
        <v>1147</v>
      </c>
      <c r="B449" s="736"/>
      <c r="C449" s="324">
        <v>13</v>
      </c>
      <c r="D449" s="334"/>
      <c r="E449" s="324" t="s">
        <v>1069</v>
      </c>
      <c r="F449" s="324" t="s">
        <v>1070</v>
      </c>
      <c r="G449" s="30">
        <v>1</v>
      </c>
      <c r="H449" s="324">
        <v>1.4</v>
      </c>
      <c r="I449" s="324" t="s">
        <v>15</v>
      </c>
      <c r="J449" s="257">
        <v>1</v>
      </c>
      <c r="K449" s="435"/>
      <c r="L449" s="179">
        <v>23</v>
      </c>
      <c r="M449" s="436">
        <f t="shared" si="13"/>
        <v>0</v>
      </c>
      <c r="N449" s="440">
        <f t="shared" si="12"/>
        <v>0</v>
      </c>
    </row>
    <row r="450" spans="1:14" x14ac:dyDescent="0.25">
      <c r="A450" s="371" t="s">
        <v>1148</v>
      </c>
      <c r="B450" s="736"/>
      <c r="C450" s="324">
        <v>16</v>
      </c>
      <c r="D450" s="334">
        <v>4</v>
      </c>
      <c r="E450" s="324" t="s">
        <v>1071</v>
      </c>
      <c r="F450" s="324">
        <v>11501043</v>
      </c>
      <c r="G450" s="30">
        <v>1</v>
      </c>
      <c r="H450" s="324"/>
      <c r="I450" s="324" t="s">
        <v>35</v>
      </c>
      <c r="J450" s="257">
        <v>1</v>
      </c>
      <c r="K450" s="435"/>
      <c r="L450" s="179">
        <v>23</v>
      </c>
      <c r="M450" s="436">
        <f t="shared" si="13"/>
        <v>0</v>
      </c>
      <c r="N450" s="440">
        <f t="shared" si="12"/>
        <v>0</v>
      </c>
    </row>
    <row r="451" spans="1:14" x14ac:dyDescent="0.25">
      <c r="A451" s="370" t="s">
        <v>1149</v>
      </c>
      <c r="B451" s="736"/>
      <c r="C451" s="730">
        <v>25</v>
      </c>
      <c r="D451" s="333" t="s">
        <v>1072</v>
      </c>
      <c r="E451" s="324" t="s">
        <v>1073</v>
      </c>
      <c r="F451" s="324" t="s">
        <v>1074</v>
      </c>
      <c r="G451" s="30">
        <v>1</v>
      </c>
      <c r="H451" s="324">
        <v>1.4</v>
      </c>
      <c r="I451" s="324" t="s">
        <v>1075</v>
      </c>
      <c r="J451" s="257">
        <v>1</v>
      </c>
      <c r="K451" s="435"/>
      <c r="L451" s="179">
        <v>23</v>
      </c>
      <c r="M451" s="436">
        <f t="shared" si="13"/>
        <v>0</v>
      </c>
      <c r="N451" s="440">
        <f t="shared" si="12"/>
        <v>0</v>
      </c>
    </row>
    <row r="452" spans="1:14" x14ac:dyDescent="0.25">
      <c r="A452" s="371" t="s">
        <v>1150</v>
      </c>
      <c r="B452" s="736"/>
      <c r="C452" s="731"/>
      <c r="D452" s="333">
        <v>7</v>
      </c>
      <c r="E452" s="22" t="s">
        <v>285</v>
      </c>
      <c r="F452" s="22">
        <v>230120122</v>
      </c>
      <c r="G452" s="30">
        <v>1</v>
      </c>
      <c r="H452" s="324"/>
      <c r="I452" s="324" t="s">
        <v>96</v>
      </c>
      <c r="J452" s="257">
        <v>1</v>
      </c>
      <c r="K452" s="435"/>
      <c r="L452" s="179">
        <v>23</v>
      </c>
      <c r="M452" s="436">
        <f t="shared" si="13"/>
        <v>0</v>
      </c>
      <c r="N452" s="440">
        <f t="shared" si="12"/>
        <v>0</v>
      </c>
    </row>
    <row r="453" spans="1:14" x14ac:dyDescent="0.25">
      <c r="A453" s="371" t="s">
        <v>1151</v>
      </c>
      <c r="B453" s="736"/>
      <c r="C453" s="731"/>
      <c r="D453" s="333">
        <v>8</v>
      </c>
      <c r="E453" s="22" t="s">
        <v>285</v>
      </c>
      <c r="F453" s="22">
        <v>230120031</v>
      </c>
      <c r="G453" s="30">
        <v>1</v>
      </c>
      <c r="H453" s="324"/>
      <c r="I453" s="324" t="s">
        <v>96</v>
      </c>
      <c r="J453" s="257">
        <v>1</v>
      </c>
      <c r="K453" s="435"/>
      <c r="L453" s="179">
        <v>23</v>
      </c>
      <c r="M453" s="436">
        <f t="shared" si="13"/>
        <v>0</v>
      </c>
      <c r="N453" s="440">
        <f t="shared" si="12"/>
        <v>0</v>
      </c>
    </row>
    <row r="454" spans="1:14" x14ac:dyDescent="0.25">
      <c r="A454" s="370" t="s">
        <v>1152</v>
      </c>
      <c r="B454" s="736"/>
      <c r="C454" s="732"/>
      <c r="D454" s="13">
        <v>11</v>
      </c>
      <c r="E454" s="32" t="s">
        <v>285</v>
      </c>
      <c r="F454" s="32">
        <v>240120032</v>
      </c>
      <c r="G454" s="35">
        <v>1</v>
      </c>
      <c r="H454" s="313"/>
      <c r="I454" s="313" t="s">
        <v>96</v>
      </c>
      <c r="J454" s="252">
        <v>1</v>
      </c>
      <c r="K454" s="435"/>
      <c r="L454" s="179">
        <v>23</v>
      </c>
      <c r="M454" s="436">
        <f t="shared" si="13"/>
        <v>0</v>
      </c>
      <c r="N454" s="440">
        <f t="shared" ref="N454:N517" si="14">G454*J454*M454</f>
        <v>0</v>
      </c>
    </row>
    <row r="455" spans="1:14" x14ac:dyDescent="0.25">
      <c r="A455" s="371" t="s">
        <v>1153</v>
      </c>
      <c r="B455" s="736"/>
      <c r="C455" s="730">
        <v>26</v>
      </c>
      <c r="D455" s="13">
        <v>1</v>
      </c>
      <c r="E455" s="32" t="s">
        <v>1076</v>
      </c>
      <c r="F455" s="32"/>
      <c r="G455" s="35">
        <v>1</v>
      </c>
      <c r="H455" s="313"/>
      <c r="I455" s="313" t="s">
        <v>15</v>
      </c>
      <c r="J455" s="252">
        <v>1</v>
      </c>
      <c r="K455" s="435"/>
      <c r="L455" s="179">
        <v>23</v>
      </c>
      <c r="M455" s="436">
        <f t="shared" ref="M455:M518" si="15">+K455*1.23</f>
        <v>0</v>
      </c>
      <c r="N455" s="440">
        <f t="shared" si="14"/>
        <v>0</v>
      </c>
    </row>
    <row r="456" spans="1:14" x14ac:dyDescent="0.25">
      <c r="A456" s="371" t="s">
        <v>1154</v>
      </c>
      <c r="B456" s="736"/>
      <c r="C456" s="731"/>
      <c r="D456" s="335" t="s">
        <v>1077</v>
      </c>
      <c r="E456" s="313" t="s">
        <v>1078</v>
      </c>
      <c r="F456" s="336" t="s">
        <v>1079</v>
      </c>
      <c r="G456" s="35">
        <v>1</v>
      </c>
      <c r="H456" s="313"/>
      <c r="I456" s="313" t="s">
        <v>1080</v>
      </c>
      <c r="J456" s="252">
        <v>1</v>
      </c>
      <c r="K456" s="435"/>
      <c r="L456" s="179">
        <v>23</v>
      </c>
      <c r="M456" s="436">
        <f t="shared" si="15"/>
        <v>0</v>
      </c>
      <c r="N456" s="440">
        <f t="shared" si="14"/>
        <v>0</v>
      </c>
    </row>
    <row r="457" spans="1:14" x14ac:dyDescent="0.25">
      <c r="A457" s="370" t="s">
        <v>1155</v>
      </c>
      <c r="B457" s="736"/>
      <c r="C457" s="731"/>
      <c r="D457" s="335">
        <v>107</v>
      </c>
      <c r="E457" s="313" t="s">
        <v>1081</v>
      </c>
      <c r="F457" s="313">
        <v>63039901523</v>
      </c>
      <c r="G457" s="35">
        <v>1</v>
      </c>
      <c r="H457" s="313"/>
      <c r="I457" s="313" t="s">
        <v>592</v>
      </c>
      <c r="J457" s="252">
        <v>1</v>
      </c>
      <c r="K457" s="435"/>
      <c r="L457" s="179">
        <v>23</v>
      </c>
      <c r="M457" s="436">
        <f t="shared" si="15"/>
        <v>0</v>
      </c>
      <c r="N457" s="440">
        <f t="shared" si="14"/>
        <v>0</v>
      </c>
    </row>
    <row r="458" spans="1:14" x14ac:dyDescent="0.25">
      <c r="A458" s="371" t="s">
        <v>1156</v>
      </c>
      <c r="B458" s="736"/>
      <c r="C458" s="732"/>
      <c r="D458" s="335">
        <v>108</v>
      </c>
      <c r="E458" s="313" t="s">
        <v>1081</v>
      </c>
      <c r="F458" s="32" t="s">
        <v>1082</v>
      </c>
      <c r="G458" s="35">
        <v>1</v>
      </c>
      <c r="H458" s="313"/>
      <c r="I458" s="313" t="s">
        <v>592</v>
      </c>
      <c r="J458" s="252">
        <v>1</v>
      </c>
      <c r="K458" s="435"/>
      <c r="L458" s="179">
        <v>23</v>
      </c>
      <c r="M458" s="436">
        <f t="shared" si="15"/>
        <v>0</v>
      </c>
      <c r="N458" s="440">
        <f t="shared" si="14"/>
        <v>0</v>
      </c>
    </row>
    <row r="459" spans="1:14" x14ac:dyDescent="0.25">
      <c r="A459" s="371" t="s">
        <v>1157</v>
      </c>
      <c r="B459" s="736"/>
      <c r="C459" s="324">
        <v>27</v>
      </c>
      <c r="D459" s="335">
        <v>17</v>
      </c>
      <c r="E459" s="313" t="s">
        <v>1071</v>
      </c>
      <c r="F459" s="336" t="s">
        <v>1083</v>
      </c>
      <c r="G459" s="35">
        <v>1</v>
      </c>
      <c r="H459" s="313"/>
      <c r="I459" s="313" t="s">
        <v>97</v>
      </c>
      <c r="J459" s="252">
        <v>1</v>
      </c>
      <c r="K459" s="435"/>
      <c r="L459" s="179">
        <v>23</v>
      </c>
      <c r="M459" s="436">
        <f t="shared" si="15"/>
        <v>0</v>
      </c>
      <c r="N459" s="440">
        <f t="shared" si="14"/>
        <v>0</v>
      </c>
    </row>
    <row r="460" spans="1:14" x14ac:dyDescent="0.25">
      <c r="A460" s="370" t="s">
        <v>1158</v>
      </c>
      <c r="B460" s="736"/>
      <c r="C460" s="733">
        <v>28</v>
      </c>
      <c r="D460" s="335">
        <v>4</v>
      </c>
      <c r="E460" s="313" t="s">
        <v>1084</v>
      </c>
      <c r="F460" s="313">
        <v>63229995691</v>
      </c>
      <c r="G460" s="35">
        <v>1</v>
      </c>
      <c r="H460" s="313">
        <v>2.8</v>
      </c>
      <c r="I460" s="313" t="s">
        <v>592</v>
      </c>
      <c r="J460" s="252">
        <v>1</v>
      </c>
      <c r="K460" s="435"/>
      <c r="L460" s="179">
        <v>23</v>
      </c>
      <c r="M460" s="436">
        <f t="shared" si="15"/>
        <v>0</v>
      </c>
      <c r="N460" s="440">
        <f t="shared" si="14"/>
        <v>0</v>
      </c>
    </row>
    <row r="461" spans="1:14" x14ac:dyDescent="0.25">
      <c r="A461" s="371" t="s">
        <v>1159</v>
      </c>
      <c r="B461" s="736"/>
      <c r="C461" s="733"/>
      <c r="D461" s="335">
        <v>6</v>
      </c>
      <c r="E461" s="313" t="s">
        <v>1085</v>
      </c>
      <c r="F461" s="313" t="s">
        <v>1086</v>
      </c>
      <c r="G461" s="35">
        <v>1</v>
      </c>
      <c r="H461" s="313">
        <v>2.5</v>
      </c>
      <c r="I461" s="313" t="s">
        <v>107</v>
      </c>
      <c r="J461" s="252">
        <v>1</v>
      </c>
      <c r="K461" s="435"/>
      <c r="L461" s="179">
        <v>23</v>
      </c>
      <c r="M461" s="436">
        <f t="shared" si="15"/>
        <v>0</v>
      </c>
      <c r="N461" s="440">
        <f t="shared" si="14"/>
        <v>0</v>
      </c>
    </row>
    <row r="462" spans="1:14" x14ac:dyDescent="0.25">
      <c r="A462" s="371" t="s">
        <v>1160</v>
      </c>
      <c r="B462" s="736"/>
      <c r="C462" s="733">
        <v>29</v>
      </c>
      <c r="D462" s="335">
        <v>10</v>
      </c>
      <c r="E462" s="313" t="s">
        <v>1034</v>
      </c>
      <c r="F462" s="313" t="s">
        <v>1087</v>
      </c>
      <c r="G462" s="35">
        <v>1</v>
      </c>
      <c r="H462" s="313">
        <v>1.9</v>
      </c>
      <c r="I462" s="313" t="s">
        <v>31</v>
      </c>
      <c r="J462" s="252">
        <v>1</v>
      </c>
      <c r="K462" s="435"/>
      <c r="L462" s="179">
        <v>23</v>
      </c>
      <c r="M462" s="436">
        <f t="shared" si="15"/>
        <v>0</v>
      </c>
      <c r="N462" s="440">
        <f t="shared" si="14"/>
        <v>0</v>
      </c>
    </row>
    <row r="463" spans="1:14" x14ac:dyDescent="0.25">
      <c r="A463" s="370" t="s">
        <v>1161</v>
      </c>
      <c r="B463" s="736"/>
      <c r="C463" s="733"/>
      <c r="D463" s="335">
        <v>12</v>
      </c>
      <c r="E463" s="313" t="s">
        <v>1034</v>
      </c>
      <c r="F463" s="313" t="s">
        <v>1088</v>
      </c>
      <c r="G463" s="35">
        <v>1</v>
      </c>
      <c r="H463" s="313">
        <v>1.9</v>
      </c>
      <c r="I463" s="313" t="s">
        <v>31</v>
      </c>
      <c r="J463" s="252">
        <v>1</v>
      </c>
      <c r="K463" s="435"/>
      <c r="L463" s="179">
        <v>23</v>
      </c>
      <c r="M463" s="436">
        <f t="shared" si="15"/>
        <v>0</v>
      </c>
      <c r="N463" s="440">
        <f t="shared" si="14"/>
        <v>0</v>
      </c>
    </row>
    <row r="464" spans="1:14" x14ac:dyDescent="0.25">
      <c r="A464" s="371" t="s">
        <v>1162</v>
      </c>
      <c r="B464" s="736"/>
      <c r="C464" s="730">
        <v>42</v>
      </c>
      <c r="D464" s="340">
        <v>4</v>
      </c>
      <c r="E464" s="32" t="s">
        <v>564</v>
      </c>
      <c r="F464" s="124">
        <v>1890274200200040</v>
      </c>
      <c r="G464" s="125">
        <v>1</v>
      </c>
      <c r="H464" s="316"/>
      <c r="I464" s="316" t="s">
        <v>105</v>
      </c>
      <c r="J464" s="253">
        <v>1</v>
      </c>
      <c r="K464" s="435"/>
      <c r="L464" s="179">
        <v>23</v>
      </c>
      <c r="M464" s="436">
        <f t="shared" si="15"/>
        <v>0</v>
      </c>
      <c r="N464" s="440">
        <f t="shared" si="14"/>
        <v>0</v>
      </c>
    </row>
    <row r="465" spans="1:14" x14ac:dyDescent="0.25">
      <c r="A465" s="371" t="s">
        <v>1163</v>
      </c>
      <c r="B465" s="736"/>
      <c r="C465" s="731"/>
      <c r="D465" s="340">
        <v>9</v>
      </c>
      <c r="E465" s="32" t="s">
        <v>285</v>
      </c>
      <c r="F465" s="126"/>
      <c r="G465" s="125">
        <v>1</v>
      </c>
      <c r="H465" s="316"/>
      <c r="I465" s="316" t="s">
        <v>96</v>
      </c>
      <c r="J465" s="253">
        <v>1</v>
      </c>
      <c r="K465" s="435"/>
      <c r="L465" s="179">
        <v>23</v>
      </c>
      <c r="M465" s="436">
        <f t="shared" si="15"/>
        <v>0</v>
      </c>
      <c r="N465" s="440">
        <f t="shared" si="14"/>
        <v>0</v>
      </c>
    </row>
    <row r="466" spans="1:14" x14ac:dyDescent="0.25">
      <c r="A466" s="370" t="s">
        <v>1164</v>
      </c>
      <c r="B466" s="736"/>
      <c r="C466" s="731"/>
      <c r="D466" s="340">
        <v>116</v>
      </c>
      <c r="E466" s="32" t="s">
        <v>285</v>
      </c>
      <c r="F466" s="126"/>
      <c r="G466" s="125">
        <v>1</v>
      </c>
      <c r="H466" s="316"/>
      <c r="I466" s="316" t="s">
        <v>96</v>
      </c>
      <c r="J466" s="253">
        <v>1</v>
      </c>
      <c r="K466" s="435"/>
      <c r="L466" s="179">
        <v>23</v>
      </c>
      <c r="M466" s="436">
        <f t="shared" si="15"/>
        <v>0</v>
      </c>
      <c r="N466" s="440">
        <f t="shared" si="14"/>
        <v>0</v>
      </c>
    </row>
    <row r="467" spans="1:14" x14ac:dyDescent="0.25">
      <c r="A467" s="371" t="s">
        <v>1165</v>
      </c>
      <c r="B467" s="736"/>
      <c r="C467" s="327"/>
      <c r="D467" s="340">
        <v>215</v>
      </c>
      <c r="E467" s="32" t="s">
        <v>375</v>
      </c>
      <c r="F467" s="32" t="s">
        <v>1089</v>
      </c>
      <c r="G467" s="125">
        <v>1</v>
      </c>
      <c r="H467" s="316"/>
      <c r="I467" s="316" t="s">
        <v>59</v>
      </c>
      <c r="J467" s="253">
        <v>1</v>
      </c>
      <c r="K467" s="435"/>
      <c r="L467" s="179">
        <v>23</v>
      </c>
      <c r="M467" s="436">
        <f t="shared" si="15"/>
        <v>0</v>
      </c>
      <c r="N467" s="440">
        <f t="shared" si="14"/>
        <v>0</v>
      </c>
    </row>
    <row r="468" spans="1:14" x14ac:dyDescent="0.25">
      <c r="A468" s="371" t="s">
        <v>1166</v>
      </c>
      <c r="B468" s="736"/>
      <c r="C468" s="737">
        <v>46</v>
      </c>
      <c r="D468" s="340"/>
      <c r="E468" s="335" t="s">
        <v>1090</v>
      </c>
      <c r="F468" s="335">
        <v>63239901220</v>
      </c>
      <c r="G468" s="127">
        <v>1</v>
      </c>
      <c r="H468" s="340">
        <v>1</v>
      </c>
      <c r="I468" s="340" t="s">
        <v>592</v>
      </c>
      <c r="J468" s="265">
        <v>1</v>
      </c>
      <c r="K468" s="435"/>
      <c r="L468" s="179">
        <v>23</v>
      </c>
      <c r="M468" s="436">
        <f t="shared" si="15"/>
        <v>0</v>
      </c>
      <c r="N468" s="440">
        <f t="shared" si="14"/>
        <v>0</v>
      </c>
    </row>
    <row r="469" spans="1:14" x14ac:dyDescent="0.25">
      <c r="A469" s="370" t="s">
        <v>1167</v>
      </c>
      <c r="B469" s="736"/>
      <c r="C469" s="738"/>
      <c r="D469" s="335">
        <v>17</v>
      </c>
      <c r="E469" s="32" t="s">
        <v>1091</v>
      </c>
      <c r="F469" s="32" t="s">
        <v>1092</v>
      </c>
      <c r="G469" s="31">
        <v>1</v>
      </c>
      <c r="H469" s="335"/>
      <c r="I469" s="335" t="s">
        <v>15</v>
      </c>
      <c r="J469" s="266">
        <v>1</v>
      </c>
      <c r="K469" s="435"/>
      <c r="L469" s="179">
        <v>23</v>
      </c>
      <c r="M469" s="436">
        <f t="shared" si="15"/>
        <v>0</v>
      </c>
      <c r="N469" s="440">
        <f t="shared" si="14"/>
        <v>0</v>
      </c>
    </row>
    <row r="470" spans="1:14" x14ac:dyDescent="0.25">
      <c r="A470" s="371" t="s">
        <v>1168</v>
      </c>
      <c r="B470" s="736"/>
      <c r="C470" s="738"/>
      <c r="D470" s="335">
        <v>30</v>
      </c>
      <c r="E470" s="32" t="s">
        <v>1093</v>
      </c>
      <c r="F470" s="340"/>
      <c r="G470" s="31">
        <v>1</v>
      </c>
      <c r="H470" s="335"/>
      <c r="I470" s="335" t="s">
        <v>1094</v>
      </c>
      <c r="J470" s="266">
        <v>1</v>
      </c>
      <c r="K470" s="435"/>
      <c r="L470" s="179">
        <v>23</v>
      </c>
      <c r="M470" s="436">
        <f t="shared" si="15"/>
        <v>0</v>
      </c>
      <c r="N470" s="440">
        <f t="shared" si="14"/>
        <v>0</v>
      </c>
    </row>
    <row r="471" spans="1:14" x14ac:dyDescent="0.25">
      <c r="A471" s="371" t="s">
        <v>1169</v>
      </c>
      <c r="B471" s="736"/>
      <c r="C471" s="739"/>
      <c r="D471" s="335">
        <v>31</v>
      </c>
      <c r="E471" s="22" t="s">
        <v>1095</v>
      </c>
      <c r="F471" s="340"/>
      <c r="G471" s="31">
        <v>1</v>
      </c>
      <c r="H471" s="335"/>
      <c r="I471" s="335" t="s">
        <v>1094</v>
      </c>
      <c r="J471" s="266">
        <v>1</v>
      </c>
      <c r="K471" s="435"/>
      <c r="L471" s="179">
        <v>23</v>
      </c>
      <c r="M471" s="436">
        <f t="shared" si="15"/>
        <v>0</v>
      </c>
      <c r="N471" s="440">
        <f t="shared" si="14"/>
        <v>0</v>
      </c>
    </row>
    <row r="472" spans="1:14" x14ac:dyDescent="0.25">
      <c r="A472" s="370" t="s">
        <v>1170</v>
      </c>
      <c r="B472" s="736"/>
      <c r="C472" s="324">
        <v>47</v>
      </c>
      <c r="D472" s="334" t="s">
        <v>1096</v>
      </c>
      <c r="E472" s="32" t="s">
        <v>359</v>
      </c>
      <c r="F472" s="32" t="s">
        <v>1097</v>
      </c>
      <c r="G472" s="30">
        <v>1</v>
      </c>
      <c r="H472" s="324"/>
      <c r="I472" s="324" t="s">
        <v>592</v>
      </c>
      <c r="J472" s="257">
        <v>1</v>
      </c>
      <c r="K472" s="435"/>
      <c r="L472" s="179">
        <v>23</v>
      </c>
      <c r="M472" s="436">
        <f t="shared" si="15"/>
        <v>0</v>
      </c>
      <c r="N472" s="440">
        <f t="shared" si="14"/>
        <v>0</v>
      </c>
    </row>
    <row r="473" spans="1:14" x14ac:dyDescent="0.25">
      <c r="A473" s="371" t="s">
        <v>1171</v>
      </c>
      <c r="B473" s="736"/>
      <c r="C473" s="123" t="s">
        <v>245</v>
      </c>
      <c r="D473" s="23"/>
      <c r="E473" s="22" t="s">
        <v>1098</v>
      </c>
      <c r="F473" s="22"/>
      <c r="G473" s="122">
        <v>1</v>
      </c>
      <c r="H473" s="2"/>
      <c r="I473" s="320" t="s">
        <v>1099</v>
      </c>
      <c r="J473" s="260">
        <v>1</v>
      </c>
      <c r="K473" s="435"/>
      <c r="L473" s="179">
        <v>23</v>
      </c>
      <c r="M473" s="436">
        <f t="shared" si="15"/>
        <v>0</v>
      </c>
      <c r="N473" s="440">
        <f t="shared" si="14"/>
        <v>0</v>
      </c>
    </row>
    <row r="474" spans="1:14" ht="15.75" thickBot="1" x14ac:dyDescent="0.3">
      <c r="A474" s="371" t="s">
        <v>1172</v>
      </c>
      <c r="B474" s="736"/>
      <c r="C474" s="457">
        <v>1</v>
      </c>
      <c r="D474" s="353">
        <v>115</v>
      </c>
      <c r="E474" s="373" t="s">
        <v>287</v>
      </c>
      <c r="F474" s="373"/>
      <c r="G474" s="458">
        <v>1</v>
      </c>
      <c r="H474" s="457"/>
      <c r="I474" s="459" t="s">
        <v>1100</v>
      </c>
      <c r="J474" s="460">
        <v>1</v>
      </c>
      <c r="K474" s="447"/>
      <c r="L474" s="181">
        <v>23</v>
      </c>
      <c r="M474" s="448">
        <f t="shared" si="15"/>
        <v>0</v>
      </c>
      <c r="N474" s="449">
        <f t="shared" si="14"/>
        <v>0</v>
      </c>
    </row>
    <row r="475" spans="1:14" ht="15" customHeight="1" x14ac:dyDescent="0.25">
      <c r="A475" s="369" t="s">
        <v>1231</v>
      </c>
      <c r="B475" s="725" t="s">
        <v>1173</v>
      </c>
      <c r="C475" s="328">
        <v>63</v>
      </c>
      <c r="D475" s="33" t="s">
        <v>1174</v>
      </c>
      <c r="E475" s="130" t="s">
        <v>361</v>
      </c>
      <c r="F475" s="328" t="s">
        <v>1175</v>
      </c>
      <c r="G475" s="34">
        <v>1</v>
      </c>
      <c r="H475" s="328"/>
      <c r="I475" s="328" t="s">
        <v>17</v>
      </c>
      <c r="J475" s="249">
        <v>1</v>
      </c>
      <c r="K475" s="444"/>
      <c r="L475" s="455">
        <v>23</v>
      </c>
      <c r="M475" s="445">
        <f t="shared" si="15"/>
        <v>0</v>
      </c>
      <c r="N475" s="446">
        <f t="shared" si="14"/>
        <v>0</v>
      </c>
    </row>
    <row r="476" spans="1:14" x14ac:dyDescent="0.25">
      <c r="A476" s="370" t="s">
        <v>1232</v>
      </c>
      <c r="B476" s="726"/>
      <c r="C476" s="707">
        <v>3</v>
      </c>
      <c r="D476" s="335">
        <v>103</v>
      </c>
      <c r="E476" s="313" t="s">
        <v>1176</v>
      </c>
      <c r="F476" s="313" t="s">
        <v>1177</v>
      </c>
      <c r="G476" s="35">
        <v>1</v>
      </c>
      <c r="H476" s="313"/>
      <c r="I476" s="313" t="s">
        <v>267</v>
      </c>
      <c r="J476" s="252">
        <v>1</v>
      </c>
      <c r="K476" s="435"/>
      <c r="L476" s="179">
        <v>23</v>
      </c>
      <c r="M476" s="436">
        <f t="shared" si="15"/>
        <v>0</v>
      </c>
      <c r="N476" s="440">
        <f t="shared" si="14"/>
        <v>0</v>
      </c>
    </row>
    <row r="477" spans="1:14" x14ac:dyDescent="0.25">
      <c r="A477" s="371" t="s">
        <v>1233</v>
      </c>
      <c r="B477" s="726"/>
      <c r="C477" s="707"/>
      <c r="D477" s="335">
        <v>23</v>
      </c>
      <c r="E477" s="313" t="s">
        <v>1176</v>
      </c>
      <c r="F477" s="313" t="s">
        <v>1178</v>
      </c>
      <c r="G477" s="35">
        <v>1</v>
      </c>
      <c r="H477" s="313"/>
      <c r="I477" s="313" t="s">
        <v>267</v>
      </c>
      <c r="J477" s="252">
        <v>1</v>
      </c>
      <c r="K477" s="435"/>
      <c r="L477" s="179">
        <v>23</v>
      </c>
      <c r="M477" s="436">
        <f t="shared" si="15"/>
        <v>0</v>
      </c>
      <c r="N477" s="440">
        <f t="shared" si="14"/>
        <v>0</v>
      </c>
    </row>
    <row r="478" spans="1:14" x14ac:dyDescent="0.25">
      <c r="A478" s="371" t="s">
        <v>1234</v>
      </c>
      <c r="B478" s="726"/>
      <c r="C478" s="707">
        <v>1</v>
      </c>
      <c r="D478" s="335" t="s">
        <v>1179</v>
      </c>
      <c r="E478" s="313" t="s">
        <v>1034</v>
      </c>
      <c r="F478" s="313" t="s">
        <v>1180</v>
      </c>
      <c r="G478" s="35">
        <v>1</v>
      </c>
      <c r="H478" s="313"/>
      <c r="I478" s="313" t="s">
        <v>31</v>
      </c>
      <c r="J478" s="252">
        <v>1</v>
      </c>
      <c r="K478" s="435"/>
      <c r="L478" s="179">
        <v>23</v>
      </c>
      <c r="M478" s="436">
        <f t="shared" si="15"/>
        <v>0</v>
      </c>
      <c r="N478" s="440">
        <f t="shared" si="14"/>
        <v>0</v>
      </c>
    </row>
    <row r="479" spans="1:14" x14ac:dyDescent="0.25">
      <c r="A479" s="371" t="s">
        <v>1235</v>
      </c>
      <c r="B479" s="726"/>
      <c r="C479" s="707"/>
      <c r="D479" s="335">
        <v>110</v>
      </c>
      <c r="E479" s="329" t="s">
        <v>361</v>
      </c>
      <c r="F479" s="313"/>
      <c r="G479" s="35">
        <v>1</v>
      </c>
      <c r="H479" s="313"/>
      <c r="I479" s="313" t="s">
        <v>17</v>
      </c>
      <c r="J479" s="252">
        <v>1</v>
      </c>
      <c r="K479" s="435"/>
      <c r="L479" s="179">
        <v>23</v>
      </c>
      <c r="M479" s="436">
        <f t="shared" si="15"/>
        <v>0</v>
      </c>
      <c r="N479" s="440">
        <f t="shared" si="14"/>
        <v>0</v>
      </c>
    </row>
    <row r="480" spans="1:14" x14ac:dyDescent="0.25">
      <c r="A480" s="370" t="s">
        <v>1236</v>
      </c>
      <c r="B480" s="726"/>
      <c r="C480" s="707"/>
      <c r="D480" s="335">
        <v>229</v>
      </c>
      <c r="E480" s="329" t="s">
        <v>375</v>
      </c>
      <c r="F480" s="329" t="s">
        <v>1181</v>
      </c>
      <c r="G480" s="35">
        <v>1</v>
      </c>
      <c r="H480" s="313"/>
      <c r="I480" s="313" t="s">
        <v>59</v>
      </c>
      <c r="J480" s="252">
        <v>1</v>
      </c>
      <c r="K480" s="435"/>
      <c r="L480" s="179">
        <v>23</v>
      </c>
      <c r="M480" s="436">
        <f t="shared" si="15"/>
        <v>0</v>
      </c>
      <c r="N480" s="440">
        <f t="shared" si="14"/>
        <v>0</v>
      </c>
    </row>
    <row r="481" spans="1:14" x14ac:dyDescent="0.25">
      <c r="A481" s="371" t="s">
        <v>1237</v>
      </c>
      <c r="B481" s="726"/>
      <c r="C481" s="707">
        <v>2</v>
      </c>
      <c r="D481" s="335">
        <v>201</v>
      </c>
      <c r="E481" s="329" t="s">
        <v>362</v>
      </c>
      <c r="F481" s="329" t="s">
        <v>1182</v>
      </c>
      <c r="G481" s="35">
        <v>1</v>
      </c>
      <c r="H481" s="313"/>
      <c r="I481" s="313" t="s">
        <v>17</v>
      </c>
      <c r="J481" s="252">
        <v>1</v>
      </c>
      <c r="K481" s="435"/>
      <c r="L481" s="179">
        <v>23</v>
      </c>
      <c r="M481" s="436">
        <f t="shared" si="15"/>
        <v>0</v>
      </c>
      <c r="N481" s="440">
        <f t="shared" si="14"/>
        <v>0</v>
      </c>
    </row>
    <row r="482" spans="1:14" x14ac:dyDescent="0.25">
      <c r="A482" s="371" t="s">
        <v>1238</v>
      </c>
      <c r="B482" s="726"/>
      <c r="C482" s="707"/>
      <c r="D482" s="335">
        <v>210</v>
      </c>
      <c r="E482" s="329" t="s">
        <v>285</v>
      </c>
      <c r="F482" s="329"/>
      <c r="G482" s="35">
        <v>1</v>
      </c>
      <c r="H482" s="313"/>
      <c r="I482" s="313" t="s">
        <v>96</v>
      </c>
      <c r="J482" s="252">
        <v>1</v>
      </c>
      <c r="K482" s="435"/>
      <c r="L482" s="179">
        <v>23</v>
      </c>
      <c r="M482" s="436">
        <f t="shared" si="15"/>
        <v>0</v>
      </c>
      <c r="N482" s="440">
        <f t="shared" si="14"/>
        <v>0</v>
      </c>
    </row>
    <row r="483" spans="1:14" x14ac:dyDescent="0.25">
      <c r="A483" s="371" t="s">
        <v>1239</v>
      </c>
      <c r="B483" s="726"/>
      <c r="C483" s="707"/>
      <c r="D483" s="335">
        <v>212</v>
      </c>
      <c r="E483" s="329" t="s">
        <v>285</v>
      </c>
      <c r="F483" s="329"/>
      <c r="G483" s="35">
        <v>1</v>
      </c>
      <c r="H483" s="313"/>
      <c r="I483" s="313" t="s">
        <v>96</v>
      </c>
      <c r="J483" s="252">
        <v>1</v>
      </c>
      <c r="K483" s="435"/>
      <c r="L483" s="179">
        <v>23</v>
      </c>
      <c r="M483" s="436">
        <f t="shared" si="15"/>
        <v>0</v>
      </c>
      <c r="N483" s="440">
        <f t="shared" si="14"/>
        <v>0</v>
      </c>
    </row>
    <row r="484" spans="1:14" x14ac:dyDescent="0.25">
      <c r="A484" s="370" t="s">
        <v>1240</v>
      </c>
      <c r="B484" s="726"/>
      <c r="C484" s="707">
        <v>9</v>
      </c>
      <c r="D484" s="335">
        <v>1</v>
      </c>
      <c r="E484" s="313" t="s">
        <v>1183</v>
      </c>
      <c r="F484" s="313" t="s">
        <v>1184</v>
      </c>
      <c r="G484" s="35">
        <v>1</v>
      </c>
      <c r="H484" s="313"/>
      <c r="I484" s="313" t="s">
        <v>15</v>
      </c>
      <c r="J484" s="252">
        <v>1</v>
      </c>
      <c r="K484" s="435"/>
      <c r="L484" s="179">
        <v>23</v>
      </c>
      <c r="M484" s="436">
        <f t="shared" si="15"/>
        <v>0</v>
      </c>
      <c r="N484" s="440">
        <f t="shared" si="14"/>
        <v>0</v>
      </c>
    </row>
    <row r="485" spans="1:14" x14ac:dyDescent="0.25">
      <c r="A485" s="371" t="s">
        <v>1241</v>
      </c>
      <c r="B485" s="726"/>
      <c r="C485" s="707"/>
      <c r="D485" s="335"/>
      <c r="E485" s="329" t="s">
        <v>359</v>
      </c>
      <c r="F485" s="329" t="s">
        <v>1185</v>
      </c>
      <c r="G485" s="35">
        <v>1</v>
      </c>
      <c r="H485" s="313"/>
      <c r="I485" s="313" t="s">
        <v>592</v>
      </c>
      <c r="J485" s="252">
        <v>1</v>
      </c>
      <c r="K485" s="435"/>
      <c r="L485" s="179">
        <v>23</v>
      </c>
      <c r="M485" s="436">
        <f t="shared" si="15"/>
        <v>0</v>
      </c>
      <c r="N485" s="440">
        <f t="shared" si="14"/>
        <v>0</v>
      </c>
    </row>
    <row r="486" spans="1:14" x14ac:dyDescent="0.25">
      <c r="A486" s="371" t="s">
        <v>1242</v>
      </c>
      <c r="B486" s="726"/>
      <c r="C486" s="707"/>
      <c r="D486" s="335">
        <v>8</v>
      </c>
      <c r="E486" s="329" t="s">
        <v>361</v>
      </c>
      <c r="F486" s="329" t="s">
        <v>1186</v>
      </c>
      <c r="G486" s="35">
        <v>1</v>
      </c>
      <c r="H486" s="313"/>
      <c r="I486" s="313" t="s">
        <v>17</v>
      </c>
      <c r="J486" s="252">
        <v>1</v>
      </c>
      <c r="K486" s="435"/>
      <c r="L486" s="179">
        <v>23</v>
      </c>
      <c r="M486" s="436">
        <f t="shared" si="15"/>
        <v>0</v>
      </c>
      <c r="N486" s="440">
        <f t="shared" si="14"/>
        <v>0</v>
      </c>
    </row>
    <row r="487" spans="1:14" x14ac:dyDescent="0.25">
      <c r="A487" s="371" t="s">
        <v>1243</v>
      </c>
      <c r="B487" s="726"/>
      <c r="C487" s="707"/>
      <c r="D487" s="335">
        <v>8</v>
      </c>
      <c r="E487" s="329" t="s">
        <v>361</v>
      </c>
      <c r="F487" s="329" t="s">
        <v>1187</v>
      </c>
      <c r="G487" s="35">
        <v>1</v>
      </c>
      <c r="H487" s="313"/>
      <c r="I487" s="313" t="s">
        <v>17</v>
      </c>
      <c r="J487" s="252">
        <v>1</v>
      </c>
      <c r="K487" s="435"/>
      <c r="L487" s="179">
        <v>23</v>
      </c>
      <c r="M487" s="436">
        <f t="shared" si="15"/>
        <v>0</v>
      </c>
      <c r="N487" s="440">
        <f t="shared" si="14"/>
        <v>0</v>
      </c>
    </row>
    <row r="488" spans="1:14" x14ac:dyDescent="0.25">
      <c r="A488" s="370" t="s">
        <v>1244</v>
      </c>
      <c r="B488" s="726"/>
      <c r="C488" s="707"/>
      <c r="D488" s="335">
        <v>8</v>
      </c>
      <c r="E488" s="329" t="s">
        <v>361</v>
      </c>
      <c r="F488" s="329" t="s">
        <v>1188</v>
      </c>
      <c r="G488" s="35">
        <v>1</v>
      </c>
      <c r="H488" s="313"/>
      <c r="I488" s="313" t="s">
        <v>17</v>
      </c>
      <c r="J488" s="252">
        <v>1</v>
      </c>
      <c r="K488" s="435"/>
      <c r="L488" s="179">
        <v>23</v>
      </c>
      <c r="M488" s="436">
        <f t="shared" si="15"/>
        <v>0</v>
      </c>
      <c r="N488" s="440">
        <f t="shared" si="14"/>
        <v>0</v>
      </c>
    </row>
    <row r="489" spans="1:14" x14ac:dyDescent="0.25">
      <c r="A489" s="371" t="s">
        <v>1245</v>
      </c>
      <c r="B489" s="726"/>
      <c r="C489" s="707"/>
      <c r="D489" s="335">
        <v>8</v>
      </c>
      <c r="E489" s="329" t="s">
        <v>375</v>
      </c>
      <c r="F489" s="329" t="s">
        <v>1189</v>
      </c>
      <c r="G489" s="35">
        <v>1</v>
      </c>
      <c r="H489" s="313"/>
      <c r="I489" s="313" t="s">
        <v>59</v>
      </c>
      <c r="J489" s="252">
        <v>1</v>
      </c>
      <c r="K489" s="435"/>
      <c r="L489" s="179">
        <v>23</v>
      </c>
      <c r="M489" s="436">
        <f t="shared" si="15"/>
        <v>0</v>
      </c>
      <c r="N489" s="440">
        <f t="shared" si="14"/>
        <v>0</v>
      </c>
    </row>
    <row r="490" spans="1:14" x14ac:dyDescent="0.25">
      <c r="A490" s="371" t="s">
        <v>1246</v>
      </c>
      <c r="B490" s="726"/>
      <c r="C490" s="707"/>
      <c r="D490" s="335">
        <v>8</v>
      </c>
      <c r="E490" s="329" t="s">
        <v>375</v>
      </c>
      <c r="F490" s="329" t="s">
        <v>1190</v>
      </c>
      <c r="G490" s="35">
        <v>1</v>
      </c>
      <c r="H490" s="313"/>
      <c r="I490" s="313" t="s">
        <v>59</v>
      </c>
      <c r="J490" s="252">
        <v>1</v>
      </c>
      <c r="K490" s="435"/>
      <c r="L490" s="179">
        <v>23</v>
      </c>
      <c r="M490" s="436">
        <f t="shared" si="15"/>
        <v>0</v>
      </c>
      <c r="N490" s="440">
        <f t="shared" si="14"/>
        <v>0</v>
      </c>
    </row>
    <row r="491" spans="1:14" x14ac:dyDescent="0.25">
      <c r="A491" s="371" t="s">
        <v>1247</v>
      </c>
      <c r="B491" s="726"/>
      <c r="C491" s="707"/>
      <c r="D491" s="335">
        <v>8</v>
      </c>
      <c r="E491" s="329" t="s">
        <v>375</v>
      </c>
      <c r="F491" s="329" t="s">
        <v>1191</v>
      </c>
      <c r="G491" s="35">
        <v>1</v>
      </c>
      <c r="H491" s="313"/>
      <c r="I491" s="313" t="s">
        <v>59</v>
      </c>
      <c r="J491" s="252">
        <v>1</v>
      </c>
      <c r="K491" s="435"/>
      <c r="L491" s="179">
        <v>23</v>
      </c>
      <c r="M491" s="436">
        <f t="shared" si="15"/>
        <v>0</v>
      </c>
      <c r="N491" s="440">
        <f t="shared" si="14"/>
        <v>0</v>
      </c>
    </row>
    <row r="492" spans="1:14" x14ac:dyDescent="0.25">
      <c r="A492" s="370" t="s">
        <v>1248</v>
      </c>
      <c r="B492" s="726"/>
      <c r="C492" s="707">
        <v>4</v>
      </c>
      <c r="D492" s="335">
        <v>1</v>
      </c>
      <c r="E492" s="329" t="s">
        <v>1192</v>
      </c>
      <c r="F492" s="329" t="s">
        <v>1193</v>
      </c>
      <c r="G492" s="35">
        <v>1</v>
      </c>
      <c r="H492" s="313"/>
      <c r="I492" s="313" t="s">
        <v>267</v>
      </c>
      <c r="J492" s="252">
        <v>1</v>
      </c>
      <c r="K492" s="435"/>
      <c r="L492" s="179">
        <v>23</v>
      </c>
      <c r="M492" s="436">
        <f t="shared" si="15"/>
        <v>0</v>
      </c>
      <c r="N492" s="440">
        <f t="shared" si="14"/>
        <v>0</v>
      </c>
    </row>
    <row r="493" spans="1:14" x14ac:dyDescent="0.25">
      <c r="A493" s="371" t="s">
        <v>1249</v>
      </c>
      <c r="B493" s="726"/>
      <c r="C493" s="707"/>
      <c r="D493" s="335">
        <v>111</v>
      </c>
      <c r="E493" s="329" t="s">
        <v>375</v>
      </c>
      <c r="F493" s="329"/>
      <c r="G493" s="35">
        <v>1</v>
      </c>
      <c r="H493" s="313"/>
      <c r="I493" s="313" t="s">
        <v>59</v>
      </c>
      <c r="J493" s="252">
        <v>1</v>
      </c>
      <c r="K493" s="435"/>
      <c r="L493" s="179">
        <v>23</v>
      </c>
      <c r="M493" s="436">
        <f t="shared" si="15"/>
        <v>0</v>
      </c>
      <c r="N493" s="440">
        <f t="shared" si="14"/>
        <v>0</v>
      </c>
    </row>
    <row r="494" spans="1:14" x14ac:dyDescent="0.25">
      <c r="A494" s="371" t="s">
        <v>1250</v>
      </c>
      <c r="B494" s="726"/>
      <c r="C494" s="707"/>
      <c r="D494" s="335">
        <v>25</v>
      </c>
      <c r="E494" s="329" t="s">
        <v>1194</v>
      </c>
      <c r="F494" s="329">
        <v>24010045</v>
      </c>
      <c r="G494" s="35">
        <v>1</v>
      </c>
      <c r="H494" s="313"/>
      <c r="I494" s="313" t="s">
        <v>96</v>
      </c>
      <c r="J494" s="252">
        <v>1</v>
      </c>
      <c r="K494" s="435"/>
      <c r="L494" s="179">
        <v>23</v>
      </c>
      <c r="M494" s="436">
        <f t="shared" si="15"/>
        <v>0</v>
      </c>
      <c r="N494" s="440">
        <f t="shared" si="14"/>
        <v>0</v>
      </c>
    </row>
    <row r="495" spans="1:14" x14ac:dyDescent="0.25">
      <c r="A495" s="371" t="s">
        <v>1251</v>
      </c>
      <c r="B495" s="726"/>
      <c r="C495" s="707"/>
      <c r="D495" s="335">
        <v>6</v>
      </c>
      <c r="E495" s="329" t="s">
        <v>1194</v>
      </c>
      <c r="F495" s="329">
        <v>24010090</v>
      </c>
      <c r="G495" s="35">
        <v>1</v>
      </c>
      <c r="H495" s="313"/>
      <c r="I495" s="313" t="s">
        <v>96</v>
      </c>
      <c r="J495" s="252">
        <v>1</v>
      </c>
      <c r="K495" s="435"/>
      <c r="L495" s="179">
        <v>23</v>
      </c>
      <c r="M495" s="436">
        <f t="shared" si="15"/>
        <v>0</v>
      </c>
      <c r="N495" s="440">
        <f t="shared" si="14"/>
        <v>0</v>
      </c>
    </row>
    <row r="496" spans="1:14" x14ac:dyDescent="0.25">
      <c r="A496" s="370" t="s">
        <v>1252</v>
      </c>
      <c r="B496" s="726"/>
      <c r="C496" s="313">
        <v>5</v>
      </c>
      <c r="D496" s="335">
        <v>13</v>
      </c>
      <c r="E496" s="313" t="s">
        <v>1176</v>
      </c>
      <c r="F496" s="313"/>
      <c r="G496" s="35">
        <v>1</v>
      </c>
      <c r="H496" s="313"/>
      <c r="I496" s="313" t="s">
        <v>267</v>
      </c>
      <c r="J496" s="252">
        <v>1</v>
      </c>
      <c r="K496" s="435"/>
      <c r="L496" s="179">
        <v>23</v>
      </c>
      <c r="M496" s="436">
        <f t="shared" si="15"/>
        <v>0</v>
      </c>
      <c r="N496" s="440">
        <f t="shared" si="14"/>
        <v>0</v>
      </c>
    </row>
    <row r="497" spans="1:14" x14ac:dyDescent="0.25">
      <c r="A497" s="371" t="s">
        <v>1253</v>
      </c>
      <c r="B497" s="726"/>
      <c r="C497" s="707">
        <v>6</v>
      </c>
      <c r="D497" s="335">
        <v>201</v>
      </c>
      <c r="E497" s="329" t="s">
        <v>285</v>
      </c>
      <c r="F497" s="329">
        <v>230120184</v>
      </c>
      <c r="G497" s="35">
        <v>1</v>
      </c>
      <c r="H497" s="313"/>
      <c r="I497" s="313" t="s">
        <v>96</v>
      </c>
      <c r="J497" s="252">
        <v>1</v>
      </c>
      <c r="K497" s="435"/>
      <c r="L497" s="179">
        <v>23</v>
      </c>
      <c r="M497" s="436">
        <f t="shared" si="15"/>
        <v>0</v>
      </c>
      <c r="N497" s="440">
        <f t="shared" si="14"/>
        <v>0</v>
      </c>
    </row>
    <row r="498" spans="1:14" x14ac:dyDescent="0.25">
      <c r="A498" s="371" t="s">
        <v>1254</v>
      </c>
      <c r="B498" s="726"/>
      <c r="C498" s="707"/>
      <c r="D498" s="335">
        <v>202.203</v>
      </c>
      <c r="E498" s="329" t="s">
        <v>285</v>
      </c>
      <c r="F498" s="329">
        <v>230120174</v>
      </c>
      <c r="G498" s="35">
        <v>1</v>
      </c>
      <c r="H498" s="313"/>
      <c r="I498" s="313" t="s">
        <v>96</v>
      </c>
      <c r="J498" s="252">
        <v>1</v>
      </c>
      <c r="K498" s="435"/>
      <c r="L498" s="179">
        <v>23</v>
      </c>
      <c r="M498" s="436">
        <f t="shared" si="15"/>
        <v>0</v>
      </c>
      <c r="N498" s="440">
        <f t="shared" si="14"/>
        <v>0</v>
      </c>
    </row>
    <row r="499" spans="1:14" x14ac:dyDescent="0.25">
      <c r="A499" s="371" t="s">
        <v>1255</v>
      </c>
      <c r="B499" s="726"/>
      <c r="C499" s="707"/>
      <c r="D499" s="335">
        <v>203</v>
      </c>
      <c r="E499" s="329" t="s">
        <v>283</v>
      </c>
      <c r="F499" s="329"/>
      <c r="G499" s="35">
        <v>1</v>
      </c>
      <c r="H499" s="313"/>
      <c r="I499" s="313" t="s">
        <v>97</v>
      </c>
      <c r="J499" s="252">
        <v>1</v>
      </c>
      <c r="K499" s="435"/>
      <c r="L499" s="179">
        <v>23</v>
      </c>
      <c r="M499" s="436">
        <f t="shared" si="15"/>
        <v>0</v>
      </c>
      <c r="N499" s="440">
        <f t="shared" si="14"/>
        <v>0</v>
      </c>
    </row>
    <row r="500" spans="1:14" x14ac:dyDescent="0.25">
      <c r="A500" s="370" t="s">
        <v>1256</v>
      </c>
      <c r="B500" s="726"/>
      <c r="C500" s="707"/>
      <c r="D500" s="335">
        <v>206</v>
      </c>
      <c r="E500" s="329" t="s">
        <v>285</v>
      </c>
      <c r="F500" s="329">
        <v>120120189</v>
      </c>
      <c r="G500" s="35">
        <v>1</v>
      </c>
      <c r="H500" s="313"/>
      <c r="I500" s="313" t="s">
        <v>96</v>
      </c>
      <c r="J500" s="252">
        <v>1</v>
      </c>
      <c r="K500" s="435"/>
      <c r="L500" s="179">
        <v>23</v>
      </c>
      <c r="M500" s="436">
        <f t="shared" si="15"/>
        <v>0</v>
      </c>
      <c r="N500" s="440">
        <f t="shared" si="14"/>
        <v>0</v>
      </c>
    </row>
    <row r="501" spans="1:14" x14ac:dyDescent="0.25">
      <c r="A501" s="371" t="s">
        <v>1257</v>
      </c>
      <c r="B501" s="726"/>
      <c r="C501" s="707">
        <v>7</v>
      </c>
      <c r="D501" s="335">
        <v>4</v>
      </c>
      <c r="E501" s="329" t="s">
        <v>281</v>
      </c>
      <c r="F501" s="329" t="s">
        <v>1195</v>
      </c>
      <c r="G501" s="35">
        <v>1</v>
      </c>
      <c r="H501" s="313"/>
      <c r="I501" s="313" t="s">
        <v>31</v>
      </c>
      <c r="J501" s="252">
        <v>1</v>
      </c>
      <c r="K501" s="435"/>
      <c r="L501" s="179">
        <v>23</v>
      </c>
      <c r="M501" s="436">
        <f t="shared" si="15"/>
        <v>0</v>
      </c>
      <c r="N501" s="440">
        <f t="shared" si="14"/>
        <v>0</v>
      </c>
    </row>
    <row r="502" spans="1:14" x14ac:dyDescent="0.25">
      <c r="A502" s="371" t="s">
        <v>1258</v>
      </c>
      <c r="B502" s="726"/>
      <c r="C502" s="707"/>
      <c r="D502" s="335" t="s">
        <v>1196</v>
      </c>
      <c r="E502" s="313" t="s">
        <v>1197</v>
      </c>
      <c r="F502" s="313" t="s">
        <v>1198</v>
      </c>
      <c r="G502" s="35">
        <v>1</v>
      </c>
      <c r="H502" s="313"/>
      <c r="I502" s="313" t="s">
        <v>17</v>
      </c>
      <c r="J502" s="252">
        <v>1</v>
      </c>
      <c r="K502" s="435"/>
      <c r="L502" s="179">
        <v>23</v>
      </c>
      <c r="M502" s="436">
        <f t="shared" si="15"/>
        <v>0</v>
      </c>
      <c r="N502" s="440">
        <f t="shared" si="14"/>
        <v>0</v>
      </c>
    </row>
    <row r="503" spans="1:14" x14ac:dyDescent="0.25">
      <c r="A503" s="371" t="s">
        <v>1259</v>
      </c>
      <c r="B503" s="726"/>
      <c r="C503" s="707"/>
      <c r="D503" s="335">
        <v>107</v>
      </c>
      <c r="E503" s="313" t="s">
        <v>593</v>
      </c>
      <c r="F503" s="313" t="s">
        <v>1199</v>
      </c>
      <c r="G503" s="35">
        <v>1</v>
      </c>
      <c r="H503" s="313"/>
      <c r="I503" s="313" t="s">
        <v>477</v>
      </c>
      <c r="J503" s="252">
        <v>1</v>
      </c>
      <c r="K503" s="435"/>
      <c r="L503" s="179">
        <v>23</v>
      </c>
      <c r="M503" s="436">
        <f t="shared" si="15"/>
        <v>0</v>
      </c>
      <c r="N503" s="440">
        <f t="shared" si="14"/>
        <v>0</v>
      </c>
    </row>
    <row r="504" spans="1:14" x14ac:dyDescent="0.25">
      <c r="A504" s="370" t="s">
        <v>1260</v>
      </c>
      <c r="B504" s="726"/>
      <c r="C504" s="707"/>
      <c r="D504" s="335">
        <v>117</v>
      </c>
      <c r="E504" s="329" t="s">
        <v>287</v>
      </c>
      <c r="F504" s="313"/>
      <c r="G504" s="35">
        <v>1</v>
      </c>
      <c r="H504" s="313"/>
      <c r="I504" s="313" t="s">
        <v>288</v>
      </c>
      <c r="J504" s="252">
        <v>1</v>
      </c>
      <c r="K504" s="435"/>
      <c r="L504" s="179">
        <v>23</v>
      </c>
      <c r="M504" s="436">
        <f t="shared" si="15"/>
        <v>0</v>
      </c>
      <c r="N504" s="440">
        <f t="shared" si="14"/>
        <v>0</v>
      </c>
    </row>
    <row r="505" spans="1:14" x14ac:dyDescent="0.25">
      <c r="A505" s="371" t="s">
        <v>1261</v>
      </c>
      <c r="B505" s="726"/>
      <c r="C505" s="707"/>
      <c r="D505" s="335">
        <v>109</v>
      </c>
      <c r="E505" s="313" t="s">
        <v>1200</v>
      </c>
      <c r="F505" s="313" t="s">
        <v>1201</v>
      </c>
      <c r="G505" s="35">
        <v>1</v>
      </c>
      <c r="H505" s="313"/>
      <c r="I505" s="313" t="s">
        <v>1202</v>
      </c>
      <c r="J505" s="252">
        <v>1</v>
      </c>
      <c r="K505" s="435"/>
      <c r="L505" s="179">
        <v>23</v>
      </c>
      <c r="M505" s="436">
        <f t="shared" si="15"/>
        <v>0</v>
      </c>
      <c r="N505" s="440">
        <f t="shared" si="14"/>
        <v>0</v>
      </c>
    </row>
    <row r="506" spans="1:14" x14ac:dyDescent="0.25">
      <c r="A506" s="371" t="s">
        <v>1262</v>
      </c>
      <c r="B506" s="726"/>
      <c r="C506" s="707"/>
      <c r="D506" s="335">
        <v>118</v>
      </c>
      <c r="E506" s="329" t="s">
        <v>361</v>
      </c>
      <c r="F506" s="313"/>
      <c r="G506" s="35">
        <v>1</v>
      </c>
      <c r="H506" s="313"/>
      <c r="I506" s="313" t="s">
        <v>17</v>
      </c>
      <c r="J506" s="252">
        <v>1</v>
      </c>
      <c r="K506" s="435"/>
      <c r="L506" s="179">
        <v>23</v>
      </c>
      <c r="M506" s="436">
        <f t="shared" si="15"/>
        <v>0</v>
      </c>
      <c r="N506" s="440">
        <f t="shared" si="14"/>
        <v>0</v>
      </c>
    </row>
    <row r="507" spans="1:14" x14ac:dyDescent="0.25">
      <c r="A507" s="371" t="s">
        <v>1263</v>
      </c>
      <c r="B507" s="726"/>
      <c r="C507" s="707"/>
      <c r="D507" s="335" t="s">
        <v>1203</v>
      </c>
      <c r="E507" s="329" t="s">
        <v>281</v>
      </c>
      <c r="F507" s="329" t="s">
        <v>1195</v>
      </c>
      <c r="G507" s="35">
        <v>1</v>
      </c>
      <c r="H507" s="313"/>
      <c r="I507" s="313" t="s">
        <v>31</v>
      </c>
      <c r="J507" s="252">
        <v>1</v>
      </c>
      <c r="K507" s="435"/>
      <c r="L507" s="179">
        <v>23</v>
      </c>
      <c r="M507" s="436">
        <f t="shared" si="15"/>
        <v>0</v>
      </c>
      <c r="N507" s="440">
        <f t="shared" si="14"/>
        <v>0</v>
      </c>
    </row>
    <row r="508" spans="1:14" x14ac:dyDescent="0.25">
      <c r="A508" s="370" t="s">
        <v>1264</v>
      </c>
      <c r="B508" s="726"/>
      <c r="C508" s="707"/>
      <c r="D508" s="724" t="s">
        <v>1204</v>
      </c>
      <c r="E508" s="313" t="s">
        <v>1031</v>
      </c>
      <c r="F508" s="313" t="s">
        <v>1205</v>
      </c>
      <c r="G508" s="35">
        <v>1</v>
      </c>
      <c r="H508" s="313"/>
      <c r="I508" s="313" t="s">
        <v>31</v>
      </c>
      <c r="J508" s="252">
        <v>1</v>
      </c>
      <c r="K508" s="435"/>
      <c r="L508" s="179">
        <v>23</v>
      </c>
      <c r="M508" s="436">
        <f t="shared" si="15"/>
        <v>0</v>
      </c>
      <c r="N508" s="440">
        <f t="shared" si="14"/>
        <v>0</v>
      </c>
    </row>
    <row r="509" spans="1:14" x14ac:dyDescent="0.25">
      <c r="A509" s="371" t="s">
        <v>1265</v>
      </c>
      <c r="B509" s="726"/>
      <c r="C509" s="707"/>
      <c r="D509" s="724"/>
      <c r="E509" s="313" t="s">
        <v>1031</v>
      </c>
      <c r="F509" s="313" t="s">
        <v>1206</v>
      </c>
      <c r="G509" s="35">
        <v>1</v>
      </c>
      <c r="H509" s="313"/>
      <c r="I509" s="313" t="s">
        <v>31</v>
      </c>
      <c r="J509" s="252">
        <v>1</v>
      </c>
      <c r="K509" s="435"/>
      <c r="L509" s="179">
        <v>23</v>
      </c>
      <c r="M509" s="436">
        <f t="shared" si="15"/>
        <v>0</v>
      </c>
      <c r="N509" s="440">
        <f t="shared" si="14"/>
        <v>0</v>
      </c>
    </row>
    <row r="510" spans="1:14" x14ac:dyDescent="0.25">
      <c r="A510" s="371" t="s">
        <v>1266</v>
      </c>
      <c r="B510" s="726"/>
      <c r="C510" s="707"/>
      <c r="D510" s="335">
        <v>210</v>
      </c>
      <c r="E510" s="313" t="s">
        <v>1031</v>
      </c>
      <c r="F510" s="313" t="s">
        <v>1207</v>
      </c>
      <c r="G510" s="35">
        <v>1</v>
      </c>
      <c r="H510" s="313"/>
      <c r="I510" s="313" t="s">
        <v>31</v>
      </c>
      <c r="J510" s="252">
        <v>1</v>
      </c>
      <c r="K510" s="435"/>
      <c r="L510" s="179">
        <v>23</v>
      </c>
      <c r="M510" s="436">
        <f t="shared" si="15"/>
        <v>0</v>
      </c>
      <c r="N510" s="440">
        <f t="shared" si="14"/>
        <v>0</v>
      </c>
    </row>
    <row r="511" spans="1:14" x14ac:dyDescent="0.25">
      <c r="A511" s="371" t="s">
        <v>1267</v>
      </c>
      <c r="B511" s="726"/>
      <c r="C511" s="707"/>
      <c r="D511" s="335" t="s">
        <v>1208</v>
      </c>
      <c r="E511" s="329" t="s">
        <v>362</v>
      </c>
      <c r="F511" s="329" t="s">
        <v>1209</v>
      </c>
      <c r="G511" s="35">
        <v>1</v>
      </c>
      <c r="H511" s="313"/>
      <c r="I511" s="313" t="s">
        <v>17</v>
      </c>
      <c r="J511" s="252">
        <v>1</v>
      </c>
      <c r="K511" s="435"/>
      <c r="L511" s="179">
        <v>23</v>
      </c>
      <c r="M511" s="436">
        <f t="shared" si="15"/>
        <v>0</v>
      </c>
      <c r="N511" s="440">
        <f t="shared" si="14"/>
        <v>0</v>
      </c>
    </row>
    <row r="512" spans="1:14" x14ac:dyDescent="0.25">
      <c r="A512" s="370" t="s">
        <v>1268</v>
      </c>
      <c r="B512" s="726"/>
      <c r="C512" s="707"/>
      <c r="D512" s="335" t="s">
        <v>1210</v>
      </c>
      <c r="E512" s="313" t="s">
        <v>1211</v>
      </c>
      <c r="F512" s="313">
        <v>63229960048</v>
      </c>
      <c r="G512" s="35">
        <v>1</v>
      </c>
      <c r="H512" s="313"/>
      <c r="I512" s="313" t="s">
        <v>1212</v>
      </c>
      <c r="J512" s="252">
        <v>1</v>
      </c>
      <c r="K512" s="435"/>
      <c r="L512" s="179">
        <v>23</v>
      </c>
      <c r="M512" s="436">
        <f t="shared" si="15"/>
        <v>0</v>
      </c>
      <c r="N512" s="440">
        <f t="shared" si="14"/>
        <v>0</v>
      </c>
    </row>
    <row r="513" spans="1:14" x14ac:dyDescent="0.25">
      <c r="A513" s="371" t="s">
        <v>1269</v>
      </c>
      <c r="B513" s="726"/>
      <c r="C513" s="707"/>
      <c r="D513" s="335">
        <v>108</v>
      </c>
      <c r="E513" s="313" t="s">
        <v>1031</v>
      </c>
      <c r="F513" s="313" t="s">
        <v>1213</v>
      </c>
      <c r="G513" s="35">
        <v>1</v>
      </c>
      <c r="H513" s="313"/>
      <c r="I513" s="313" t="s">
        <v>31</v>
      </c>
      <c r="J513" s="252">
        <v>1</v>
      </c>
      <c r="K513" s="435"/>
      <c r="L513" s="179">
        <v>23</v>
      </c>
      <c r="M513" s="436">
        <f t="shared" si="15"/>
        <v>0</v>
      </c>
      <c r="N513" s="440">
        <f t="shared" si="14"/>
        <v>0</v>
      </c>
    </row>
    <row r="514" spans="1:14" x14ac:dyDescent="0.25">
      <c r="A514" s="371" t="s">
        <v>1270</v>
      </c>
      <c r="B514" s="726"/>
      <c r="C514" s="707"/>
      <c r="D514" s="335">
        <v>111</v>
      </c>
      <c r="E514" s="313" t="s">
        <v>1031</v>
      </c>
      <c r="F514" s="313"/>
      <c r="G514" s="35">
        <v>1</v>
      </c>
      <c r="H514" s="313"/>
      <c r="I514" s="313"/>
      <c r="J514" s="252">
        <v>1</v>
      </c>
      <c r="K514" s="435"/>
      <c r="L514" s="179">
        <v>23</v>
      </c>
      <c r="M514" s="436">
        <f t="shared" si="15"/>
        <v>0</v>
      </c>
      <c r="N514" s="440">
        <f t="shared" si="14"/>
        <v>0</v>
      </c>
    </row>
    <row r="515" spans="1:14" x14ac:dyDescent="0.25">
      <c r="A515" s="371" t="s">
        <v>1271</v>
      </c>
      <c r="B515" s="726"/>
      <c r="C515" s="707"/>
      <c r="D515" s="335" t="s">
        <v>1214</v>
      </c>
      <c r="E515" s="329" t="s">
        <v>285</v>
      </c>
      <c r="F515" s="329" t="s">
        <v>1215</v>
      </c>
      <c r="G515" s="35">
        <v>1</v>
      </c>
      <c r="H515" s="313"/>
      <c r="I515" s="313" t="s">
        <v>96</v>
      </c>
      <c r="J515" s="252">
        <v>1</v>
      </c>
      <c r="K515" s="435"/>
      <c r="L515" s="179">
        <v>23</v>
      </c>
      <c r="M515" s="436">
        <f t="shared" si="15"/>
        <v>0</v>
      </c>
      <c r="N515" s="440">
        <f t="shared" si="14"/>
        <v>0</v>
      </c>
    </row>
    <row r="516" spans="1:14" x14ac:dyDescent="0.25">
      <c r="A516" s="370" t="s">
        <v>1272</v>
      </c>
      <c r="B516" s="726"/>
      <c r="C516" s="707"/>
      <c r="D516" s="335" t="s">
        <v>664</v>
      </c>
      <c r="E516" s="329" t="s">
        <v>1216</v>
      </c>
      <c r="F516" s="329" t="s">
        <v>1217</v>
      </c>
      <c r="G516" s="35">
        <v>1</v>
      </c>
      <c r="H516" s="313"/>
      <c r="I516" s="313" t="s">
        <v>15</v>
      </c>
      <c r="J516" s="252">
        <v>1</v>
      </c>
      <c r="K516" s="435"/>
      <c r="L516" s="179">
        <v>23</v>
      </c>
      <c r="M516" s="436">
        <f t="shared" si="15"/>
        <v>0</v>
      </c>
      <c r="N516" s="440">
        <f t="shared" si="14"/>
        <v>0</v>
      </c>
    </row>
    <row r="517" spans="1:14" x14ac:dyDescent="0.25">
      <c r="A517" s="371" t="s">
        <v>1273</v>
      </c>
      <c r="B517" s="726"/>
      <c r="C517" s="707"/>
      <c r="D517" s="335" t="s">
        <v>664</v>
      </c>
      <c r="E517" s="329" t="s">
        <v>1218</v>
      </c>
      <c r="F517" s="329" t="s">
        <v>1219</v>
      </c>
      <c r="G517" s="35">
        <v>1</v>
      </c>
      <c r="H517" s="313"/>
      <c r="I517" s="313" t="s">
        <v>15</v>
      </c>
      <c r="J517" s="252">
        <v>1</v>
      </c>
      <c r="K517" s="435"/>
      <c r="L517" s="179">
        <v>23</v>
      </c>
      <c r="M517" s="436">
        <f t="shared" si="15"/>
        <v>0</v>
      </c>
      <c r="N517" s="440">
        <f t="shared" si="14"/>
        <v>0</v>
      </c>
    </row>
    <row r="518" spans="1:14" x14ac:dyDescent="0.25">
      <c r="A518" s="371" t="s">
        <v>1274</v>
      </c>
      <c r="B518" s="726"/>
      <c r="C518" s="707"/>
      <c r="D518" s="335">
        <v>19</v>
      </c>
      <c r="E518" s="329" t="s">
        <v>1010</v>
      </c>
      <c r="F518" s="329"/>
      <c r="G518" s="35">
        <v>1</v>
      </c>
      <c r="H518" s="313"/>
      <c r="I518" s="313" t="s">
        <v>276</v>
      </c>
      <c r="J518" s="252">
        <v>1</v>
      </c>
      <c r="K518" s="435"/>
      <c r="L518" s="179">
        <v>23</v>
      </c>
      <c r="M518" s="436">
        <f t="shared" si="15"/>
        <v>0</v>
      </c>
      <c r="N518" s="440">
        <f t="shared" ref="N518:N581" si="16">G518*J518*M518</f>
        <v>0</v>
      </c>
    </row>
    <row r="519" spans="1:14" x14ac:dyDescent="0.25">
      <c r="A519" s="371" t="s">
        <v>1275</v>
      </c>
      <c r="B519" s="726"/>
      <c r="C519" s="707"/>
      <c r="D519" s="335">
        <v>20</v>
      </c>
      <c r="E519" s="329" t="s">
        <v>1220</v>
      </c>
      <c r="F519" s="329" t="s">
        <v>1221</v>
      </c>
      <c r="G519" s="35">
        <v>1</v>
      </c>
      <c r="H519" s="313"/>
      <c r="I519" s="313" t="s">
        <v>234</v>
      </c>
      <c r="J519" s="252">
        <v>1</v>
      </c>
      <c r="K519" s="435"/>
      <c r="L519" s="179">
        <v>23</v>
      </c>
      <c r="M519" s="436">
        <f t="shared" ref="M519:M582" si="17">+K519*1.23</f>
        <v>0</v>
      </c>
      <c r="N519" s="440">
        <f t="shared" si="16"/>
        <v>0</v>
      </c>
    </row>
    <row r="520" spans="1:14" x14ac:dyDescent="0.25">
      <c r="A520" s="370" t="s">
        <v>1276</v>
      </c>
      <c r="B520" s="726"/>
      <c r="C520" s="313">
        <v>15</v>
      </c>
      <c r="D520" s="335" t="s">
        <v>1222</v>
      </c>
      <c r="E520" s="313" t="s">
        <v>1223</v>
      </c>
      <c r="F520" s="313" t="s">
        <v>1224</v>
      </c>
      <c r="G520" s="35">
        <v>1</v>
      </c>
      <c r="H520" s="313"/>
      <c r="I520" s="313" t="s">
        <v>15</v>
      </c>
      <c r="J520" s="252">
        <v>1</v>
      </c>
      <c r="K520" s="435"/>
      <c r="L520" s="179">
        <v>23</v>
      </c>
      <c r="M520" s="436">
        <f t="shared" si="17"/>
        <v>0</v>
      </c>
      <c r="N520" s="440">
        <f t="shared" si="16"/>
        <v>0</v>
      </c>
    </row>
    <row r="521" spans="1:14" x14ac:dyDescent="0.25">
      <c r="A521" s="371" t="s">
        <v>1277</v>
      </c>
      <c r="B521" s="726"/>
      <c r="C521" s="313">
        <v>28</v>
      </c>
      <c r="D521" s="335">
        <v>2</v>
      </c>
      <c r="E521" s="329" t="s">
        <v>359</v>
      </c>
      <c r="F521" s="329" t="s">
        <v>1225</v>
      </c>
      <c r="G521" s="35">
        <v>1</v>
      </c>
      <c r="H521" s="313"/>
      <c r="I521" s="313" t="s">
        <v>592</v>
      </c>
      <c r="J521" s="252">
        <v>1</v>
      </c>
      <c r="K521" s="435"/>
      <c r="L521" s="179">
        <v>23</v>
      </c>
      <c r="M521" s="436">
        <f t="shared" si="17"/>
        <v>0</v>
      </c>
      <c r="N521" s="440">
        <f t="shared" si="16"/>
        <v>0</v>
      </c>
    </row>
    <row r="522" spans="1:14" x14ac:dyDescent="0.25">
      <c r="A522" s="371" t="s">
        <v>1278</v>
      </c>
      <c r="B522" s="726"/>
      <c r="C522" s="313">
        <v>37</v>
      </c>
      <c r="D522" s="335" t="s">
        <v>1226</v>
      </c>
      <c r="E522" s="313" t="s">
        <v>1227</v>
      </c>
      <c r="F522" s="313">
        <v>53100630</v>
      </c>
      <c r="G522" s="35">
        <v>1</v>
      </c>
      <c r="H522" s="313"/>
      <c r="I522" s="313" t="s">
        <v>1228</v>
      </c>
      <c r="J522" s="252">
        <v>1</v>
      </c>
      <c r="K522" s="435"/>
      <c r="L522" s="179">
        <v>23</v>
      </c>
      <c r="M522" s="436">
        <f t="shared" si="17"/>
        <v>0</v>
      </c>
      <c r="N522" s="440">
        <f t="shared" si="16"/>
        <v>0</v>
      </c>
    </row>
    <row r="523" spans="1:14" ht="15.75" thickBot="1" x14ac:dyDescent="0.3">
      <c r="A523" s="372" t="s">
        <v>1279</v>
      </c>
      <c r="B523" s="727"/>
      <c r="C523" s="319">
        <v>63</v>
      </c>
      <c r="D523" s="20">
        <v>1</v>
      </c>
      <c r="E523" s="330" t="s">
        <v>1229</v>
      </c>
      <c r="F523" s="330" t="s">
        <v>1230</v>
      </c>
      <c r="G523" s="131">
        <v>1</v>
      </c>
      <c r="H523" s="39">
        <v>2.6</v>
      </c>
      <c r="I523" s="494"/>
      <c r="J523" s="251">
        <v>1</v>
      </c>
      <c r="K523" s="441"/>
      <c r="L523" s="456">
        <v>23</v>
      </c>
      <c r="M523" s="442">
        <f t="shared" si="17"/>
        <v>0</v>
      </c>
      <c r="N523" s="443">
        <f t="shared" si="16"/>
        <v>0</v>
      </c>
    </row>
    <row r="524" spans="1:14" x14ac:dyDescent="0.25">
      <c r="A524" s="369" t="s">
        <v>1292</v>
      </c>
      <c r="B524" s="725" t="s">
        <v>1280</v>
      </c>
      <c r="C524" s="721" t="s">
        <v>1281</v>
      </c>
      <c r="D524" s="134">
        <v>1</v>
      </c>
      <c r="E524" s="137" t="s">
        <v>285</v>
      </c>
      <c r="F524" s="137">
        <v>230120018</v>
      </c>
      <c r="G524" s="159">
        <v>1</v>
      </c>
      <c r="H524" s="136"/>
      <c r="I524" s="135" t="s">
        <v>96</v>
      </c>
      <c r="J524" s="267">
        <v>1</v>
      </c>
      <c r="K524" s="444"/>
      <c r="L524" s="455">
        <v>23</v>
      </c>
      <c r="M524" s="445">
        <f t="shared" si="17"/>
        <v>0</v>
      </c>
      <c r="N524" s="446">
        <f t="shared" si="16"/>
        <v>0</v>
      </c>
    </row>
    <row r="525" spans="1:14" x14ac:dyDescent="0.25">
      <c r="A525" s="371" t="s">
        <v>1293</v>
      </c>
      <c r="B525" s="726"/>
      <c r="C525" s="707"/>
      <c r="D525" s="335">
        <v>7</v>
      </c>
      <c r="E525" s="313" t="s">
        <v>1282</v>
      </c>
      <c r="F525" s="313">
        <v>63280001880</v>
      </c>
      <c r="G525" s="342">
        <v>1</v>
      </c>
      <c r="H525" s="313"/>
      <c r="I525" s="313" t="s">
        <v>592</v>
      </c>
      <c r="J525" s="252">
        <v>1</v>
      </c>
      <c r="K525" s="435"/>
      <c r="L525" s="179">
        <v>23</v>
      </c>
      <c r="M525" s="436">
        <f t="shared" si="17"/>
        <v>0</v>
      </c>
      <c r="N525" s="440">
        <f t="shared" si="16"/>
        <v>0</v>
      </c>
    </row>
    <row r="526" spans="1:14" x14ac:dyDescent="0.25">
      <c r="A526" s="371" t="s">
        <v>1294</v>
      </c>
      <c r="B526" s="726"/>
      <c r="C526" s="707"/>
      <c r="D526" s="335" t="s">
        <v>1283</v>
      </c>
      <c r="E526" s="38" t="s">
        <v>361</v>
      </c>
      <c r="F526" s="38" t="s">
        <v>1284</v>
      </c>
      <c r="G526" s="342">
        <v>1</v>
      </c>
      <c r="H526" s="313"/>
      <c r="I526" s="313" t="s">
        <v>17</v>
      </c>
      <c r="J526" s="252">
        <v>1</v>
      </c>
      <c r="K526" s="435"/>
      <c r="L526" s="179">
        <v>23</v>
      </c>
      <c r="M526" s="436">
        <f t="shared" si="17"/>
        <v>0</v>
      </c>
      <c r="N526" s="440">
        <f t="shared" si="16"/>
        <v>0</v>
      </c>
    </row>
    <row r="527" spans="1:14" x14ac:dyDescent="0.25">
      <c r="A527" s="371" t="s">
        <v>1295</v>
      </c>
      <c r="B527" s="726"/>
      <c r="C527" s="707"/>
      <c r="D527" s="335" t="s">
        <v>1283</v>
      </c>
      <c r="E527" s="313" t="s">
        <v>1285</v>
      </c>
      <c r="F527" s="313" t="s">
        <v>1286</v>
      </c>
      <c r="G527" s="342">
        <v>1</v>
      </c>
      <c r="H527" s="313"/>
      <c r="I527" s="313" t="s">
        <v>1202</v>
      </c>
      <c r="J527" s="252">
        <v>1</v>
      </c>
      <c r="K527" s="435"/>
      <c r="L527" s="179">
        <v>23</v>
      </c>
      <c r="M527" s="436">
        <f t="shared" si="17"/>
        <v>0</v>
      </c>
      <c r="N527" s="440">
        <f t="shared" si="16"/>
        <v>0</v>
      </c>
    </row>
    <row r="528" spans="1:14" x14ac:dyDescent="0.25">
      <c r="A528" s="371" t="s">
        <v>1296</v>
      </c>
      <c r="B528" s="726"/>
      <c r="C528" s="707"/>
      <c r="D528" s="335">
        <v>9</v>
      </c>
      <c r="E528" s="313" t="s">
        <v>21</v>
      </c>
      <c r="F528" s="313" t="s">
        <v>1287</v>
      </c>
      <c r="G528" s="342">
        <v>1</v>
      </c>
      <c r="H528" s="313"/>
      <c r="I528" s="313" t="s">
        <v>15</v>
      </c>
      <c r="J528" s="252">
        <v>1</v>
      </c>
      <c r="K528" s="435"/>
      <c r="L528" s="179">
        <v>23</v>
      </c>
      <c r="M528" s="436">
        <f t="shared" si="17"/>
        <v>0</v>
      </c>
      <c r="N528" s="440">
        <f t="shared" si="16"/>
        <v>0</v>
      </c>
    </row>
    <row r="529" spans="1:14" x14ac:dyDescent="0.25">
      <c r="A529" s="371" t="s">
        <v>1297</v>
      </c>
      <c r="B529" s="726"/>
      <c r="C529" s="708" t="s">
        <v>1288</v>
      </c>
      <c r="D529" s="335">
        <v>110</v>
      </c>
      <c r="E529" s="313" t="s">
        <v>454</v>
      </c>
      <c r="F529" s="313" t="s">
        <v>1289</v>
      </c>
      <c r="G529" s="342">
        <v>1</v>
      </c>
      <c r="H529" s="313"/>
      <c r="I529" s="313" t="s">
        <v>17</v>
      </c>
      <c r="J529" s="252">
        <v>1</v>
      </c>
      <c r="K529" s="435"/>
      <c r="L529" s="179">
        <v>23</v>
      </c>
      <c r="M529" s="436">
        <f t="shared" si="17"/>
        <v>0</v>
      </c>
      <c r="N529" s="440">
        <f t="shared" si="16"/>
        <v>0</v>
      </c>
    </row>
    <row r="530" spans="1:14" x14ac:dyDescent="0.25">
      <c r="A530" s="371" t="s">
        <v>1298</v>
      </c>
      <c r="B530" s="726"/>
      <c r="C530" s="710"/>
      <c r="D530" s="335">
        <v>101</v>
      </c>
      <c r="E530" s="313" t="s">
        <v>454</v>
      </c>
      <c r="F530" s="313" t="s">
        <v>1290</v>
      </c>
      <c r="G530" s="342">
        <v>1</v>
      </c>
      <c r="H530" s="313"/>
      <c r="I530" s="313" t="s">
        <v>17</v>
      </c>
      <c r="J530" s="252">
        <v>1</v>
      </c>
      <c r="K530" s="435"/>
      <c r="L530" s="179">
        <v>23</v>
      </c>
      <c r="M530" s="436">
        <f t="shared" si="17"/>
        <v>0</v>
      </c>
      <c r="N530" s="440">
        <f t="shared" si="16"/>
        <v>0</v>
      </c>
    </row>
    <row r="531" spans="1:14" x14ac:dyDescent="0.25">
      <c r="A531" s="371" t="s">
        <v>1299</v>
      </c>
      <c r="B531" s="726"/>
      <c r="C531" s="710"/>
      <c r="D531" s="335">
        <v>104</v>
      </c>
      <c r="E531" s="38" t="s">
        <v>285</v>
      </c>
      <c r="F531" s="38">
        <v>120120101</v>
      </c>
      <c r="G531" s="342">
        <v>1</v>
      </c>
      <c r="H531" s="313"/>
      <c r="I531" s="313" t="s">
        <v>96</v>
      </c>
      <c r="J531" s="252">
        <v>1</v>
      </c>
      <c r="K531" s="435"/>
      <c r="L531" s="179">
        <v>23</v>
      </c>
      <c r="M531" s="436">
        <f t="shared" si="17"/>
        <v>0</v>
      </c>
      <c r="N531" s="440">
        <f t="shared" si="16"/>
        <v>0</v>
      </c>
    </row>
    <row r="532" spans="1:14" x14ac:dyDescent="0.25">
      <c r="A532" s="371" t="s">
        <v>1300</v>
      </c>
      <c r="B532" s="726"/>
      <c r="C532" s="710"/>
      <c r="D532" s="335">
        <v>108</v>
      </c>
      <c r="E532" s="313" t="s">
        <v>454</v>
      </c>
      <c r="F532" s="313" t="s">
        <v>1291</v>
      </c>
      <c r="G532" s="342">
        <v>1</v>
      </c>
      <c r="H532" s="313"/>
      <c r="I532" s="313" t="s">
        <v>17</v>
      </c>
      <c r="J532" s="252">
        <v>1</v>
      </c>
      <c r="K532" s="435"/>
      <c r="L532" s="179">
        <v>23</v>
      </c>
      <c r="M532" s="436">
        <f t="shared" si="17"/>
        <v>0</v>
      </c>
      <c r="N532" s="440">
        <f t="shared" si="16"/>
        <v>0</v>
      </c>
    </row>
    <row r="533" spans="1:14" ht="15.75" thickBot="1" x14ac:dyDescent="0.3">
      <c r="A533" s="372" t="s">
        <v>1301</v>
      </c>
      <c r="B533" s="727"/>
      <c r="C533" s="728"/>
      <c r="D533" s="20">
        <v>203</v>
      </c>
      <c r="E533" s="39" t="s">
        <v>285</v>
      </c>
      <c r="F533" s="39">
        <v>230120136</v>
      </c>
      <c r="G533" s="21">
        <v>1</v>
      </c>
      <c r="H533" s="39"/>
      <c r="I533" s="319" t="s">
        <v>96</v>
      </c>
      <c r="J533" s="251">
        <v>1</v>
      </c>
      <c r="K533" s="441"/>
      <c r="L533" s="456">
        <v>23</v>
      </c>
      <c r="M533" s="442">
        <f t="shared" si="17"/>
        <v>0</v>
      </c>
      <c r="N533" s="443">
        <f t="shared" si="16"/>
        <v>0</v>
      </c>
    </row>
    <row r="534" spans="1:14" ht="23.25" thickBot="1" x14ac:dyDescent="0.3">
      <c r="A534" s="357" t="s">
        <v>1304</v>
      </c>
      <c r="B534" s="138" t="s">
        <v>1302</v>
      </c>
      <c r="C534" s="139">
        <v>1</v>
      </c>
      <c r="D534" s="140"/>
      <c r="E534" s="139" t="s">
        <v>1303</v>
      </c>
      <c r="F534" s="139"/>
      <c r="G534" s="141">
        <v>1</v>
      </c>
      <c r="H534" s="139">
        <v>2.6</v>
      </c>
      <c r="I534" s="139" t="s">
        <v>15</v>
      </c>
      <c r="J534" s="268">
        <v>1</v>
      </c>
      <c r="K534" s="450"/>
      <c r="L534" s="400">
        <v>23</v>
      </c>
      <c r="M534" s="451">
        <f t="shared" si="17"/>
        <v>0</v>
      </c>
      <c r="N534" s="452">
        <f t="shared" si="16"/>
        <v>0</v>
      </c>
    </row>
    <row r="535" spans="1:14" x14ac:dyDescent="0.25">
      <c r="A535" s="19" t="s">
        <v>1425</v>
      </c>
      <c r="B535" s="726" t="s">
        <v>1305</v>
      </c>
      <c r="C535" s="710">
        <v>1</v>
      </c>
      <c r="D535" s="341"/>
      <c r="E535" s="318" t="s">
        <v>1306</v>
      </c>
      <c r="F535" s="318"/>
      <c r="G535" s="12">
        <v>1</v>
      </c>
      <c r="H535" s="318"/>
      <c r="I535" s="318" t="s">
        <v>1307</v>
      </c>
      <c r="J535" s="250">
        <v>1</v>
      </c>
      <c r="K535" s="437"/>
      <c r="L535" s="218">
        <v>23</v>
      </c>
      <c r="M535" s="438">
        <f t="shared" si="17"/>
        <v>0</v>
      </c>
      <c r="N535" s="439">
        <f t="shared" si="16"/>
        <v>0</v>
      </c>
    </row>
    <row r="536" spans="1:14" x14ac:dyDescent="0.25">
      <c r="A536" s="371" t="s">
        <v>1426</v>
      </c>
      <c r="B536" s="726"/>
      <c r="C536" s="710"/>
      <c r="D536" s="341"/>
      <c r="E536" s="318" t="s">
        <v>1306</v>
      </c>
      <c r="F536" s="318"/>
      <c r="G536" s="12">
        <v>1</v>
      </c>
      <c r="H536" s="318"/>
      <c r="I536" s="318" t="s">
        <v>1307</v>
      </c>
      <c r="J536" s="250">
        <v>1</v>
      </c>
      <c r="K536" s="435"/>
      <c r="L536" s="179">
        <v>23</v>
      </c>
      <c r="M536" s="436">
        <f t="shared" si="17"/>
        <v>0</v>
      </c>
      <c r="N536" s="440">
        <f t="shared" si="16"/>
        <v>0</v>
      </c>
    </row>
    <row r="537" spans="1:14" x14ac:dyDescent="0.25">
      <c r="A537" s="371" t="s">
        <v>1427</v>
      </c>
      <c r="B537" s="726"/>
      <c r="C537" s="710"/>
      <c r="D537" s="341"/>
      <c r="E537" s="318" t="s">
        <v>1306</v>
      </c>
      <c r="F537" s="318"/>
      <c r="G537" s="12">
        <v>1</v>
      </c>
      <c r="H537" s="318"/>
      <c r="I537" s="318" t="s">
        <v>1307</v>
      </c>
      <c r="J537" s="250">
        <v>1</v>
      </c>
      <c r="K537" s="435"/>
      <c r="L537" s="179">
        <v>23</v>
      </c>
      <c r="M537" s="436">
        <f t="shared" si="17"/>
        <v>0</v>
      </c>
      <c r="N537" s="440">
        <f t="shared" si="16"/>
        <v>0</v>
      </c>
    </row>
    <row r="538" spans="1:14" x14ac:dyDescent="0.25">
      <c r="A538" s="371" t="s">
        <v>1428</v>
      </c>
      <c r="B538" s="726"/>
      <c r="C538" s="710"/>
      <c r="D538" s="341"/>
      <c r="E538" s="318" t="s">
        <v>1306</v>
      </c>
      <c r="F538" s="318"/>
      <c r="G538" s="12">
        <v>1</v>
      </c>
      <c r="H538" s="318"/>
      <c r="I538" s="318" t="s">
        <v>1307</v>
      </c>
      <c r="J538" s="250">
        <v>1</v>
      </c>
      <c r="K538" s="435"/>
      <c r="L538" s="179">
        <v>23</v>
      </c>
      <c r="M538" s="436">
        <f t="shared" si="17"/>
        <v>0</v>
      </c>
      <c r="N538" s="440">
        <f t="shared" si="16"/>
        <v>0</v>
      </c>
    </row>
    <row r="539" spans="1:14" x14ac:dyDescent="0.25">
      <c r="A539" s="371" t="s">
        <v>1429</v>
      </c>
      <c r="B539" s="726"/>
      <c r="C539" s="709"/>
      <c r="D539" s="335">
        <v>10</v>
      </c>
      <c r="E539" s="313" t="s">
        <v>1308</v>
      </c>
      <c r="F539" s="313"/>
      <c r="G539" s="342">
        <v>1</v>
      </c>
      <c r="H539" s="313"/>
      <c r="I539" s="313" t="s">
        <v>59</v>
      </c>
      <c r="J539" s="252">
        <v>1</v>
      </c>
      <c r="K539" s="435"/>
      <c r="L539" s="179">
        <v>23</v>
      </c>
      <c r="M539" s="436">
        <f t="shared" si="17"/>
        <v>0</v>
      </c>
      <c r="N539" s="440">
        <f t="shared" si="16"/>
        <v>0</v>
      </c>
    </row>
    <row r="540" spans="1:14" x14ac:dyDescent="0.25">
      <c r="A540" s="371" t="s">
        <v>1430</v>
      </c>
      <c r="B540" s="726"/>
      <c r="C540" s="707">
        <v>29</v>
      </c>
      <c r="D540" s="335">
        <v>24</v>
      </c>
      <c r="E540" s="313" t="s">
        <v>1309</v>
      </c>
      <c r="F540" s="313" t="s">
        <v>1310</v>
      </c>
      <c r="G540" s="342">
        <v>1</v>
      </c>
      <c r="H540" s="313"/>
      <c r="I540" s="313" t="s">
        <v>267</v>
      </c>
      <c r="J540" s="252">
        <v>1</v>
      </c>
      <c r="K540" s="435"/>
      <c r="L540" s="179">
        <v>23</v>
      </c>
      <c r="M540" s="436">
        <f t="shared" si="17"/>
        <v>0</v>
      </c>
      <c r="N540" s="440">
        <f t="shared" si="16"/>
        <v>0</v>
      </c>
    </row>
    <row r="541" spans="1:14" x14ac:dyDescent="0.25">
      <c r="A541" s="371" t="s">
        <v>1431</v>
      </c>
      <c r="B541" s="726"/>
      <c r="C541" s="707"/>
      <c r="D541" s="335">
        <v>28</v>
      </c>
      <c r="E541" s="313" t="s">
        <v>1311</v>
      </c>
      <c r="F541" s="313" t="s">
        <v>1312</v>
      </c>
      <c r="G541" s="342">
        <v>1</v>
      </c>
      <c r="H541" s="313"/>
      <c r="I541" s="313" t="s">
        <v>267</v>
      </c>
      <c r="J541" s="252">
        <v>1</v>
      </c>
      <c r="K541" s="435"/>
      <c r="L541" s="179">
        <v>23</v>
      </c>
      <c r="M541" s="436">
        <f t="shared" si="17"/>
        <v>0</v>
      </c>
      <c r="N541" s="440">
        <f t="shared" si="16"/>
        <v>0</v>
      </c>
    </row>
    <row r="542" spans="1:14" x14ac:dyDescent="0.25">
      <c r="A542" s="371" t="s">
        <v>1432</v>
      </c>
      <c r="B542" s="726"/>
      <c r="C542" s="707"/>
      <c r="D542" s="335">
        <v>29</v>
      </c>
      <c r="E542" s="313" t="s">
        <v>1313</v>
      </c>
      <c r="F542" s="313" t="s">
        <v>1314</v>
      </c>
      <c r="G542" s="342">
        <v>1</v>
      </c>
      <c r="H542" s="313"/>
      <c r="I542" s="313" t="s">
        <v>267</v>
      </c>
      <c r="J542" s="252">
        <v>1</v>
      </c>
      <c r="K542" s="435"/>
      <c r="L542" s="179">
        <v>23</v>
      </c>
      <c r="M542" s="436">
        <f t="shared" si="17"/>
        <v>0</v>
      </c>
      <c r="N542" s="440">
        <f t="shared" si="16"/>
        <v>0</v>
      </c>
    </row>
    <row r="543" spans="1:14" x14ac:dyDescent="0.25">
      <c r="A543" s="371" t="s">
        <v>1433</v>
      </c>
      <c r="B543" s="726"/>
      <c r="C543" s="707"/>
      <c r="D543" s="335">
        <v>30</v>
      </c>
      <c r="E543" s="313" t="s">
        <v>1311</v>
      </c>
      <c r="F543" s="313" t="s">
        <v>1315</v>
      </c>
      <c r="G543" s="342">
        <v>1</v>
      </c>
      <c r="H543" s="313"/>
      <c r="I543" s="313" t="s">
        <v>267</v>
      </c>
      <c r="J543" s="252">
        <v>1</v>
      </c>
      <c r="K543" s="435"/>
      <c r="L543" s="179">
        <v>23</v>
      </c>
      <c r="M543" s="436">
        <f t="shared" si="17"/>
        <v>0</v>
      </c>
      <c r="N543" s="440">
        <f t="shared" si="16"/>
        <v>0</v>
      </c>
    </row>
    <row r="544" spans="1:14" x14ac:dyDescent="0.25">
      <c r="A544" s="371" t="s">
        <v>1434</v>
      </c>
      <c r="B544" s="726"/>
      <c r="C544" s="707"/>
      <c r="D544" s="335">
        <v>34</v>
      </c>
      <c r="E544" s="313" t="s">
        <v>1316</v>
      </c>
      <c r="F544" s="313" t="s">
        <v>1317</v>
      </c>
      <c r="G544" s="342">
        <v>1</v>
      </c>
      <c r="H544" s="313"/>
      <c r="I544" s="313" t="s">
        <v>267</v>
      </c>
      <c r="J544" s="252">
        <v>1</v>
      </c>
      <c r="K544" s="435"/>
      <c r="L544" s="179">
        <v>23</v>
      </c>
      <c r="M544" s="436">
        <f t="shared" si="17"/>
        <v>0</v>
      </c>
      <c r="N544" s="440">
        <f t="shared" si="16"/>
        <v>0</v>
      </c>
    </row>
    <row r="545" spans="1:14" x14ac:dyDescent="0.25">
      <c r="A545" s="371" t="s">
        <v>1435</v>
      </c>
      <c r="B545" s="726"/>
      <c r="C545" s="707"/>
      <c r="D545" s="335">
        <v>41</v>
      </c>
      <c r="E545" s="313" t="s">
        <v>1309</v>
      </c>
      <c r="F545" s="313" t="s">
        <v>1318</v>
      </c>
      <c r="G545" s="342">
        <v>1</v>
      </c>
      <c r="H545" s="313"/>
      <c r="I545" s="313" t="s">
        <v>267</v>
      </c>
      <c r="J545" s="252">
        <v>1</v>
      </c>
      <c r="K545" s="435"/>
      <c r="L545" s="179">
        <v>23</v>
      </c>
      <c r="M545" s="436">
        <f t="shared" si="17"/>
        <v>0</v>
      </c>
      <c r="N545" s="440">
        <f t="shared" si="16"/>
        <v>0</v>
      </c>
    </row>
    <row r="546" spans="1:14" x14ac:dyDescent="0.25">
      <c r="A546" s="371" t="s">
        <v>1436</v>
      </c>
      <c r="B546" s="726"/>
      <c r="C546" s="707"/>
      <c r="D546" s="335">
        <v>41</v>
      </c>
      <c r="E546" s="313" t="s">
        <v>1309</v>
      </c>
      <c r="F546" s="313" t="s">
        <v>1319</v>
      </c>
      <c r="G546" s="342">
        <v>1</v>
      </c>
      <c r="H546" s="313"/>
      <c r="I546" s="313" t="s">
        <v>267</v>
      </c>
      <c r="J546" s="252">
        <v>1</v>
      </c>
      <c r="K546" s="435"/>
      <c r="L546" s="179">
        <v>23</v>
      </c>
      <c r="M546" s="436">
        <f t="shared" si="17"/>
        <v>0</v>
      </c>
      <c r="N546" s="440">
        <f t="shared" si="16"/>
        <v>0</v>
      </c>
    </row>
    <row r="547" spans="1:14" x14ac:dyDescent="0.25">
      <c r="A547" s="371" t="s">
        <v>1437</v>
      </c>
      <c r="B547" s="726"/>
      <c r="C547" s="707"/>
      <c r="D547" s="335">
        <v>42</v>
      </c>
      <c r="E547" s="313" t="s">
        <v>1320</v>
      </c>
      <c r="F547" s="313" t="s">
        <v>1321</v>
      </c>
      <c r="G547" s="342">
        <v>1</v>
      </c>
      <c r="H547" s="313"/>
      <c r="I547" s="313" t="s">
        <v>267</v>
      </c>
      <c r="J547" s="252">
        <v>1</v>
      </c>
      <c r="K547" s="435"/>
      <c r="L547" s="179">
        <v>23</v>
      </c>
      <c r="M547" s="436">
        <f t="shared" si="17"/>
        <v>0</v>
      </c>
      <c r="N547" s="440">
        <f t="shared" si="16"/>
        <v>0</v>
      </c>
    </row>
    <row r="548" spans="1:14" x14ac:dyDescent="0.25">
      <c r="A548" s="371" t="s">
        <v>1438</v>
      </c>
      <c r="B548" s="726"/>
      <c r="C548" s="707"/>
      <c r="D548" s="335">
        <v>43</v>
      </c>
      <c r="E548" s="313" t="s">
        <v>1320</v>
      </c>
      <c r="F548" s="313" t="s">
        <v>1314</v>
      </c>
      <c r="G548" s="342">
        <v>1</v>
      </c>
      <c r="H548" s="313"/>
      <c r="I548" s="313" t="s">
        <v>267</v>
      </c>
      <c r="J548" s="252">
        <v>1</v>
      </c>
      <c r="K548" s="435"/>
      <c r="L548" s="179">
        <v>23</v>
      </c>
      <c r="M548" s="436">
        <f t="shared" si="17"/>
        <v>0</v>
      </c>
      <c r="N548" s="440">
        <f t="shared" si="16"/>
        <v>0</v>
      </c>
    </row>
    <row r="549" spans="1:14" x14ac:dyDescent="0.25">
      <c r="A549" s="371" t="s">
        <v>1439</v>
      </c>
      <c r="B549" s="726"/>
      <c r="C549" s="707"/>
      <c r="D549" s="335">
        <v>106</v>
      </c>
      <c r="E549" s="313" t="s">
        <v>1322</v>
      </c>
      <c r="F549" s="313" t="s">
        <v>1323</v>
      </c>
      <c r="G549" s="342">
        <v>1</v>
      </c>
      <c r="H549" s="313"/>
      <c r="I549" s="313" t="s">
        <v>267</v>
      </c>
      <c r="J549" s="252">
        <v>1</v>
      </c>
      <c r="K549" s="435"/>
      <c r="L549" s="179">
        <v>23</v>
      </c>
      <c r="M549" s="436">
        <f t="shared" si="17"/>
        <v>0</v>
      </c>
      <c r="N549" s="440">
        <f t="shared" si="16"/>
        <v>0</v>
      </c>
    </row>
    <row r="550" spans="1:14" x14ac:dyDescent="0.25">
      <c r="A550" s="371" t="s">
        <v>1440</v>
      </c>
      <c r="B550" s="726"/>
      <c r="C550" s="707"/>
      <c r="D550" s="335">
        <v>119</v>
      </c>
      <c r="E550" s="313" t="s">
        <v>1322</v>
      </c>
      <c r="F550" s="313" t="s">
        <v>1324</v>
      </c>
      <c r="G550" s="342">
        <v>1</v>
      </c>
      <c r="H550" s="313"/>
      <c r="I550" s="313" t="s">
        <v>267</v>
      </c>
      <c r="J550" s="252">
        <v>1</v>
      </c>
      <c r="K550" s="435"/>
      <c r="L550" s="179">
        <v>23</v>
      </c>
      <c r="M550" s="436">
        <f t="shared" si="17"/>
        <v>0</v>
      </c>
      <c r="N550" s="440">
        <f t="shared" si="16"/>
        <v>0</v>
      </c>
    </row>
    <row r="551" spans="1:14" x14ac:dyDescent="0.25">
      <c r="A551" s="371" t="s">
        <v>1441</v>
      </c>
      <c r="B551" s="726"/>
      <c r="C551" s="707"/>
      <c r="D551" s="335">
        <v>108</v>
      </c>
      <c r="E551" s="313" t="s">
        <v>1322</v>
      </c>
      <c r="F551" s="313" t="s">
        <v>1325</v>
      </c>
      <c r="G551" s="342">
        <v>1</v>
      </c>
      <c r="H551" s="313"/>
      <c r="I551" s="313" t="s">
        <v>267</v>
      </c>
      <c r="J551" s="252">
        <v>1</v>
      </c>
      <c r="K551" s="435"/>
      <c r="L551" s="179">
        <v>23</v>
      </c>
      <c r="M551" s="436">
        <f t="shared" si="17"/>
        <v>0</v>
      </c>
      <c r="N551" s="440">
        <f t="shared" si="16"/>
        <v>0</v>
      </c>
    </row>
    <row r="552" spans="1:14" x14ac:dyDescent="0.25">
      <c r="A552" s="371" t="s">
        <v>1442</v>
      </c>
      <c r="B552" s="726"/>
      <c r="C552" s="707"/>
      <c r="D552" s="335">
        <v>109</v>
      </c>
      <c r="E552" s="313" t="s">
        <v>1322</v>
      </c>
      <c r="F552" s="313" t="s">
        <v>1326</v>
      </c>
      <c r="G552" s="342">
        <v>1</v>
      </c>
      <c r="H552" s="313"/>
      <c r="I552" s="313" t="s">
        <v>267</v>
      </c>
      <c r="J552" s="252">
        <v>1</v>
      </c>
      <c r="K552" s="435"/>
      <c r="L552" s="179">
        <v>23</v>
      </c>
      <c r="M552" s="436">
        <f t="shared" si="17"/>
        <v>0</v>
      </c>
      <c r="N552" s="440">
        <f t="shared" si="16"/>
        <v>0</v>
      </c>
    </row>
    <row r="553" spans="1:14" x14ac:dyDescent="0.25">
      <c r="A553" s="371" t="s">
        <v>1443</v>
      </c>
      <c r="B553" s="726"/>
      <c r="C553" s="707"/>
      <c r="D553" s="335" t="s">
        <v>1327</v>
      </c>
      <c r="E553" s="313" t="s">
        <v>1322</v>
      </c>
      <c r="F553" s="313" t="s">
        <v>1328</v>
      </c>
      <c r="G553" s="342">
        <v>1</v>
      </c>
      <c r="H553" s="313"/>
      <c r="I553" s="313" t="s">
        <v>267</v>
      </c>
      <c r="J553" s="252">
        <v>1</v>
      </c>
      <c r="K553" s="435"/>
      <c r="L553" s="179">
        <v>23</v>
      </c>
      <c r="M553" s="436">
        <f t="shared" si="17"/>
        <v>0</v>
      </c>
      <c r="N553" s="440">
        <f t="shared" si="16"/>
        <v>0</v>
      </c>
    </row>
    <row r="554" spans="1:14" x14ac:dyDescent="0.25">
      <c r="A554" s="371" t="s">
        <v>1444</v>
      </c>
      <c r="B554" s="726"/>
      <c r="C554" s="707"/>
      <c r="D554" s="335" t="s">
        <v>1329</v>
      </c>
      <c r="E554" s="313" t="s">
        <v>1322</v>
      </c>
      <c r="F554" s="313" t="s">
        <v>1330</v>
      </c>
      <c r="G554" s="342">
        <v>1</v>
      </c>
      <c r="H554" s="313"/>
      <c r="I554" s="313" t="s">
        <v>267</v>
      </c>
      <c r="J554" s="252">
        <v>1</v>
      </c>
      <c r="K554" s="435"/>
      <c r="L554" s="179">
        <v>23</v>
      </c>
      <c r="M554" s="436">
        <f t="shared" si="17"/>
        <v>0</v>
      </c>
      <c r="N554" s="440">
        <f t="shared" si="16"/>
        <v>0</v>
      </c>
    </row>
    <row r="555" spans="1:14" x14ac:dyDescent="0.25">
      <c r="A555" s="371" t="s">
        <v>1445</v>
      </c>
      <c r="B555" s="726"/>
      <c r="C555" s="707"/>
      <c r="D555" s="335">
        <v>120</v>
      </c>
      <c r="E555" s="313" t="s">
        <v>801</v>
      </c>
      <c r="F555" s="313" t="s">
        <v>1331</v>
      </c>
      <c r="G555" s="342">
        <v>1</v>
      </c>
      <c r="H555" s="313"/>
      <c r="I555" s="313" t="s">
        <v>267</v>
      </c>
      <c r="J555" s="252">
        <v>1</v>
      </c>
      <c r="K555" s="435"/>
      <c r="L555" s="179">
        <v>23</v>
      </c>
      <c r="M555" s="436">
        <f t="shared" si="17"/>
        <v>0</v>
      </c>
      <c r="N555" s="440">
        <f t="shared" si="16"/>
        <v>0</v>
      </c>
    </row>
    <row r="556" spans="1:14" x14ac:dyDescent="0.25">
      <c r="A556" s="371" t="s">
        <v>1446</v>
      </c>
      <c r="B556" s="726"/>
      <c r="C556" s="707"/>
      <c r="D556" s="335">
        <v>121</v>
      </c>
      <c r="E556" s="312" t="s">
        <v>1322</v>
      </c>
      <c r="F556" s="313" t="s">
        <v>1332</v>
      </c>
      <c r="G556" s="342">
        <v>1</v>
      </c>
      <c r="H556" s="313"/>
      <c r="I556" s="313" t="s">
        <v>267</v>
      </c>
      <c r="J556" s="252">
        <v>1</v>
      </c>
      <c r="K556" s="435"/>
      <c r="L556" s="179">
        <v>23</v>
      </c>
      <c r="M556" s="436">
        <f t="shared" si="17"/>
        <v>0</v>
      </c>
      <c r="N556" s="440">
        <f t="shared" si="16"/>
        <v>0</v>
      </c>
    </row>
    <row r="557" spans="1:14" x14ac:dyDescent="0.25">
      <c r="A557" s="371" t="s">
        <v>1447</v>
      </c>
      <c r="B557" s="726"/>
      <c r="C557" s="707"/>
      <c r="D557" s="335">
        <v>122</v>
      </c>
      <c r="E557" s="313" t="s">
        <v>1333</v>
      </c>
      <c r="F557" s="313" t="s">
        <v>1334</v>
      </c>
      <c r="G557" s="342">
        <v>1</v>
      </c>
      <c r="H557" s="313"/>
      <c r="I557" s="313" t="s">
        <v>267</v>
      </c>
      <c r="J557" s="252">
        <v>1</v>
      </c>
      <c r="K557" s="435"/>
      <c r="L557" s="179">
        <v>23</v>
      </c>
      <c r="M557" s="436">
        <f t="shared" si="17"/>
        <v>0</v>
      </c>
      <c r="N557" s="440">
        <f t="shared" si="16"/>
        <v>0</v>
      </c>
    </row>
    <row r="558" spans="1:14" x14ac:dyDescent="0.25">
      <c r="A558" s="371" t="s">
        <v>1448</v>
      </c>
      <c r="B558" s="726"/>
      <c r="C558" s="707"/>
      <c r="D558" s="335">
        <v>131</v>
      </c>
      <c r="E558" s="313" t="s">
        <v>1333</v>
      </c>
      <c r="F558" s="313" t="s">
        <v>1335</v>
      </c>
      <c r="G558" s="342">
        <v>1</v>
      </c>
      <c r="H558" s="313"/>
      <c r="I558" s="313" t="s">
        <v>267</v>
      </c>
      <c r="J558" s="252">
        <v>1</v>
      </c>
      <c r="K558" s="435"/>
      <c r="L558" s="179">
        <v>23</v>
      </c>
      <c r="M558" s="436">
        <f t="shared" si="17"/>
        <v>0</v>
      </c>
      <c r="N558" s="440">
        <f t="shared" si="16"/>
        <v>0</v>
      </c>
    </row>
    <row r="559" spans="1:14" x14ac:dyDescent="0.25">
      <c r="A559" s="371" t="s">
        <v>1449</v>
      </c>
      <c r="B559" s="726"/>
      <c r="C559" s="707"/>
      <c r="D559" s="335">
        <v>123</v>
      </c>
      <c r="E559" s="313" t="s">
        <v>1336</v>
      </c>
      <c r="F559" s="313" t="s">
        <v>1337</v>
      </c>
      <c r="G559" s="342">
        <v>1</v>
      </c>
      <c r="H559" s="313"/>
      <c r="I559" s="313" t="s">
        <v>267</v>
      </c>
      <c r="J559" s="252">
        <v>1</v>
      </c>
      <c r="K559" s="435"/>
      <c r="L559" s="179">
        <v>23</v>
      </c>
      <c r="M559" s="436">
        <f t="shared" si="17"/>
        <v>0</v>
      </c>
      <c r="N559" s="440">
        <f t="shared" si="16"/>
        <v>0</v>
      </c>
    </row>
    <row r="560" spans="1:14" x14ac:dyDescent="0.25">
      <c r="A560" s="371" t="s">
        <v>1450</v>
      </c>
      <c r="B560" s="726"/>
      <c r="C560" s="707"/>
      <c r="D560" s="335">
        <v>124</v>
      </c>
      <c r="E560" s="313" t="s">
        <v>1336</v>
      </c>
      <c r="F560" s="313" t="s">
        <v>1338</v>
      </c>
      <c r="G560" s="342">
        <v>1</v>
      </c>
      <c r="H560" s="313"/>
      <c r="I560" s="313" t="s">
        <v>267</v>
      </c>
      <c r="J560" s="252">
        <v>1</v>
      </c>
      <c r="K560" s="435"/>
      <c r="L560" s="179">
        <v>23</v>
      </c>
      <c r="M560" s="436">
        <f t="shared" si="17"/>
        <v>0</v>
      </c>
      <c r="N560" s="440">
        <f t="shared" si="16"/>
        <v>0</v>
      </c>
    </row>
    <row r="561" spans="1:14" x14ac:dyDescent="0.25">
      <c r="A561" s="371" t="s">
        <v>1451</v>
      </c>
      <c r="B561" s="726"/>
      <c r="C561" s="707"/>
      <c r="D561" s="335">
        <v>132</v>
      </c>
      <c r="E561" s="313" t="s">
        <v>1339</v>
      </c>
      <c r="F561" s="313" t="s">
        <v>1340</v>
      </c>
      <c r="G561" s="342">
        <v>1</v>
      </c>
      <c r="H561" s="313"/>
      <c r="I561" s="313" t="s">
        <v>267</v>
      </c>
      <c r="J561" s="252">
        <v>1</v>
      </c>
      <c r="K561" s="435"/>
      <c r="L561" s="179">
        <v>23</v>
      </c>
      <c r="M561" s="436">
        <f t="shared" si="17"/>
        <v>0</v>
      </c>
      <c r="N561" s="440">
        <f t="shared" si="16"/>
        <v>0</v>
      </c>
    </row>
    <row r="562" spans="1:14" x14ac:dyDescent="0.25">
      <c r="A562" s="371" t="s">
        <v>1452</v>
      </c>
      <c r="B562" s="726"/>
      <c r="C562" s="707"/>
      <c r="D562" s="335">
        <v>136</v>
      </c>
      <c r="E562" s="313" t="s">
        <v>1336</v>
      </c>
      <c r="F562" s="313" t="s">
        <v>1341</v>
      </c>
      <c r="G562" s="342">
        <v>1</v>
      </c>
      <c r="H562" s="313"/>
      <c r="I562" s="313" t="s">
        <v>267</v>
      </c>
      <c r="J562" s="252">
        <v>1</v>
      </c>
      <c r="K562" s="435"/>
      <c r="L562" s="179">
        <v>23</v>
      </c>
      <c r="M562" s="436">
        <f t="shared" si="17"/>
        <v>0</v>
      </c>
      <c r="N562" s="440">
        <f t="shared" si="16"/>
        <v>0</v>
      </c>
    </row>
    <row r="563" spans="1:14" x14ac:dyDescent="0.25">
      <c r="A563" s="371" t="s">
        <v>1453</v>
      </c>
      <c r="B563" s="726"/>
      <c r="C563" s="707"/>
      <c r="D563" s="335">
        <v>201</v>
      </c>
      <c r="E563" s="313" t="s">
        <v>1333</v>
      </c>
      <c r="F563" s="313" t="s">
        <v>1342</v>
      </c>
      <c r="G563" s="342">
        <v>1</v>
      </c>
      <c r="H563" s="313"/>
      <c r="I563" s="313" t="s">
        <v>267</v>
      </c>
      <c r="J563" s="252">
        <v>1</v>
      </c>
      <c r="K563" s="435"/>
      <c r="L563" s="179">
        <v>23</v>
      </c>
      <c r="M563" s="436">
        <f t="shared" si="17"/>
        <v>0</v>
      </c>
      <c r="N563" s="440">
        <f t="shared" si="16"/>
        <v>0</v>
      </c>
    </row>
    <row r="564" spans="1:14" x14ac:dyDescent="0.25">
      <c r="A564" s="371" t="s">
        <v>1454</v>
      </c>
      <c r="B564" s="726"/>
      <c r="C564" s="707"/>
      <c r="D564" s="724" t="s">
        <v>1343</v>
      </c>
      <c r="E564" s="313" t="s">
        <v>1316</v>
      </c>
      <c r="F564" s="313" t="s">
        <v>1344</v>
      </c>
      <c r="G564" s="342">
        <v>1</v>
      </c>
      <c r="H564" s="313"/>
      <c r="I564" s="313" t="s">
        <v>267</v>
      </c>
      <c r="J564" s="252">
        <v>1</v>
      </c>
      <c r="K564" s="435"/>
      <c r="L564" s="179">
        <v>23</v>
      </c>
      <c r="M564" s="436">
        <f t="shared" si="17"/>
        <v>0</v>
      </c>
      <c r="N564" s="440">
        <f t="shared" si="16"/>
        <v>0</v>
      </c>
    </row>
    <row r="565" spans="1:14" x14ac:dyDescent="0.25">
      <c r="A565" s="371" t="s">
        <v>1455</v>
      </c>
      <c r="B565" s="726"/>
      <c r="C565" s="707"/>
      <c r="D565" s="724"/>
      <c r="E565" s="313" t="s">
        <v>1316</v>
      </c>
      <c r="F565" s="313" t="s">
        <v>1345</v>
      </c>
      <c r="G565" s="342">
        <v>1</v>
      </c>
      <c r="H565" s="313"/>
      <c r="I565" s="313" t="s">
        <v>267</v>
      </c>
      <c r="J565" s="252">
        <v>1</v>
      </c>
      <c r="K565" s="435"/>
      <c r="L565" s="179">
        <v>23</v>
      </c>
      <c r="M565" s="436">
        <f t="shared" si="17"/>
        <v>0</v>
      </c>
      <c r="N565" s="440">
        <f t="shared" si="16"/>
        <v>0</v>
      </c>
    </row>
    <row r="566" spans="1:14" x14ac:dyDescent="0.25">
      <c r="A566" s="371" t="s">
        <v>1456</v>
      </c>
      <c r="B566" s="726"/>
      <c r="C566" s="707"/>
      <c r="D566" s="724"/>
      <c r="E566" s="313" t="s">
        <v>1316</v>
      </c>
      <c r="F566" s="313" t="s">
        <v>1346</v>
      </c>
      <c r="G566" s="342">
        <v>1</v>
      </c>
      <c r="H566" s="313"/>
      <c r="I566" s="313" t="s">
        <v>267</v>
      </c>
      <c r="J566" s="252">
        <v>1</v>
      </c>
      <c r="K566" s="435"/>
      <c r="L566" s="179">
        <v>23</v>
      </c>
      <c r="M566" s="436">
        <f t="shared" si="17"/>
        <v>0</v>
      </c>
      <c r="N566" s="440">
        <f t="shared" si="16"/>
        <v>0</v>
      </c>
    </row>
    <row r="567" spans="1:14" x14ac:dyDescent="0.25">
      <c r="A567" s="371" t="s">
        <v>1457</v>
      </c>
      <c r="B567" s="726"/>
      <c r="C567" s="707">
        <v>23</v>
      </c>
      <c r="D567" s="335"/>
      <c r="E567" s="313" t="s">
        <v>1347</v>
      </c>
      <c r="F567" s="313"/>
      <c r="G567" s="342">
        <v>1</v>
      </c>
      <c r="H567" s="313">
        <v>10.5</v>
      </c>
      <c r="I567" s="313" t="s">
        <v>1348</v>
      </c>
      <c r="J567" s="252">
        <v>1</v>
      </c>
      <c r="K567" s="435"/>
      <c r="L567" s="179">
        <v>23</v>
      </c>
      <c r="M567" s="436">
        <f t="shared" si="17"/>
        <v>0</v>
      </c>
      <c r="N567" s="440">
        <f t="shared" si="16"/>
        <v>0</v>
      </c>
    </row>
    <row r="568" spans="1:14" x14ac:dyDescent="0.25">
      <c r="A568" s="371" t="s">
        <v>1458</v>
      </c>
      <c r="B568" s="726"/>
      <c r="C568" s="707"/>
      <c r="D568" s="335"/>
      <c r="E568" s="313" t="s">
        <v>1349</v>
      </c>
      <c r="F568" s="313"/>
      <c r="G568" s="342">
        <v>1</v>
      </c>
      <c r="H568" s="313">
        <v>4.0999999999999996</v>
      </c>
      <c r="I568" s="313" t="s">
        <v>1348</v>
      </c>
      <c r="J568" s="252">
        <v>1</v>
      </c>
      <c r="K568" s="435"/>
      <c r="L568" s="179">
        <v>23</v>
      </c>
      <c r="M568" s="436">
        <f t="shared" si="17"/>
        <v>0</v>
      </c>
      <c r="N568" s="440">
        <f t="shared" si="16"/>
        <v>0</v>
      </c>
    </row>
    <row r="569" spans="1:14" x14ac:dyDescent="0.25">
      <c r="A569" s="371" t="s">
        <v>1459</v>
      </c>
      <c r="B569" s="726"/>
      <c r="C569" s="707"/>
      <c r="D569" s="335"/>
      <c r="E569" s="313" t="s">
        <v>1350</v>
      </c>
      <c r="F569" s="313"/>
      <c r="G569" s="342">
        <v>1</v>
      </c>
      <c r="H569" s="313">
        <v>2.0499999999999998</v>
      </c>
      <c r="I569" s="313" t="s">
        <v>1348</v>
      </c>
      <c r="J569" s="252">
        <v>1</v>
      </c>
      <c r="K569" s="435"/>
      <c r="L569" s="179">
        <v>23</v>
      </c>
      <c r="M569" s="436">
        <f t="shared" si="17"/>
        <v>0</v>
      </c>
      <c r="N569" s="440">
        <f t="shared" si="16"/>
        <v>0</v>
      </c>
    </row>
    <row r="570" spans="1:14" x14ac:dyDescent="0.25">
      <c r="A570" s="371" t="s">
        <v>1460</v>
      </c>
      <c r="B570" s="726"/>
      <c r="C570" s="707"/>
      <c r="D570" s="13">
        <v>3</v>
      </c>
      <c r="E570" s="313" t="s">
        <v>1351</v>
      </c>
      <c r="F570" s="313" t="s">
        <v>108</v>
      </c>
      <c r="G570" s="342">
        <v>2</v>
      </c>
      <c r="H570" s="313"/>
      <c r="I570" s="313" t="s">
        <v>425</v>
      </c>
      <c r="J570" s="252">
        <v>1</v>
      </c>
      <c r="K570" s="435"/>
      <c r="L570" s="179">
        <v>23</v>
      </c>
      <c r="M570" s="436">
        <f t="shared" si="17"/>
        <v>0</v>
      </c>
      <c r="N570" s="440">
        <f t="shared" si="16"/>
        <v>0</v>
      </c>
    </row>
    <row r="571" spans="1:14" x14ac:dyDescent="0.25">
      <c r="A571" s="371" t="s">
        <v>1461</v>
      </c>
      <c r="B571" s="726"/>
      <c r="C571" s="707"/>
      <c r="D571" s="13">
        <v>5</v>
      </c>
      <c r="E571" s="313" t="s">
        <v>1352</v>
      </c>
      <c r="F571" s="313" t="s">
        <v>108</v>
      </c>
      <c r="G571" s="342">
        <v>1</v>
      </c>
      <c r="H571" s="313"/>
      <c r="I571" s="313" t="s">
        <v>425</v>
      </c>
      <c r="J571" s="252">
        <v>1</v>
      </c>
      <c r="K571" s="435"/>
      <c r="L571" s="179">
        <v>23</v>
      </c>
      <c r="M571" s="436">
        <f t="shared" si="17"/>
        <v>0</v>
      </c>
      <c r="N571" s="440">
        <f t="shared" si="16"/>
        <v>0</v>
      </c>
    </row>
    <row r="572" spans="1:14" x14ac:dyDescent="0.25">
      <c r="A572" s="371" t="s">
        <v>1462</v>
      </c>
      <c r="B572" s="726"/>
      <c r="C572" s="707"/>
      <c r="D572" s="335">
        <v>6</v>
      </c>
      <c r="E572" s="313" t="s">
        <v>1353</v>
      </c>
      <c r="F572" s="313" t="s">
        <v>1354</v>
      </c>
      <c r="G572" s="342">
        <v>1</v>
      </c>
      <c r="H572" s="313"/>
      <c r="I572" s="313" t="s">
        <v>425</v>
      </c>
      <c r="J572" s="252">
        <v>1</v>
      </c>
      <c r="K572" s="435"/>
      <c r="L572" s="179">
        <v>23</v>
      </c>
      <c r="M572" s="436">
        <f t="shared" si="17"/>
        <v>0</v>
      </c>
      <c r="N572" s="440">
        <f t="shared" si="16"/>
        <v>0</v>
      </c>
    </row>
    <row r="573" spans="1:14" x14ac:dyDescent="0.25">
      <c r="A573" s="371" t="s">
        <v>1463</v>
      </c>
      <c r="B573" s="726"/>
      <c r="C573" s="707"/>
      <c r="D573" s="335">
        <v>8</v>
      </c>
      <c r="E573" s="313" t="s">
        <v>1353</v>
      </c>
      <c r="F573" s="313" t="s">
        <v>1355</v>
      </c>
      <c r="G573" s="342">
        <v>1</v>
      </c>
      <c r="H573" s="313"/>
      <c r="I573" s="313" t="s">
        <v>425</v>
      </c>
      <c r="J573" s="252">
        <v>1</v>
      </c>
      <c r="K573" s="435"/>
      <c r="L573" s="179">
        <v>23</v>
      </c>
      <c r="M573" s="436">
        <f t="shared" si="17"/>
        <v>0</v>
      </c>
      <c r="N573" s="440">
        <f t="shared" si="16"/>
        <v>0</v>
      </c>
    </row>
    <row r="574" spans="1:14" x14ac:dyDescent="0.25">
      <c r="A574" s="371" t="s">
        <v>1464</v>
      </c>
      <c r="B574" s="726"/>
      <c r="C574" s="707"/>
      <c r="D574" s="335">
        <v>13</v>
      </c>
      <c r="E574" s="313" t="s">
        <v>1353</v>
      </c>
      <c r="F574" s="313" t="s">
        <v>1356</v>
      </c>
      <c r="G574" s="342">
        <v>1</v>
      </c>
      <c r="H574" s="313"/>
      <c r="I574" s="313" t="s">
        <v>425</v>
      </c>
      <c r="J574" s="252">
        <v>1</v>
      </c>
      <c r="K574" s="435"/>
      <c r="L574" s="179">
        <v>23</v>
      </c>
      <c r="M574" s="436">
        <f t="shared" si="17"/>
        <v>0</v>
      </c>
      <c r="N574" s="440">
        <f t="shared" si="16"/>
        <v>0</v>
      </c>
    </row>
    <row r="575" spans="1:14" x14ac:dyDescent="0.25">
      <c r="A575" s="371" t="s">
        <v>1465</v>
      </c>
      <c r="B575" s="726"/>
      <c r="C575" s="707"/>
      <c r="D575" s="335">
        <v>16</v>
      </c>
      <c r="E575" s="313" t="s">
        <v>1357</v>
      </c>
      <c r="F575" s="316" t="s">
        <v>1358</v>
      </c>
      <c r="G575" s="29">
        <v>1</v>
      </c>
      <c r="H575" s="313"/>
      <c r="I575" s="313" t="s">
        <v>425</v>
      </c>
      <c r="J575" s="252">
        <v>1</v>
      </c>
      <c r="K575" s="435"/>
      <c r="L575" s="179">
        <v>23</v>
      </c>
      <c r="M575" s="436">
        <f t="shared" si="17"/>
        <v>0</v>
      </c>
      <c r="N575" s="440">
        <f t="shared" si="16"/>
        <v>0</v>
      </c>
    </row>
    <row r="576" spans="1:14" x14ac:dyDescent="0.25">
      <c r="A576" s="371" t="s">
        <v>1466</v>
      </c>
      <c r="B576" s="726"/>
      <c r="C576" s="707"/>
      <c r="D576" s="335">
        <v>16</v>
      </c>
      <c r="E576" s="150" t="s">
        <v>1359</v>
      </c>
      <c r="F576" s="312" t="s">
        <v>1360</v>
      </c>
      <c r="G576" s="342">
        <v>1</v>
      </c>
      <c r="H576" s="313"/>
      <c r="I576" s="313" t="s">
        <v>97</v>
      </c>
      <c r="J576" s="252">
        <v>1</v>
      </c>
      <c r="K576" s="435"/>
      <c r="L576" s="179">
        <v>23</v>
      </c>
      <c r="M576" s="436">
        <f t="shared" si="17"/>
        <v>0</v>
      </c>
      <c r="N576" s="440">
        <f t="shared" si="16"/>
        <v>0</v>
      </c>
    </row>
    <row r="577" spans="1:14" x14ac:dyDescent="0.25">
      <c r="A577" s="371" t="s">
        <v>1467</v>
      </c>
      <c r="B577" s="726"/>
      <c r="C577" s="707"/>
      <c r="D577" s="335">
        <v>21</v>
      </c>
      <c r="E577" s="313" t="s">
        <v>1353</v>
      </c>
      <c r="F577" s="313" t="s">
        <v>1361</v>
      </c>
      <c r="G577" s="342">
        <v>1</v>
      </c>
      <c r="H577" s="313"/>
      <c r="I577" s="313" t="s">
        <v>425</v>
      </c>
      <c r="J577" s="252">
        <v>1</v>
      </c>
      <c r="K577" s="435"/>
      <c r="L577" s="179">
        <v>23</v>
      </c>
      <c r="M577" s="436">
        <f t="shared" si="17"/>
        <v>0</v>
      </c>
      <c r="N577" s="440">
        <f t="shared" si="16"/>
        <v>0</v>
      </c>
    </row>
    <row r="578" spans="1:14" x14ac:dyDescent="0.25">
      <c r="A578" s="371" t="s">
        <v>1468</v>
      </c>
      <c r="B578" s="726"/>
      <c r="C578" s="707"/>
      <c r="D578" s="335">
        <v>24</v>
      </c>
      <c r="E578" s="313" t="s">
        <v>1353</v>
      </c>
      <c r="F578" s="313" t="s">
        <v>1362</v>
      </c>
      <c r="G578" s="342">
        <v>1</v>
      </c>
      <c r="H578" s="313"/>
      <c r="I578" s="313" t="s">
        <v>425</v>
      </c>
      <c r="J578" s="252">
        <v>1</v>
      </c>
      <c r="K578" s="435"/>
      <c r="L578" s="179">
        <v>23</v>
      </c>
      <c r="M578" s="436">
        <f t="shared" si="17"/>
        <v>0</v>
      </c>
      <c r="N578" s="440">
        <f t="shared" si="16"/>
        <v>0</v>
      </c>
    </row>
    <row r="579" spans="1:14" x14ac:dyDescent="0.25">
      <c r="A579" s="371" t="s">
        <v>1469</v>
      </c>
      <c r="B579" s="726"/>
      <c r="C579" s="707"/>
      <c r="D579" s="335">
        <v>25</v>
      </c>
      <c r="E579" s="313" t="s">
        <v>1353</v>
      </c>
      <c r="F579" s="313" t="s">
        <v>1363</v>
      </c>
      <c r="G579" s="342">
        <v>1</v>
      </c>
      <c r="H579" s="313"/>
      <c r="I579" s="313" t="s">
        <v>425</v>
      </c>
      <c r="J579" s="252">
        <v>1</v>
      </c>
      <c r="K579" s="435"/>
      <c r="L579" s="179">
        <v>23</v>
      </c>
      <c r="M579" s="436">
        <f t="shared" si="17"/>
        <v>0</v>
      </c>
      <c r="N579" s="440">
        <f t="shared" si="16"/>
        <v>0</v>
      </c>
    </row>
    <row r="580" spans="1:14" x14ac:dyDescent="0.25">
      <c r="A580" s="371" t="s">
        <v>1470</v>
      </c>
      <c r="B580" s="726"/>
      <c r="C580" s="707"/>
      <c r="D580" s="335">
        <v>26</v>
      </c>
      <c r="E580" s="313" t="s">
        <v>1353</v>
      </c>
      <c r="F580" s="313" t="s">
        <v>1364</v>
      </c>
      <c r="G580" s="342">
        <v>1</v>
      </c>
      <c r="H580" s="313"/>
      <c r="I580" s="313" t="s">
        <v>425</v>
      </c>
      <c r="J580" s="252">
        <v>1</v>
      </c>
      <c r="K580" s="435"/>
      <c r="L580" s="179">
        <v>23</v>
      </c>
      <c r="M580" s="436">
        <f t="shared" si="17"/>
        <v>0</v>
      </c>
      <c r="N580" s="440">
        <f t="shared" si="16"/>
        <v>0</v>
      </c>
    </row>
    <row r="581" spans="1:14" x14ac:dyDescent="0.25">
      <c r="A581" s="371" t="s">
        <v>1471</v>
      </c>
      <c r="B581" s="726"/>
      <c r="C581" s="707"/>
      <c r="D581" s="335" t="s">
        <v>1365</v>
      </c>
      <c r="E581" s="313" t="s">
        <v>1366</v>
      </c>
      <c r="F581" s="313" t="s">
        <v>1367</v>
      </c>
      <c r="G581" s="342">
        <v>1</v>
      </c>
      <c r="H581" s="313"/>
      <c r="I581" s="313" t="s">
        <v>425</v>
      </c>
      <c r="J581" s="252">
        <v>1</v>
      </c>
      <c r="K581" s="435"/>
      <c r="L581" s="179">
        <v>23</v>
      </c>
      <c r="M581" s="436">
        <f t="shared" si="17"/>
        <v>0</v>
      </c>
      <c r="N581" s="440">
        <f t="shared" si="16"/>
        <v>0</v>
      </c>
    </row>
    <row r="582" spans="1:14" x14ac:dyDescent="0.25">
      <c r="A582" s="371" t="s">
        <v>1472</v>
      </c>
      <c r="B582" s="726"/>
      <c r="C582" s="707"/>
      <c r="D582" s="335" t="s">
        <v>1368</v>
      </c>
      <c r="E582" s="313" t="s">
        <v>1366</v>
      </c>
      <c r="F582" s="313" t="s">
        <v>1367</v>
      </c>
      <c r="G582" s="342">
        <v>1</v>
      </c>
      <c r="H582" s="313">
        <v>2.64</v>
      </c>
      <c r="I582" s="313" t="s">
        <v>425</v>
      </c>
      <c r="J582" s="252">
        <v>1</v>
      </c>
      <c r="K582" s="435"/>
      <c r="L582" s="179">
        <v>23</v>
      </c>
      <c r="M582" s="436">
        <f t="shared" si="17"/>
        <v>0</v>
      </c>
      <c r="N582" s="440">
        <f t="shared" ref="N582:N645" si="18">G582*J582*M582</f>
        <v>0</v>
      </c>
    </row>
    <row r="583" spans="1:14" x14ac:dyDescent="0.25">
      <c r="A583" s="371" t="s">
        <v>1473</v>
      </c>
      <c r="B583" s="726"/>
      <c r="C583" s="707"/>
      <c r="D583" s="335">
        <v>33</v>
      </c>
      <c r="E583" s="313" t="s">
        <v>1369</v>
      </c>
      <c r="F583" s="313" t="s">
        <v>1370</v>
      </c>
      <c r="G583" s="342">
        <v>1</v>
      </c>
      <c r="H583" s="313">
        <v>3.51</v>
      </c>
      <c r="I583" s="313" t="s">
        <v>425</v>
      </c>
      <c r="J583" s="252">
        <v>1</v>
      </c>
      <c r="K583" s="435"/>
      <c r="L583" s="179">
        <v>23</v>
      </c>
      <c r="M583" s="436">
        <f t="shared" ref="M583:M646" si="19">+K583*1.23</f>
        <v>0</v>
      </c>
      <c r="N583" s="440">
        <f t="shared" si="18"/>
        <v>0</v>
      </c>
    </row>
    <row r="584" spans="1:14" x14ac:dyDescent="0.25">
      <c r="A584" s="371" t="s">
        <v>1474</v>
      </c>
      <c r="B584" s="726"/>
      <c r="C584" s="707"/>
      <c r="D584" s="335">
        <v>34</v>
      </c>
      <c r="E584" s="313" t="s">
        <v>1353</v>
      </c>
      <c r="F584" s="313" t="s">
        <v>1371</v>
      </c>
      <c r="G584" s="342">
        <v>1</v>
      </c>
      <c r="H584" s="313">
        <v>4.0999999999999996</v>
      </c>
      <c r="I584" s="313" t="s">
        <v>425</v>
      </c>
      <c r="J584" s="252">
        <v>1</v>
      </c>
      <c r="K584" s="435"/>
      <c r="L584" s="179">
        <v>23</v>
      </c>
      <c r="M584" s="436">
        <f t="shared" si="19"/>
        <v>0</v>
      </c>
      <c r="N584" s="440">
        <f t="shared" si="18"/>
        <v>0</v>
      </c>
    </row>
    <row r="585" spans="1:14" x14ac:dyDescent="0.25">
      <c r="A585" s="371" t="s">
        <v>1475</v>
      </c>
      <c r="B585" s="726"/>
      <c r="C585" s="707"/>
      <c r="D585" s="335">
        <v>38</v>
      </c>
      <c r="E585" s="313" t="s">
        <v>1353</v>
      </c>
      <c r="F585" s="313" t="s">
        <v>1372</v>
      </c>
      <c r="G585" s="342">
        <v>1</v>
      </c>
      <c r="H585" s="313">
        <v>4.0999999999999996</v>
      </c>
      <c r="I585" s="313" t="s">
        <v>425</v>
      </c>
      <c r="J585" s="252">
        <v>1</v>
      </c>
      <c r="K585" s="435"/>
      <c r="L585" s="179">
        <v>23</v>
      </c>
      <c r="M585" s="436">
        <f t="shared" si="19"/>
        <v>0</v>
      </c>
      <c r="N585" s="440">
        <f t="shared" si="18"/>
        <v>0</v>
      </c>
    </row>
    <row r="586" spans="1:14" x14ac:dyDescent="0.25">
      <c r="A586" s="371" t="s">
        <v>1476</v>
      </c>
      <c r="B586" s="726"/>
      <c r="C586" s="707"/>
      <c r="D586" s="335">
        <v>40</v>
      </c>
      <c r="E586" s="143" t="s">
        <v>1373</v>
      </c>
      <c r="F586" s="144"/>
      <c r="G586" s="342">
        <v>1</v>
      </c>
      <c r="H586" s="313"/>
      <c r="I586" s="313" t="s">
        <v>425</v>
      </c>
      <c r="J586" s="252">
        <v>1</v>
      </c>
      <c r="K586" s="435"/>
      <c r="L586" s="179">
        <v>23</v>
      </c>
      <c r="M586" s="436">
        <f t="shared" si="19"/>
        <v>0</v>
      </c>
      <c r="N586" s="440">
        <f t="shared" si="18"/>
        <v>0</v>
      </c>
    </row>
    <row r="587" spans="1:14" x14ac:dyDescent="0.25">
      <c r="A587" s="371" t="s">
        <v>1477</v>
      </c>
      <c r="B587" s="726"/>
      <c r="C587" s="707"/>
      <c r="D587" s="335">
        <v>40</v>
      </c>
      <c r="E587" s="318" t="s">
        <v>1374</v>
      </c>
      <c r="F587" s="313" t="s">
        <v>1375</v>
      </c>
      <c r="G587" s="342">
        <v>1</v>
      </c>
      <c r="H587" s="313">
        <v>10.54</v>
      </c>
      <c r="I587" s="313" t="s">
        <v>425</v>
      </c>
      <c r="J587" s="252">
        <v>1</v>
      </c>
      <c r="K587" s="435"/>
      <c r="L587" s="179">
        <v>23</v>
      </c>
      <c r="M587" s="436">
        <f t="shared" si="19"/>
        <v>0</v>
      </c>
      <c r="N587" s="440">
        <f t="shared" si="18"/>
        <v>0</v>
      </c>
    </row>
    <row r="588" spans="1:14" ht="22.5" x14ac:dyDescent="0.25">
      <c r="A588" s="371" t="s">
        <v>1478</v>
      </c>
      <c r="B588" s="726"/>
      <c r="C588" s="708"/>
      <c r="D588" s="37" t="s">
        <v>1376</v>
      </c>
      <c r="E588" s="313" t="s">
        <v>1377</v>
      </c>
      <c r="F588" s="313"/>
      <c r="G588" s="342">
        <v>1</v>
      </c>
      <c r="H588" s="313"/>
      <c r="I588" s="313" t="s">
        <v>1378</v>
      </c>
      <c r="J588" s="252">
        <v>1</v>
      </c>
      <c r="K588" s="435"/>
      <c r="L588" s="179">
        <v>23</v>
      </c>
      <c r="M588" s="436">
        <f t="shared" si="19"/>
        <v>0</v>
      </c>
      <c r="N588" s="440">
        <f t="shared" si="18"/>
        <v>0</v>
      </c>
    </row>
    <row r="589" spans="1:14" x14ac:dyDescent="0.25">
      <c r="A589" s="371" t="s">
        <v>1479</v>
      </c>
      <c r="B589" s="726"/>
      <c r="C589" s="710"/>
      <c r="D589" s="335">
        <v>14</v>
      </c>
      <c r="E589" s="313" t="s">
        <v>1379</v>
      </c>
      <c r="F589" s="313"/>
      <c r="G589" s="342">
        <v>1</v>
      </c>
      <c r="H589" s="313"/>
      <c r="I589" s="313" t="s">
        <v>1378</v>
      </c>
      <c r="J589" s="252">
        <v>1</v>
      </c>
      <c r="K589" s="435"/>
      <c r="L589" s="179">
        <v>23</v>
      </c>
      <c r="M589" s="436">
        <f t="shared" si="19"/>
        <v>0</v>
      </c>
      <c r="N589" s="440">
        <f t="shared" si="18"/>
        <v>0</v>
      </c>
    </row>
    <row r="590" spans="1:14" x14ac:dyDescent="0.25">
      <c r="A590" s="371" t="s">
        <v>1480</v>
      </c>
      <c r="B590" s="726"/>
      <c r="C590" s="710"/>
      <c r="D590" s="335">
        <v>14</v>
      </c>
      <c r="E590" s="313" t="s">
        <v>1379</v>
      </c>
      <c r="F590" s="313"/>
      <c r="G590" s="342">
        <v>1</v>
      </c>
      <c r="H590" s="313"/>
      <c r="I590" s="313" t="s">
        <v>1378</v>
      </c>
      <c r="J590" s="252">
        <v>1</v>
      </c>
      <c r="K590" s="435"/>
      <c r="L590" s="179">
        <v>23</v>
      </c>
      <c r="M590" s="436">
        <f t="shared" si="19"/>
        <v>0</v>
      </c>
      <c r="N590" s="440">
        <f t="shared" si="18"/>
        <v>0</v>
      </c>
    </row>
    <row r="591" spans="1:14" x14ac:dyDescent="0.25">
      <c r="A591" s="371" t="s">
        <v>1481</v>
      </c>
      <c r="B591" s="726"/>
      <c r="C591" s="710"/>
      <c r="D591" s="335">
        <v>126</v>
      </c>
      <c r="E591" s="313" t="s">
        <v>1379</v>
      </c>
      <c r="F591" s="313"/>
      <c r="G591" s="342">
        <v>1</v>
      </c>
      <c r="H591" s="313"/>
      <c r="I591" s="313" t="s">
        <v>1378</v>
      </c>
      <c r="J591" s="252">
        <v>1</v>
      </c>
      <c r="K591" s="435"/>
      <c r="L591" s="179">
        <v>23</v>
      </c>
      <c r="M591" s="436">
        <f t="shared" si="19"/>
        <v>0</v>
      </c>
      <c r="N591" s="440">
        <f t="shared" si="18"/>
        <v>0</v>
      </c>
    </row>
    <row r="592" spans="1:14" x14ac:dyDescent="0.25">
      <c r="A592" s="371" t="s">
        <v>1482</v>
      </c>
      <c r="B592" s="726"/>
      <c r="C592" s="710"/>
      <c r="D592" s="335">
        <v>127</v>
      </c>
      <c r="E592" s="313" t="s">
        <v>1379</v>
      </c>
      <c r="F592" s="313"/>
      <c r="G592" s="342">
        <v>1</v>
      </c>
      <c r="H592" s="313"/>
      <c r="I592" s="313" t="s">
        <v>1378</v>
      </c>
      <c r="J592" s="252">
        <v>1</v>
      </c>
      <c r="K592" s="435"/>
      <c r="L592" s="179">
        <v>23</v>
      </c>
      <c r="M592" s="436">
        <f t="shared" si="19"/>
        <v>0</v>
      </c>
      <c r="N592" s="440">
        <f t="shared" si="18"/>
        <v>0</v>
      </c>
    </row>
    <row r="593" spans="1:14" ht="22.5" x14ac:dyDescent="0.25">
      <c r="A593" s="371" t="s">
        <v>1483</v>
      </c>
      <c r="B593" s="726"/>
      <c r="C593" s="710"/>
      <c r="D593" s="37" t="s">
        <v>1380</v>
      </c>
      <c r="E593" s="313" t="s">
        <v>1381</v>
      </c>
      <c r="F593" s="313"/>
      <c r="G593" s="342">
        <v>1</v>
      </c>
      <c r="H593" s="313"/>
      <c r="I593" s="313" t="s">
        <v>1378</v>
      </c>
      <c r="J593" s="252">
        <v>1</v>
      </c>
      <c r="K593" s="435"/>
      <c r="L593" s="179">
        <v>23</v>
      </c>
      <c r="M593" s="436">
        <f t="shared" si="19"/>
        <v>0</v>
      </c>
      <c r="N593" s="440">
        <f t="shared" si="18"/>
        <v>0</v>
      </c>
    </row>
    <row r="594" spans="1:14" x14ac:dyDescent="0.25">
      <c r="A594" s="371" t="s">
        <v>1484</v>
      </c>
      <c r="B594" s="726"/>
      <c r="C594" s="710"/>
      <c r="D594" s="335">
        <v>128</v>
      </c>
      <c r="E594" s="313" t="s">
        <v>1382</v>
      </c>
      <c r="F594" s="313" t="s">
        <v>1383</v>
      </c>
      <c r="G594" s="342">
        <v>1</v>
      </c>
      <c r="H594" s="313"/>
      <c r="I594" s="313" t="s">
        <v>1378</v>
      </c>
      <c r="J594" s="252">
        <v>1</v>
      </c>
      <c r="K594" s="435"/>
      <c r="L594" s="179">
        <v>23</v>
      </c>
      <c r="M594" s="436">
        <f t="shared" si="19"/>
        <v>0</v>
      </c>
      <c r="N594" s="440">
        <f t="shared" si="18"/>
        <v>0</v>
      </c>
    </row>
    <row r="595" spans="1:14" x14ac:dyDescent="0.25">
      <c r="A595" s="371" t="s">
        <v>1485</v>
      </c>
      <c r="B595" s="726"/>
      <c r="C595" s="710"/>
      <c r="D595" s="335">
        <v>130</v>
      </c>
      <c r="E595" s="313" t="s">
        <v>1382</v>
      </c>
      <c r="F595" s="313" t="s">
        <v>1384</v>
      </c>
      <c r="G595" s="342">
        <v>1</v>
      </c>
      <c r="H595" s="313"/>
      <c r="I595" s="313" t="s">
        <v>1378</v>
      </c>
      <c r="J595" s="252">
        <v>1</v>
      </c>
      <c r="K595" s="435"/>
      <c r="L595" s="179">
        <v>23</v>
      </c>
      <c r="M595" s="436">
        <f t="shared" si="19"/>
        <v>0</v>
      </c>
      <c r="N595" s="440">
        <f t="shared" si="18"/>
        <v>0</v>
      </c>
    </row>
    <row r="596" spans="1:14" x14ac:dyDescent="0.25">
      <c r="A596" s="371" t="s">
        <v>1486</v>
      </c>
      <c r="B596" s="726"/>
      <c r="C596" s="710"/>
      <c r="D596" s="335">
        <v>131</v>
      </c>
      <c r="E596" s="313" t="s">
        <v>1382</v>
      </c>
      <c r="F596" s="313" t="s">
        <v>1385</v>
      </c>
      <c r="G596" s="342">
        <v>1</v>
      </c>
      <c r="H596" s="313"/>
      <c r="I596" s="313" t="s">
        <v>1378</v>
      </c>
      <c r="J596" s="252">
        <v>1</v>
      </c>
      <c r="K596" s="435"/>
      <c r="L596" s="179">
        <v>23</v>
      </c>
      <c r="M596" s="436">
        <f t="shared" si="19"/>
        <v>0</v>
      </c>
      <c r="N596" s="440">
        <f t="shared" si="18"/>
        <v>0</v>
      </c>
    </row>
    <row r="597" spans="1:14" x14ac:dyDescent="0.25">
      <c r="A597" s="371" t="s">
        <v>1487</v>
      </c>
      <c r="B597" s="726"/>
      <c r="C597" s="710"/>
      <c r="D597" s="335">
        <v>132</v>
      </c>
      <c r="E597" s="313" t="s">
        <v>1382</v>
      </c>
      <c r="F597" s="313" t="s">
        <v>1386</v>
      </c>
      <c r="G597" s="342">
        <v>1</v>
      </c>
      <c r="H597" s="313"/>
      <c r="I597" s="313" t="s">
        <v>1378</v>
      </c>
      <c r="J597" s="252">
        <v>1</v>
      </c>
      <c r="K597" s="435"/>
      <c r="L597" s="179">
        <v>23</v>
      </c>
      <c r="M597" s="436">
        <f t="shared" si="19"/>
        <v>0</v>
      </c>
      <c r="N597" s="440">
        <f t="shared" si="18"/>
        <v>0</v>
      </c>
    </row>
    <row r="598" spans="1:14" x14ac:dyDescent="0.25">
      <c r="A598" s="371" t="s">
        <v>1488</v>
      </c>
      <c r="B598" s="726"/>
      <c r="C598" s="710"/>
      <c r="D598" s="335">
        <v>133</v>
      </c>
      <c r="E598" s="313" t="s">
        <v>1382</v>
      </c>
      <c r="F598" s="313" t="s">
        <v>1387</v>
      </c>
      <c r="G598" s="342">
        <v>1</v>
      </c>
      <c r="H598" s="313"/>
      <c r="I598" s="313" t="s">
        <v>1378</v>
      </c>
      <c r="J598" s="252">
        <v>1</v>
      </c>
      <c r="K598" s="435"/>
      <c r="L598" s="179">
        <v>23</v>
      </c>
      <c r="M598" s="436">
        <f t="shared" si="19"/>
        <v>0</v>
      </c>
      <c r="N598" s="440">
        <f t="shared" si="18"/>
        <v>0</v>
      </c>
    </row>
    <row r="599" spans="1:14" x14ac:dyDescent="0.25">
      <c r="A599" s="371" t="s">
        <v>1489</v>
      </c>
      <c r="B599" s="726"/>
      <c r="C599" s="710"/>
      <c r="D599" s="335">
        <v>134</v>
      </c>
      <c r="E599" s="313" t="s">
        <v>1382</v>
      </c>
      <c r="F599" s="313" t="s">
        <v>1388</v>
      </c>
      <c r="G599" s="342">
        <v>1</v>
      </c>
      <c r="H599" s="313"/>
      <c r="I599" s="313" t="s">
        <v>1378</v>
      </c>
      <c r="J599" s="252">
        <v>1</v>
      </c>
      <c r="K599" s="435"/>
      <c r="L599" s="179">
        <v>23</v>
      </c>
      <c r="M599" s="436">
        <f t="shared" si="19"/>
        <v>0</v>
      </c>
      <c r="N599" s="440">
        <f t="shared" si="18"/>
        <v>0</v>
      </c>
    </row>
    <row r="600" spans="1:14" x14ac:dyDescent="0.25">
      <c r="A600" s="371" t="s">
        <v>1490</v>
      </c>
      <c r="B600" s="726"/>
      <c r="C600" s="710"/>
      <c r="D600" s="335">
        <v>136</v>
      </c>
      <c r="E600" s="313" t="s">
        <v>1382</v>
      </c>
      <c r="F600" s="313" t="s">
        <v>1389</v>
      </c>
      <c r="G600" s="342">
        <v>1</v>
      </c>
      <c r="H600" s="313"/>
      <c r="I600" s="313" t="s">
        <v>1378</v>
      </c>
      <c r="J600" s="252">
        <v>1</v>
      </c>
      <c r="K600" s="435"/>
      <c r="L600" s="179">
        <v>23</v>
      </c>
      <c r="M600" s="436">
        <f t="shared" si="19"/>
        <v>0</v>
      </c>
      <c r="N600" s="440">
        <f t="shared" si="18"/>
        <v>0</v>
      </c>
    </row>
    <row r="601" spans="1:14" x14ac:dyDescent="0.25">
      <c r="A601" s="371" t="s">
        <v>1491</v>
      </c>
      <c r="B601" s="726"/>
      <c r="C601" s="710"/>
      <c r="D601" s="335">
        <v>117</v>
      </c>
      <c r="E601" s="313" t="s">
        <v>1382</v>
      </c>
      <c r="F601" s="313" t="s">
        <v>1390</v>
      </c>
      <c r="G601" s="342">
        <v>1</v>
      </c>
      <c r="H601" s="313"/>
      <c r="I601" s="313" t="s">
        <v>1378</v>
      </c>
      <c r="J601" s="252">
        <v>1</v>
      </c>
      <c r="K601" s="435"/>
      <c r="L601" s="179">
        <v>23</v>
      </c>
      <c r="M601" s="436">
        <f t="shared" si="19"/>
        <v>0</v>
      </c>
      <c r="N601" s="440">
        <f t="shared" si="18"/>
        <v>0</v>
      </c>
    </row>
    <row r="602" spans="1:14" x14ac:dyDescent="0.25">
      <c r="A602" s="371" t="s">
        <v>1492</v>
      </c>
      <c r="B602" s="726"/>
      <c r="C602" s="710"/>
      <c r="D602" s="335">
        <v>118</v>
      </c>
      <c r="E602" s="313" t="s">
        <v>1379</v>
      </c>
      <c r="F602" s="313"/>
      <c r="G602" s="342">
        <v>1</v>
      </c>
      <c r="H602" s="313"/>
      <c r="I602" s="313" t="s">
        <v>1378</v>
      </c>
      <c r="J602" s="252">
        <v>1</v>
      </c>
      <c r="K602" s="435"/>
      <c r="L602" s="179">
        <v>23</v>
      </c>
      <c r="M602" s="436">
        <f t="shared" si="19"/>
        <v>0</v>
      </c>
      <c r="N602" s="440">
        <f t="shared" si="18"/>
        <v>0</v>
      </c>
    </row>
    <row r="603" spans="1:14" x14ac:dyDescent="0.25">
      <c r="A603" s="371" t="s">
        <v>1493</v>
      </c>
      <c r="B603" s="726"/>
      <c r="C603" s="710"/>
      <c r="D603" s="335">
        <v>119</v>
      </c>
      <c r="E603" s="313" t="s">
        <v>1379</v>
      </c>
      <c r="F603" s="313"/>
      <c r="G603" s="342">
        <v>1</v>
      </c>
      <c r="H603" s="313"/>
      <c r="I603" s="313" t="s">
        <v>1378</v>
      </c>
      <c r="J603" s="252">
        <v>1</v>
      </c>
      <c r="K603" s="435"/>
      <c r="L603" s="179">
        <v>23</v>
      </c>
      <c r="M603" s="436">
        <f t="shared" si="19"/>
        <v>0</v>
      </c>
      <c r="N603" s="440">
        <f t="shared" si="18"/>
        <v>0</v>
      </c>
    </row>
    <row r="604" spans="1:14" x14ac:dyDescent="0.25">
      <c r="A604" s="371" t="s">
        <v>1494</v>
      </c>
      <c r="B604" s="726"/>
      <c r="C604" s="710"/>
      <c r="D604" s="711" t="s">
        <v>1391</v>
      </c>
      <c r="E604" s="313" t="s">
        <v>1392</v>
      </c>
      <c r="F604" s="708" t="s">
        <v>1393</v>
      </c>
      <c r="G604" s="722">
        <v>1</v>
      </c>
      <c r="H604" s="313"/>
      <c r="I604" s="313"/>
      <c r="J604" s="252">
        <v>1</v>
      </c>
      <c r="K604" s="435"/>
      <c r="L604" s="179">
        <v>23</v>
      </c>
      <c r="M604" s="436">
        <f t="shared" si="19"/>
        <v>0</v>
      </c>
      <c r="N604" s="440">
        <f>G604*J604*M604</f>
        <v>0</v>
      </c>
    </row>
    <row r="605" spans="1:14" x14ac:dyDescent="0.25">
      <c r="A605" s="371" t="s">
        <v>1495</v>
      </c>
      <c r="B605" s="726"/>
      <c r="C605" s="710"/>
      <c r="D605" s="712"/>
      <c r="E605" s="313" t="s">
        <v>1394</v>
      </c>
      <c r="F605" s="710"/>
      <c r="G605" s="722"/>
      <c r="H605" s="313"/>
      <c r="I605" s="313"/>
      <c r="J605" s="252">
        <v>1</v>
      </c>
      <c r="K605" s="435"/>
      <c r="L605" s="179">
        <v>23</v>
      </c>
      <c r="M605" s="436">
        <f t="shared" si="19"/>
        <v>0</v>
      </c>
      <c r="N605" s="440">
        <f t="shared" si="18"/>
        <v>0</v>
      </c>
    </row>
    <row r="606" spans="1:14" x14ac:dyDescent="0.25">
      <c r="A606" s="371" t="s">
        <v>1496</v>
      </c>
      <c r="B606" s="726"/>
      <c r="C606" s="710"/>
      <c r="D606" s="712"/>
      <c r="E606" s="313" t="s">
        <v>1395</v>
      </c>
      <c r="F606" s="710"/>
      <c r="G606" s="722"/>
      <c r="H606" s="45"/>
      <c r="I606" s="45"/>
      <c r="J606" s="252">
        <v>1</v>
      </c>
      <c r="K606" s="435"/>
      <c r="L606" s="179">
        <v>23</v>
      </c>
      <c r="M606" s="436">
        <f t="shared" si="19"/>
        <v>0</v>
      </c>
      <c r="N606" s="440">
        <f t="shared" si="18"/>
        <v>0</v>
      </c>
    </row>
    <row r="607" spans="1:14" x14ac:dyDescent="0.25">
      <c r="A607" s="371" t="s">
        <v>1497</v>
      </c>
      <c r="B607" s="726"/>
      <c r="C607" s="710"/>
      <c r="D607" s="712"/>
      <c r="E607" s="313" t="s">
        <v>1396</v>
      </c>
      <c r="F607" s="709"/>
      <c r="G607" s="722"/>
      <c r="H607" s="45"/>
      <c r="I607" s="45"/>
      <c r="J607" s="252">
        <v>1</v>
      </c>
      <c r="K607" s="435"/>
      <c r="L607" s="179">
        <v>23</v>
      </c>
      <c r="M607" s="436">
        <f t="shared" si="19"/>
        <v>0</v>
      </c>
      <c r="N607" s="440">
        <f>G607*J607*M607</f>
        <v>0</v>
      </c>
    </row>
    <row r="608" spans="1:14" x14ac:dyDescent="0.25">
      <c r="A608" s="371" t="s">
        <v>1498</v>
      </c>
      <c r="B608" s="726"/>
      <c r="C608" s="710"/>
      <c r="D608" s="712"/>
      <c r="E608" s="312" t="s">
        <v>1397</v>
      </c>
      <c r="F608" s="45"/>
      <c r="G608" s="342">
        <v>1</v>
      </c>
      <c r="H608" s="45"/>
      <c r="I608" s="313" t="s">
        <v>1398</v>
      </c>
      <c r="J608" s="252">
        <v>1</v>
      </c>
      <c r="K608" s="435"/>
      <c r="L608" s="179">
        <v>23</v>
      </c>
      <c r="M608" s="436">
        <f t="shared" si="19"/>
        <v>0</v>
      </c>
      <c r="N608" s="440">
        <f t="shared" si="18"/>
        <v>0</v>
      </c>
    </row>
    <row r="609" spans="1:14" ht="22.5" x14ac:dyDescent="0.25">
      <c r="A609" s="371" t="s">
        <v>1499</v>
      </c>
      <c r="B609" s="726"/>
      <c r="C609" s="709"/>
      <c r="D609" s="713"/>
      <c r="E609" s="312" t="s">
        <v>1399</v>
      </c>
      <c r="F609" s="312"/>
      <c r="G609" s="342">
        <v>1</v>
      </c>
      <c r="H609" s="313"/>
      <c r="I609" s="313"/>
      <c r="J609" s="252">
        <v>1</v>
      </c>
      <c r="K609" s="435"/>
      <c r="L609" s="179">
        <v>23</v>
      </c>
      <c r="M609" s="436">
        <f t="shared" si="19"/>
        <v>0</v>
      </c>
      <c r="N609" s="440">
        <f t="shared" si="18"/>
        <v>0</v>
      </c>
    </row>
    <row r="610" spans="1:14" x14ac:dyDescent="0.25">
      <c r="A610" s="371" t="s">
        <v>1500</v>
      </c>
      <c r="B610" s="726"/>
      <c r="C610" s="707">
        <v>64</v>
      </c>
      <c r="D610" s="36">
        <v>5</v>
      </c>
      <c r="E610" s="723" t="s">
        <v>1400</v>
      </c>
      <c r="F610" s="313"/>
      <c r="G610" s="342">
        <v>2</v>
      </c>
      <c r="H610" s="313"/>
      <c r="I610" s="313" t="s">
        <v>15</v>
      </c>
      <c r="J610" s="252">
        <v>1</v>
      </c>
      <c r="K610" s="435"/>
      <c r="L610" s="179">
        <v>23</v>
      </c>
      <c r="M610" s="436">
        <f t="shared" si="19"/>
        <v>0</v>
      </c>
      <c r="N610" s="440">
        <f t="shared" si="18"/>
        <v>0</v>
      </c>
    </row>
    <row r="611" spans="1:14" x14ac:dyDescent="0.25">
      <c r="A611" s="371" t="s">
        <v>1501</v>
      </c>
      <c r="B611" s="726"/>
      <c r="C611" s="707"/>
      <c r="D611" s="36">
        <v>8</v>
      </c>
      <c r="E611" s="723"/>
      <c r="F611" s="313"/>
      <c r="G611" s="342">
        <v>2</v>
      </c>
      <c r="H611" s="313"/>
      <c r="I611" s="313" t="s">
        <v>15</v>
      </c>
      <c r="J611" s="252">
        <v>1</v>
      </c>
      <c r="K611" s="435"/>
      <c r="L611" s="179">
        <v>23</v>
      </c>
      <c r="M611" s="436">
        <f t="shared" si="19"/>
        <v>0</v>
      </c>
      <c r="N611" s="440">
        <f t="shared" si="18"/>
        <v>0</v>
      </c>
    </row>
    <row r="612" spans="1:14" x14ac:dyDescent="0.25">
      <c r="A612" s="371" t="s">
        <v>1502</v>
      </c>
      <c r="B612" s="726"/>
      <c r="C612" s="707"/>
      <c r="D612" s="36">
        <v>11</v>
      </c>
      <c r="E612" s="723"/>
      <c r="F612" s="313"/>
      <c r="G612" s="342">
        <v>1</v>
      </c>
      <c r="H612" s="313"/>
      <c r="I612" s="313" t="s">
        <v>15</v>
      </c>
      <c r="J612" s="252">
        <v>1</v>
      </c>
      <c r="K612" s="435"/>
      <c r="L612" s="179">
        <v>23</v>
      </c>
      <c r="M612" s="436">
        <f t="shared" si="19"/>
        <v>0</v>
      </c>
      <c r="N612" s="440">
        <f t="shared" si="18"/>
        <v>0</v>
      </c>
    </row>
    <row r="613" spans="1:14" x14ac:dyDescent="0.25">
      <c r="A613" s="371" t="s">
        <v>1503</v>
      </c>
      <c r="B613" s="726"/>
      <c r="C613" s="707"/>
      <c r="D613" s="36">
        <v>14</v>
      </c>
      <c r="E613" s="723"/>
      <c r="F613" s="313"/>
      <c r="G613" s="342">
        <v>2</v>
      </c>
      <c r="H613" s="313"/>
      <c r="I613" s="313" t="s">
        <v>15</v>
      </c>
      <c r="J613" s="252">
        <v>1</v>
      </c>
      <c r="K613" s="435"/>
      <c r="L613" s="179">
        <v>23</v>
      </c>
      <c r="M613" s="436">
        <f t="shared" si="19"/>
        <v>0</v>
      </c>
      <c r="N613" s="440">
        <f t="shared" si="18"/>
        <v>0</v>
      </c>
    </row>
    <row r="614" spans="1:14" x14ac:dyDescent="0.25">
      <c r="A614" s="371" t="s">
        <v>1504</v>
      </c>
      <c r="B614" s="726"/>
      <c r="C614" s="707"/>
      <c r="D614" s="36">
        <v>15</v>
      </c>
      <c r="E614" s="723"/>
      <c r="F614" s="313"/>
      <c r="G614" s="342">
        <v>1</v>
      </c>
      <c r="H614" s="313"/>
      <c r="I614" s="313" t="s">
        <v>15</v>
      </c>
      <c r="J614" s="252">
        <v>1</v>
      </c>
      <c r="K614" s="435"/>
      <c r="L614" s="179">
        <v>23</v>
      </c>
      <c r="M614" s="436">
        <f t="shared" si="19"/>
        <v>0</v>
      </c>
      <c r="N614" s="440">
        <f t="shared" si="18"/>
        <v>0</v>
      </c>
    </row>
    <row r="615" spans="1:14" x14ac:dyDescent="0.25">
      <c r="A615" s="371" t="s">
        <v>1505</v>
      </c>
      <c r="B615" s="726"/>
      <c r="C615" s="707"/>
      <c r="D615" s="36">
        <v>18</v>
      </c>
      <c r="E615" s="723"/>
      <c r="F615" s="313"/>
      <c r="G615" s="342">
        <v>1</v>
      </c>
      <c r="H615" s="313"/>
      <c r="I615" s="313" t="s">
        <v>15</v>
      </c>
      <c r="J615" s="252">
        <v>1</v>
      </c>
      <c r="K615" s="435"/>
      <c r="L615" s="179">
        <v>23</v>
      </c>
      <c r="M615" s="436">
        <f t="shared" si="19"/>
        <v>0</v>
      </c>
      <c r="N615" s="440">
        <f t="shared" si="18"/>
        <v>0</v>
      </c>
    </row>
    <row r="616" spans="1:14" x14ac:dyDescent="0.25">
      <c r="A616" s="371" t="s">
        <v>1506</v>
      </c>
      <c r="B616" s="726"/>
      <c r="C616" s="707"/>
      <c r="D616" s="36">
        <v>21</v>
      </c>
      <c r="E616" s="723"/>
      <c r="F616" s="313"/>
      <c r="G616" s="342">
        <v>2</v>
      </c>
      <c r="H616" s="313"/>
      <c r="I616" s="313" t="s">
        <v>15</v>
      </c>
      <c r="J616" s="252">
        <v>1</v>
      </c>
      <c r="K616" s="435"/>
      <c r="L616" s="179">
        <v>23</v>
      </c>
      <c r="M616" s="436">
        <f t="shared" si="19"/>
        <v>0</v>
      </c>
      <c r="N616" s="440">
        <f t="shared" si="18"/>
        <v>0</v>
      </c>
    </row>
    <row r="617" spans="1:14" x14ac:dyDescent="0.25">
      <c r="A617" s="371" t="s">
        <v>1507</v>
      </c>
      <c r="B617" s="726"/>
      <c r="C617" s="707"/>
      <c r="D617" s="36">
        <v>24</v>
      </c>
      <c r="E617" s="723"/>
      <c r="F617" s="313"/>
      <c r="G617" s="342">
        <v>1</v>
      </c>
      <c r="H617" s="313"/>
      <c r="I617" s="313" t="s">
        <v>15</v>
      </c>
      <c r="J617" s="252">
        <v>1</v>
      </c>
      <c r="K617" s="435"/>
      <c r="L617" s="179">
        <v>23</v>
      </c>
      <c r="M617" s="436">
        <f t="shared" si="19"/>
        <v>0</v>
      </c>
      <c r="N617" s="440">
        <f t="shared" si="18"/>
        <v>0</v>
      </c>
    </row>
    <row r="618" spans="1:14" x14ac:dyDescent="0.25">
      <c r="A618" s="371" t="s">
        <v>1508</v>
      </c>
      <c r="B618" s="726"/>
      <c r="C618" s="707"/>
      <c r="D618" s="36">
        <v>25</v>
      </c>
      <c r="E618" s="723"/>
      <c r="F618" s="313"/>
      <c r="G618" s="342">
        <v>1</v>
      </c>
      <c r="H618" s="313"/>
      <c r="I618" s="313" t="s">
        <v>15</v>
      </c>
      <c r="J618" s="252">
        <v>1</v>
      </c>
      <c r="K618" s="435"/>
      <c r="L618" s="179">
        <v>23</v>
      </c>
      <c r="M618" s="436">
        <f t="shared" si="19"/>
        <v>0</v>
      </c>
      <c r="N618" s="440">
        <f t="shared" si="18"/>
        <v>0</v>
      </c>
    </row>
    <row r="619" spans="1:14" x14ac:dyDescent="0.25">
      <c r="A619" s="371" t="s">
        <v>1509</v>
      </c>
      <c r="B619" s="726"/>
      <c r="C619" s="707"/>
      <c r="D619" s="36">
        <v>28</v>
      </c>
      <c r="E619" s="723"/>
      <c r="F619" s="313"/>
      <c r="G619" s="342">
        <v>1</v>
      </c>
      <c r="H619" s="313"/>
      <c r="I619" s="313" t="s">
        <v>15</v>
      </c>
      <c r="J619" s="252">
        <v>1</v>
      </c>
      <c r="K619" s="435"/>
      <c r="L619" s="179">
        <v>23</v>
      </c>
      <c r="M619" s="436">
        <f t="shared" si="19"/>
        <v>0</v>
      </c>
      <c r="N619" s="440">
        <f t="shared" si="18"/>
        <v>0</v>
      </c>
    </row>
    <row r="620" spans="1:14" x14ac:dyDescent="0.25">
      <c r="A620" s="371" t="s">
        <v>1510</v>
      </c>
      <c r="B620" s="726"/>
      <c r="C620" s="707"/>
      <c r="D620" s="36">
        <v>31</v>
      </c>
      <c r="E620" s="723"/>
      <c r="F620" s="313"/>
      <c r="G620" s="342">
        <v>2</v>
      </c>
      <c r="H620" s="313"/>
      <c r="I620" s="313" t="s">
        <v>15</v>
      </c>
      <c r="J620" s="252">
        <v>1</v>
      </c>
      <c r="K620" s="435"/>
      <c r="L620" s="179">
        <v>23</v>
      </c>
      <c r="M620" s="436">
        <f t="shared" si="19"/>
        <v>0</v>
      </c>
      <c r="N620" s="440">
        <f t="shared" si="18"/>
        <v>0</v>
      </c>
    </row>
    <row r="621" spans="1:14" x14ac:dyDescent="0.25">
      <c r="A621" s="371" t="s">
        <v>1511</v>
      </c>
      <c r="B621" s="726"/>
      <c r="C621" s="707"/>
      <c r="D621" s="36">
        <v>52</v>
      </c>
      <c r="E621" s="723"/>
      <c r="F621" s="313"/>
      <c r="G621" s="342">
        <v>3</v>
      </c>
      <c r="H621" s="313"/>
      <c r="I621" s="313" t="s">
        <v>15</v>
      </c>
      <c r="J621" s="252">
        <v>1</v>
      </c>
      <c r="K621" s="435"/>
      <c r="L621" s="179">
        <v>23</v>
      </c>
      <c r="M621" s="436">
        <f t="shared" si="19"/>
        <v>0</v>
      </c>
      <c r="N621" s="440">
        <f t="shared" si="18"/>
        <v>0</v>
      </c>
    </row>
    <row r="622" spans="1:14" x14ac:dyDescent="0.25">
      <c r="A622" s="371" t="s">
        <v>1512</v>
      </c>
      <c r="B622" s="726"/>
      <c r="C622" s="707"/>
      <c r="D622" s="36">
        <v>55</v>
      </c>
      <c r="E622" s="723"/>
      <c r="F622" s="313"/>
      <c r="G622" s="342">
        <v>1</v>
      </c>
      <c r="H622" s="313"/>
      <c r="I622" s="313" t="s">
        <v>15</v>
      </c>
      <c r="J622" s="252">
        <v>1</v>
      </c>
      <c r="K622" s="435"/>
      <c r="L622" s="179">
        <v>23</v>
      </c>
      <c r="M622" s="436">
        <f t="shared" si="19"/>
        <v>0</v>
      </c>
      <c r="N622" s="440">
        <f t="shared" si="18"/>
        <v>0</v>
      </c>
    </row>
    <row r="623" spans="1:14" x14ac:dyDescent="0.25">
      <c r="A623" s="371" t="s">
        <v>1513</v>
      </c>
      <c r="B623" s="726"/>
      <c r="C623" s="707"/>
      <c r="D623" s="36">
        <v>56</v>
      </c>
      <c r="E623" s="723"/>
      <c r="F623" s="313"/>
      <c r="G623" s="342">
        <v>1</v>
      </c>
      <c r="H623" s="313"/>
      <c r="I623" s="313" t="s">
        <v>15</v>
      </c>
      <c r="J623" s="252">
        <v>1</v>
      </c>
      <c r="K623" s="435"/>
      <c r="L623" s="179">
        <v>23</v>
      </c>
      <c r="M623" s="436">
        <f t="shared" si="19"/>
        <v>0</v>
      </c>
      <c r="N623" s="440">
        <f t="shared" si="18"/>
        <v>0</v>
      </c>
    </row>
    <row r="624" spans="1:14" x14ac:dyDescent="0.25">
      <c r="A624" s="371" t="s">
        <v>1514</v>
      </c>
      <c r="B624" s="726"/>
      <c r="C624" s="707"/>
      <c r="D624" s="36">
        <v>58</v>
      </c>
      <c r="E624" s="723"/>
      <c r="F624" s="312"/>
      <c r="G624" s="342">
        <v>1</v>
      </c>
      <c r="H624" s="313"/>
      <c r="I624" s="313" t="s">
        <v>15</v>
      </c>
      <c r="J624" s="252">
        <v>1</v>
      </c>
      <c r="K624" s="435"/>
      <c r="L624" s="179">
        <v>23</v>
      </c>
      <c r="M624" s="436">
        <f t="shared" si="19"/>
        <v>0</v>
      </c>
      <c r="N624" s="440">
        <f t="shared" si="18"/>
        <v>0</v>
      </c>
    </row>
    <row r="625" spans="1:14" x14ac:dyDescent="0.25">
      <c r="A625" s="371" t="s">
        <v>1515</v>
      </c>
      <c r="B625" s="726"/>
      <c r="C625" s="707"/>
      <c r="D625" s="36" t="s">
        <v>1401</v>
      </c>
      <c r="E625" s="313" t="s">
        <v>1402</v>
      </c>
      <c r="F625" s="313" t="s">
        <v>1403</v>
      </c>
      <c r="G625" s="342">
        <v>2</v>
      </c>
      <c r="H625" s="313"/>
      <c r="I625" s="313" t="s">
        <v>15</v>
      </c>
      <c r="J625" s="252">
        <v>1</v>
      </c>
      <c r="K625" s="435"/>
      <c r="L625" s="179">
        <v>23</v>
      </c>
      <c r="M625" s="436">
        <f t="shared" si="19"/>
        <v>0</v>
      </c>
      <c r="N625" s="440">
        <f t="shared" si="18"/>
        <v>0</v>
      </c>
    </row>
    <row r="626" spans="1:14" x14ac:dyDescent="0.25">
      <c r="A626" s="371" t="s">
        <v>1516</v>
      </c>
      <c r="B626" s="726"/>
      <c r="C626" s="707">
        <v>65</v>
      </c>
      <c r="D626" s="36">
        <v>5</v>
      </c>
      <c r="E626" s="723" t="s">
        <v>1404</v>
      </c>
      <c r="F626" s="313"/>
      <c r="G626" s="342">
        <v>2</v>
      </c>
      <c r="H626" s="313"/>
      <c r="I626" s="313" t="s">
        <v>15</v>
      </c>
      <c r="J626" s="252">
        <v>1</v>
      </c>
      <c r="K626" s="435"/>
      <c r="L626" s="179">
        <v>23</v>
      </c>
      <c r="M626" s="436">
        <f t="shared" si="19"/>
        <v>0</v>
      </c>
      <c r="N626" s="440">
        <f t="shared" si="18"/>
        <v>0</v>
      </c>
    </row>
    <row r="627" spans="1:14" x14ac:dyDescent="0.25">
      <c r="A627" s="371" t="s">
        <v>1517</v>
      </c>
      <c r="B627" s="726"/>
      <c r="C627" s="707"/>
      <c r="D627" s="36">
        <v>8</v>
      </c>
      <c r="E627" s="723"/>
      <c r="F627" s="313"/>
      <c r="G627" s="342">
        <v>2</v>
      </c>
      <c r="H627" s="313"/>
      <c r="I627" s="313" t="s">
        <v>15</v>
      </c>
      <c r="J627" s="252">
        <v>1</v>
      </c>
      <c r="K627" s="435"/>
      <c r="L627" s="179">
        <v>23</v>
      </c>
      <c r="M627" s="436">
        <f t="shared" si="19"/>
        <v>0</v>
      </c>
      <c r="N627" s="440">
        <f t="shared" si="18"/>
        <v>0</v>
      </c>
    </row>
    <row r="628" spans="1:14" x14ac:dyDescent="0.25">
      <c r="A628" s="371" t="s">
        <v>1518</v>
      </c>
      <c r="B628" s="726"/>
      <c r="C628" s="707"/>
      <c r="D628" s="36">
        <v>11</v>
      </c>
      <c r="E628" s="723"/>
      <c r="F628" s="313"/>
      <c r="G628" s="342">
        <v>1</v>
      </c>
      <c r="H628" s="313"/>
      <c r="I628" s="313" t="s">
        <v>15</v>
      </c>
      <c r="J628" s="252">
        <v>1</v>
      </c>
      <c r="K628" s="435"/>
      <c r="L628" s="179">
        <v>23</v>
      </c>
      <c r="M628" s="436">
        <f t="shared" si="19"/>
        <v>0</v>
      </c>
      <c r="N628" s="440">
        <f t="shared" si="18"/>
        <v>0</v>
      </c>
    </row>
    <row r="629" spans="1:14" x14ac:dyDescent="0.25">
      <c r="A629" s="371" t="s">
        <v>1519</v>
      </c>
      <c r="B629" s="726"/>
      <c r="C629" s="707"/>
      <c r="D629" s="335">
        <v>14</v>
      </c>
      <c r="E629" s="723"/>
      <c r="F629" s="313"/>
      <c r="G629" s="342">
        <v>1</v>
      </c>
      <c r="H629" s="313"/>
      <c r="I629" s="313" t="s">
        <v>15</v>
      </c>
      <c r="J629" s="252">
        <v>1</v>
      </c>
      <c r="K629" s="435"/>
      <c r="L629" s="179">
        <v>23</v>
      </c>
      <c r="M629" s="436">
        <f t="shared" si="19"/>
        <v>0</v>
      </c>
      <c r="N629" s="440">
        <f t="shared" si="18"/>
        <v>0</v>
      </c>
    </row>
    <row r="630" spans="1:14" x14ac:dyDescent="0.25">
      <c r="A630" s="371" t="s">
        <v>1520</v>
      </c>
      <c r="B630" s="726"/>
      <c r="C630" s="707"/>
      <c r="D630" s="36">
        <v>15</v>
      </c>
      <c r="E630" s="723"/>
      <c r="F630" s="313"/>
      <c r="G630" s="342">
        <v>1</v>
      </c>
      <c r="H630" s="313"/>
      <c r="I630" s="313" t="s">
        <v>15</v>
      </c>
      <c r="J630" s="252">
        <v>1</v>
      </c>
      <c r="K630" s="435"/>
      <c r="L630" s="179">
        <v>23</v>
      </c>
      <c r="M630" s="436">
        <f t="shared" si="19"/>
        <v>0</v>
      </c>
      <c r="N630" s="440">
        <f t="shared" si="18"/>
        <v>0</v>
      </c>
    </row>
    <row r="631" spans="1:14" x14ac:dyDescent="0.25">
      <c r="A631" s="371" t="s">
        <v>1521</v>
      </c>
      <c r="B631" s="726"/>
      <c r="C631" s="707"/>
      <c r="D631" s="335">
        <v>18</v>
      </c>
      <c r="E631" s="723"/>
      <c r="F631" s="313"/>
      <c r="G631" s="342">
        <v>2</v>
      </c>
      <c r="H631" s="313"/>
      <c r="I631" s="313" t="s">
        <v>15</v>
      </c>
      <c r="J631" s="252">
        <v>1</v>
      </c>
      <c r="K631" s="435"/>
      <c r="L631" s="179">
        <v>23</v>
      </c>
      <c r="M631" s="436">
        <f t="shared" si="19"/>
        <v>0</v>
      </c>
      <c r="N631" s="440">
        <f t="shared" si="18"/>
        <v>0</v>
      </c>
    </row>
    <row r="632" spans="1:14" x14ac:dyDescent="0.25">
      <c r="A632" s="371" t="s">
        <v>1522</v>
      </c>
      <c r="B632" s="726"/>
      <c r="C632" s="707"/>
      <c r="D632" s="335">
        <v>21</v>
      </c>
      <c r="E632" s="723"/>
      <c r="F632" s="313"/>
      <c r="G632" s="342">
        <v>2</v>
      </c>
      <c r="H632" s="313"/>
      <c r="I632" s="313" t="s">
        <v>15</v>
      </c>
      <c r="J632" s="252">
        <v>1</v>
      </c>
      <c r="K632" s="435"/>
      <c r="L632" s="179">
        <v>23</v>
      </c>
      <c r="M632" s="436">
        <f t="shared" si="19"/>
        <v>0</v>
      </c>
      <c r="N632" s="440">
        <f t="shared" si="18"/>
        <v>0</v>
      </c>
    </row>
    <row r="633" spans="1:14" x14ac:dyDescent="0.25">
      <c r="A633" s="371" t="s">
        <v>1523</v>
      </c>
      <c r="B633" s="726"/>
      <c r="C633" s="707"/>
      <c r="D633" s="335">
        <v>24</v>
      </c>
      <c r="E633" s="723"/>
      <c r="F633" s="313"/>
      <c r="G633" s="342">
        <v>1</v>
      </c>
      <c r="H633" s="313"/>
      <c r="I633" s="313" t="s">
        <v>15</v>
      </c>
      <c r="J633" s="252">
        <v>1</v>
      </c>
      <c r="K633" s="435"/>
      <c r="L633" s="179">
        <v>23</v>
      </c>
      <c r="M633" s="436">
        <f t="shared" si="19"/>
        <v>0</v>
      </c>
      <c r="N633" s="440">
        <f t="shared" si="18"/>
        <v>0</v>
      </c>
    </row>
    <row r="634" spans="1:14" x14ac:dyDescent="0.25">
      <c r="A634" s="371" t="s">
        <v>1524</v>
      </c>
      <c r="B634" s="726"/>
      <c r="C634" s="707"/>
      <c r="D634" s="335">
        <v>25</v>
      </c>
      <c r="E634" s="723"/>
      <c r="F634" s="313"/>
      <c r="G634" s="342">
        <v>1</v>
      </c>
      <c r="H634" s="313"/>
      <c r="I634" s="313" t="s">
        <v>15</v>
      </c>
      <c r="J634" s="252">
        <v>1</v>
      </c>
      <c r="K634" s="435"/>
      <c r="L634" s="179">
        <v>23</v>
      </c>
      <c r="M634" s="436">
        <f t="shared" si="19"/>
        <v>0</v>
      </c>
      <c r="N634" s="440">
        <f t="shared" si="18"/>
        <v>0</v>
      </c>
    </row>
    <row r="635" spans="1:14" x14ac:dyDescent="0.25">
      <c r="A635" s="371" t="s">
        <v>1525</v>
      </c>
      <c r="B635" s="726"/>
      <c r="C635" s="707"/>
      <c r="D635" s="36">
        <v>28</v>
      </c>
      <c r="E635" s="723"/>
      <c r="F635" s="313"/>
      <c r="G635" s="342">
        <v>1</v>
      </c>
      <c r="H635" s="313"/>
      <c r="I635" s="313" t="s">
        <v>15</v>
      </c>
      <c r="J635" s="252">
        <v>1</v>
      </c>
      <c r="K635" s="435"/>
      <c r="L635" s="179">
        <v>23</v>
      </c>
      <c r="M635" s="436">
        <f t="shared" si="19"/>
        <v>0</v>
      </c>
      <c r="N635" s="440">
        <f t="shared" si="18"/>
        <v>0</v>
      </c>
    </row>
    <row r="636" spans="1:14" x14ac:dyDescent="0.25">
      <c r="A636" s="371" t="s">
        <v>1526</v>
      </c>
      <c r="B636" s="726"/>
      <c r="C636" s="707"/>
      <c r="D636" s="335">
        <v>31</v>
      </c>
      <c r="E636" s="723"/>
      <c r="F636" s="313"/>
      <c r="G636" s="342">
        <v>2</v>
      </c>
      <c r="H636" s="313"/>
      <c r="I636" s="313" t="s">
        <v>15</v>
      </c>
      <c r="J636" s="252">
        <v>1</v>
      </c>
      <c r="K636" s="435"/>
      <c r="L636" s="179">
        <v>23</v>
      </c>
      <c r="M636" s="436">
        <f t="shared" si="19"/>
        <v>0</v>
      </c>
      <c r="N636" s="440">
        <f t="shared" si="18"/>
        <v>0</v>
      </c>
    </row>
    <row r="637" spans="1:14" x14ac:dyDescent="0.25">
      <c r="A637" s="371" t="s">
        <v>1527</v>
      </c>
      <c r="B637" s="726"/>
      <c r="C637" s="707"/>
      <c r="D637" s="335">
        <v>52</v>
      </c>
      <c r="E637" s="723"/>
      <c r="F637" s="313"/>
      <c r="G637" s="342">
        <v>1</v>
      </c>
      <c r="H637" s="313"/>
      <c r="I637" s="313" t="s">
        <v>15</v>
      </c>
      <c r="J637" s="252">
        <v>1</v>
      </c>
      <c r="K637" s="435"/>
      <c r="L637" s="179">
        <v>23</v>
      </c>
      <c r="M637" s="436">
        <f t="shared" si="19"/>
        <v>0</v>
      </c>
      <c r="N637" s="440">
        <f t="shared" si="18"/>
        <v>0</v>
      </c>
    </row>
    <row r="638" spans="1:14" x14ac:dyDescent="0.25">
      <c r="A638" s="371" t="s">
        <v>1528</v>
      </c>
      <c r="B638" s="726"/>
      <c r="C638" s="707"/>
      <c r="D638" s="36">
        <v>53</v>
      </c>
      <c r="E638" s="723"/>
      <c r="F638" s="313"/>
      <c r="G638" s="342">
        <v>1</v>
      </c>
      <c r="H638" s="313"/>
      <c r="I638" s="313" t="s">
        <v>15</v>
      </c>
      <c r="J638" s="252">
        <v>1</v>
      </c>
      <c r="K638" s="435"/>
      <c r="L638" s="179">
        <v>23</v>
      </c>
      <c r="M638" s="436">
        <f t="shared" si="19"/>
        <v>0</v>
      </c>
      <c r="N638" s="440">
        <f t="shared" si="18"/>
        <v>0</v>
      </c>
    </row>
    <row r="639" spans="1:14" x14ac:dyDescent="0.25">
      <c r="A639" s="371" t="s">
        <v>1529</v>
      </c>
      <c r="B639" s="726"/>
      <c r="C639" s="707"/>
      <c r="D639" s="335">
        <v>55</v>
      </c>
      <c r="E639" s="723"/>
      <c r="F639" s="313"/>
      <c r="G639" s="342">
        <v>1</v>
      </c>
      <c r="H639" s="313"/>
      <c r="I639" s="313" t="s">
        <v>15</v>
      </c>
      <c r="J639" s="252">
        <v>1</v>
      </c>
      <c r="K639" s="435"/>
      <c r="L639" s="179">
        <v>23</v>
      </c>
      <c r="M639" s="436">
        <f t="shared" si="19"/>
        <v>0</v>
      </c>
      <c r="N639" s="440">
        <f t="shared" si="18"/>
        <v>0</v>
      </c>
    </row>
    <row r="640" spans="1:14" x14ac:dyDescent="0.25">
      <c r="A640" s="371" t="s">
        <v>1530</v>
      </c>
      <c r="B640" s="726"/>
      <c r="C640" s="707"/>
      <c r="D640" s="335">
        <v>56</v>
      </c>
      <c r="E640" s="723"/>
      <c r="F640" s="313"/>
      <c r="G640" s="342">
        <v>2</v>
      </c>
      <c r="H640" s="313"/>
      <c r="I640" s="313" t="s">
        <v>15</v>
      </c>
      <c r="J640" s="252">
        <v>1</v>
      </c>
      <c r="K640" s="435"/>
      <c r="L640" s="179">
        <v>23</v>
      </c>
      <c r="M640" s="436">
        <f t="shared" si="19"/>
        <v>0</v>
      </c>
      <c r="N640" s="440">
        <f t="shared" si="18"/>
        <v>0</v>
      </c>
    </row>
    <row r="641" spans="1:14" x14ac:dyDescent="0.25">
      <c r="A641" s="371" t="s">
        <v>1531</v>
      </c>
      <c r="B641" s="726"/>
      <c r="C641" s="707"/>
      <c r="D641" s="335">
        <v>58</v>
      </c>
      <c r="E641" s="723"/>
      <c r="F641" s="313"/>
      <c r="G641" s="342">
        <v>1</v>
      </c>
      <c r="H641" s="313"/>
      <c r="I641" s="313" t="s">
        <v>15</v>
      </c>
      <c r="J641" s="252">
        <v>1</v>
      </c>
      <c r="K641" s="435"/>
      <c r="L641" s="179">
        <v>23</v>
      </c>
      <c r="M641" s="436">
        <f t="shared" si="19"/>
        <v>0</v>
      </c>
      <c r="N641" s="440">
        <f t="shared" si="18"/>
        <v>0</v>
      </c>
    </row>
    <row r="642" spans="1:14" x14ac:dyDescent="0.25">
      <c r="A642" s="371" t="s">
        <v>1532</v>
      </c>
      <c r="B642" s="726"/>
      <c r="C642" s="707"/>
      <c r="D642" s="335">
        <v>61</v>
      </c>
      <c r="E642" s="723"/>
      <c r="F642" s="313"/>
      <c r="G642" s="342">
        <v>1</v>
      </c>
      <c r="H642" s="313"/>
      <c r="I642" s="313" t="s">
        <v>15</v>
      </c>
      <c r="J642" s="252">
        <v>1</v>
      </c>
      <c r="K642" s="435"/>
      <c r="L642" s="179">
        <v>23</v>
      </c>
      <c r="M642" s="436">
        <f t="shared" si="19"/>
        <v>0</v>
      </c>
      <c r="N642" s="440">
        <f t="shared" si="18"/>
        <v>0</v>
      </c>
    </row>
    <row r="643" spans="1:14" x14ac:dyDescent="0.25">
      <c r="A643" s="371" t="s">
        <v>1533</v>
      </c>
      <c r="B643" s="726"/>
      <c r="C643" s="707"/>
      <c r="D643" s="335">
        <v>62</v>
      </c>
      <c r="E643" s="723"/>
      <c r="F643" s="313"/>
      <c r="G643" s="342">
        <v>1</v>
      </c>
      <c r="H643" s="313"/>
      <c r="I643" s="313" t="s">
        <v>15</v>
      </c>
      <c r="J643" s="252">
        <v>1</v>
      </c>
      <c r="K643" s="435"/>
      <c r="L643" s="179">
        <v>23</v>
      </c>
      <c r="M643" s="436">
        <f t="shared" si="19"/>
        <v>0</v>
      </c>
      <c r="N643" s="440">
        <f t="shared" si="18"/>
        <v>0</v>
      </c>
    </row>
    <row r="644" spans="1:14" x14ac:dyDescent="0.25">
      <c r="A644" s="371" t="s">
        <v>1534</v>
      </c>
      <c r="B644" s="726"/>
      <c r="C644" s="707"/>
      <c r="D644" s="335" t="s">
        <v>1405</v>
      </c>
      <c r="E644" s="312" t="s">
        <v>1406</v>
      </c>
      <c r="F644" s="312">
        <v>802041</v>
      </c>
      <c r="G644" s="342">
        <v>1</v>
      </c>
      <c r="H644" s="313">
        <v>3.4</v>
      </c>
      <c r="I644" s="313" t="s">
        <v>1407</v>
      </c>
      <c r="J644" s="252">
        <v>1</v>
      </c>
      <c r="K644" s="435"/>
      <c r="L644" s="179">
        <v>23</v>
      </c>
      <c r="M644" s="436">
        <f t="shared" si="19"/>
        <v>0</v>
      </c>
      <c r="N644" s="440">
        <f t="shared" si="18"/>
        <v>0</v>
      </c>
    </row>
    <row r="645" spans="1:14" x14ac:dyDescent="0.25">
      <c r="A645" s="371" t="s">
        <v>1535</v>
      </c>
      <c r="B645" s="726"/>
      <c r="C645" s="707"/>
      <c r="D645" s="335" t="s">
        <v>1405</v>
      </c>
      <c r="E645" s="312" t="s">
        <v>1406</v>
      </c>
      <c r="F645" s="312">
        <v>802162</v>
      </c>
      <c r="G645" s="342">
        <v>1</v>
      </c>
      <c r="H645" s="313">
        <v>3.4</v>
      </c>
      <c r="I645" s="313" t="s">
        <v>1407</v>
      </c>
      <c r="J645" s="252">
        <v>1</v>
      </c>
      <c r="K645" s="435"/>
      <c r="L645" s="179">
        <v>23</v>
      </c>
      <c r="M645" s="436">
        <f t="shared" si="19"/>
        <v>0</v>
      </c>
      <c r="N645" s="440">
        <f t="shared" si="18"/>
        <v>0</v>
      </c>
    </row>
    <row r="646" spans="1:14" x14ac:dyDescent="0.25">
      <c r="A646" s="371" t="s">
        <v>1536</v>
      </c>
      <c r="B646" s="726"/>
      <c r="C646" s="707"/>
      <c r="D646" s="335" t="s">
        <v>1405</v>
      </c>
      <c r="E646" s="312" t="s">
        <v>1406</v>
      </c>
      <c r="F646" s="312">
        <v>802023</v>
      </c>
      <c r="G646" s="342">
        <v>1</v>
      </c>
      <c r="H646" s="313">
        <v>3.4</v>
      </c>
      <c r="I646" s="313" t="s">
        <v>1407</v>
      </c>
      <c r="J646" s="252">
        <v>1</v>
      </c>
      <c r="K646" s="435"/>
      <c r="L646" s="179">
        <v>23</v>
      </c>
      <c r="M646" s="436">
        <f t="shared" si="19"/>
        <v>0</v>
      </c>
      <c r="N646" s="440">
        <f t="shared" ref="N646:N681" si="20">G646*J646*M646</f>
        <v>0</v>
      </c>
    </row>
    <row r="647" spans="1:14" x14ac:dyDescent="0.25">
      <c r="A647" s="371" t="s">
        <v>1537</v>
      </c>
      <c r="B647" s="726"/>
      <c r="C647" s="707"/>
      <c r="D647" s="335" t="s">
        <v>1405</v>
      </c>
      <c r="E647" s="312" t="s">
        <v>1406</v>
      </c>
      <c r="F647" s="312">
        <v>802079</v>
      </c>
      <c r="G647" s="342">
        <v>1</v>
      </c>
      <c r="H647" s="313">
        <v>3.4</v>
      </c>
      <c r="I647" s="313" t="s">
        <v>1407</v>
      </c>
      <c r="J647" s="252">
        <v>1</v>
      </c>
      <c r="K647" s="435"/>
      <c r="L647" s="179">
        <v>23</v>
      </c>
      <c r="M647" s="436">
        <f t="shared" ref="M647:M681" si="21">+K647*1.23</f>
        <v>0</v>
      </c>
      <c r="N647" s="440">
        <f t="shared" si="20"/>
        <v>0</v>
      </c>
    </row>
    <row r="648" spans="1:14" x14ac:dyDescent="0.25">
      <c r="A648" s="371" t="s">
        <v>1538</v>
      </c>
      <c r="B648" s="726"/>
      <c r="C648" s="707"/>
      <c r="D648" s="335" t="s">
        <v>1405</v>
      </c>
      <c r="E648" s="312" t="s">
        <v>1406</v>
      </c>
      <c r="F648" s="312">
        <v>802091</v>
      </c>
      <c r="G648" s="342">
        <v>1</v>
      </c>
      <c r="H648" s="313">
        <v>3.4</v>
      </c>
      <c r="I648" s="313" t="s">
        <v>1407</v>
      </c>
      <c r="J648" s="252">
        <v>1</v>
      </c>
      <c r="K648" s="435"/>
      <c r="L648" s="179">
        <v>23</v>
      </c>
      <c r="M648" s="436">
        <f t="shared" si="21"/>
        <v>0</v>
      </c>
      <c r="N648" s="440">
        <f t="shared" si="20"/>
        <v>0</v>
      </c>
    </row>
    <row r="649" spans="1:14" x14ac:dyDescent="0.25">
      <c r="A649" s="371" t="s">
        <v>1539</v>
      </c>
      <c r="B649" s="726"/>
      <c r="C649" s="707"/>
      <c r="D649" s="335" t="s">
        <v>1405</v>
      </c>
      <c r="E649" s="312" t="s">
        <v>1406</v>
      </c>
      <c r="F649" s="312">
        <v>802029</v>
      </c>
      <c r="G649" s="342">
        <v>1</v>
      </c>
      <c r="H649" s="313">
        <v>3.4</v>
      </c>
      <c r="I649" s="313" t="s">
        <v>1407</v>
      </c>
      <c r="J649" s="252">
        <v>1</v>
      </c>
      <c r="K649" s="435"/>
      <c r="L649" s="179">
        <v>23</v>
      </c>
      <c r="M649" s="436">
        <f t="shared" si="21"/>
        <v>0</v>
      </c>
      <c r="N649" s="440">
        <f t="shared" si="20"/>
        <v>0</v>
      </c>
    </row>
    <row r="650" spans="1:14" x14ac:dyDescent="0.25">
      <c r="A650" s="371" t="s">
        <v>1540</v>
      </c>
      <c r="B650" s="726"/>
      <c r="C650" s="707"/>
      <c r="D650" s="335" t="s">
        <v>1405</v>
      </c>
      <c r="E650" s="312" t="s">
        <v>1406</v>
      </c>
      <c r="F650" s="312">
        <v>802178</v>
      </c>
      <c r="G650" s="342">
        <v>1</v>
      </c>
      <c r="H650" s="313">
        <v>3.4</v>
      </c>
      <c r="I650" s="313" t="s">
        <v>1407</v>
      </c>
      <c r="J650" s="252">
        <v>1</v>
      </c>
      <c r="K650" s="435"/>
      <c r="L650" s="179">
        <v>23</v>
      </c>
      <c r="M650" s="436">
        <f t="shared" si="21"/>
        <v>0</v>
      </c>
      <c r="N650" s="440">
        <f t="shared" si="20"/>
        <v>0</v>
      </c>
    </row>
    <row r="651" spans="1:14" x14ac:dyDescent="0.25">
      <c r="A651" s="371" t="s">
        <v>1541</v>
      </c>
      <c r="B651" s="726"/>
      <c r="C651" s="707"/>
      <c r="D651" s="335" t="s">
        <v>1405</v>
      </c>
      <c r="E651" s="312" t="s">
        <v>1406</v>
      </c>
      <c r="F651" s="312">
        <v>802035</v>
      </c>
      <c r="G651" s="342">
        <v>1</v>
      </c>
      <c r="H651" s="313">
        <v>3.4</v>
      </c>
      <c r="I651" s="313" t="s">
        <v>1407</v>
      </c>
      <c r="J651" s="252">
        <v>1</v>
      </c>
      <c r="K651" s="435"/>
      <c r="L651" s="179">
        <v>23</v>
      </c>
      <c r="M651" s="436">
        <f t="shared" si="21"/>
        <v>0</v>
      </c>
      <c r="N651" s="440">
        <f t="shared" si="20"/>
        <v>0</v>
      </c>
    </row>
    <row r="652" spans="1:14" x14ac:dyDescent="0.25">
      <c r="A652" s="371" t="s">
        <v>1542</v>
      </c>
      <c r="B652" s="726"/>
      <c r="C652" s="707"/>
      <c r="D652" s="335" t="s">
        <v>1405</v>
      </c>
      <c r="E652" s="312" t="s">
        <v>1406</v>
      </c>
      <c r="F652" s="312">
        <v>802283</v>
      </c>
      <c r="G652" s="342">
        <v>1</v>
      </c>
      <c r="H652" s="313">
        <v>3.4</v>
      </c>
      <c r="I652" s="313" t="s">
        <v>1407</v>
      </c>
      <c r="J652" s="252">
        <v>1</v>
      </c>
      <c r="K652" s="435"/>
      <c r="L652" s="179">
        <v>23</v>
      </c>
      <c r="M652" s="436">
        <f t="shared" si="21"/>
        <v>0</v>
      </c>
      <c r="N652" s="440">
        <f t="shared" si="20"/>
        <v>0</v>
      </c>
    </row>
    <row r="653" spans="1:14" x14ac:dyDescent="0.25">
      <c r="A653" s="371" t="s">
        <v>1543</v>
      </c>
      <c r="B653" s="726"/>
      <c r="C653" s="707"/>
      <c r="D653" s="335" t="s">
        <v>1405</v>
      </c>
      <c r="E653" s="312" t="s">
        <v>1406</v>
      </c>
      <c r="F653" s="312">
        <v>802159</v>
      </c>
      <c r="G653" s="342">
        <v>1</v>
      </c>
      <c r="H653" s="313">
        <v>3.4</v>
      </c>
      <c r="I653" s="313" t="s">
        <v>1407</v>
      </c>
      <c r="J653" s="252">
        <v>1</v>
      </c>
      <c r="K653" s="435"/>
      <c r="L653" s="179">
        <v>23</v>
      </c>
      <c r="M653" s="436">
        <f t="shared" si="21"/>
        <v>0</v>
      </c>
      <c r="N653" s="440">
        <f t="shared" si="20"/>
        <v>0</v>
      </c>
    </row>
    <row r="654" spans="1:14" x14ac:dyDescent="0.25">
      <c r="A654" s="371" t="s">
        <v>1544</v>
      </c>
      <c r="B654" s="726"/>
      <c r="C654" s="707"/>
      <c r="D654" s="335" t="s">
        <v>1405</v>
      </c>
      <c r="E654" s="312" t="s">
        <v>1406</v>
      </c>
      <c r="F654" s="312">
        <v>802131</v>
      </c>
      <c r="G654" s="342">
        <v>1</v>
      </c>
      <c r="H654" s="313">
        <v>3.4</v>
      </c>
      <c r="I654" s="313" t="s">
        <v>1407</v>
      </c>
      <c r="J654" s="252">
        <v>1</v>
      </c>
      <c r="K654" s="435"/>
      <c r="L654" s="179">
        <v>23</v>
      </c>
      <c r="M654" s="436">
        <f t="shared" si="21"/>
        <v>0</v>
      </c>
      <c r="N654" s="440">
        <f t="shared" si="20"/>
        <v>0</v>
      </c>
    </row>
    <row r="655" spans="1:14" x14ac:dyDescent="0.25">
      <c r="A655" s="371" t="s">
        <v>1545</v>
      </c>
      <c r="B655" s="726"/>
      <c r="C655" s="707"/>
      <c r="D655" s="335" t="s">
        <v>1405</v>
      </c>
      <c r="E655" s="312" t="s">
        <v>1406</v>
      </c>
      <c r="F655" s="312">
        <v>802070</v>
      </c>
      <c r="G655" s="342">
        <v>1</v>
      </c>
      <c r="H655" s="313">
        <v>3.4</v>
      </c>
      <c r="I655" s="313" t="s">
        <v>1407</v>
      </c>
      <c r="J655" s="252">
        <v>1</v>
      </c>
      <c r="K655" s="435"/>
      <c r="L655" s="179">
        <v>23</v>
      </c>
      <c r="M655" s="436">
        <f t="shared" si="21"/>
        <v>0</v>
      </c>
      <c r="N655" s="440">
        <f t="shared" si="20"/>
        <v>0</v>
      </c>
    </row>
    <row r="656" spans="1:14" x14ac:dyDescent="0.25">
      <c r="A656" s="371" t="s">
        <v>1546</v>
      </c>
      <c r="B656" s="726"/>
      <c r="C656" s="313"/>
      <c r="D656" s="335" t="s">
        <v>1408</v>
      </c>
      <c r="E656" s="312" t="s">
        <v>1409</v>
      </c>
      <c r="F656" s="312"/>
      <c r="G656" s="342">
        <v>1</v>
      </c>
      <c r="H656" s="313">
        <v>3.5</v>
      </c>
      <c r="I656" s="313" t="s">
        <v>425</v>
      </c>
      <c r="J656" s="252">
        <v>1</v>
      </c>
      <c r="K656" s="435"/>
      <c r="L656" s="179">
        <v>23</v>
      </c>
      <c r="M656" s="436">
        <f t="shared" si="21"/>
        <v>0</v>
      </c>
      <c r="N656" s="440">
        <f t="shared" si="20"/>
        <v>0</v>
      </c>
    </row>
    <row r="657" spans="1:14" x14ac:dyDescent="0.25">
      <c r="A657" s="371" t="s">
        <v>1547</v>
      </c>
      <c r="B657" s="726"/>
      <c r="C657" s="313"/>
      <c r="D657" s="335" t="s">
        <v>1408</v>
      </c>
      <c r="E657" s="145" t="s">
        <v>1409</v>
      </c>
      <c r="F657" s="145"/>
      <c r="G657" s="29">
        <v>1</v>
      </c>
      <c r="H657" s="316">
        <v>3.5</v>
      </c>
      <c r="I657" s="316" t="s">
        <v>425</v>
      </c>
      <c r="J657" s="253">
        <v>1</v>
      </c>
      <c r="K657" s="435"/>
      <c r="L657" s="179">
        <v>23</v>
      </c>
      <c r="M657" s="436">
        <f t="shared" si="21"/>
        <v>0</v>
      </c>
      <c r="N657" s="440">
        <f t="shared" si="20"/>
        <v>0</v>
      </c>
    </row>
    <row r="658" spans="1:14" x14ac:dyDescent="0.25">
      <c r="A658" s="371" t="s">
        <v>1548</v>
      </c>
      <c r="B658" s="726"/>
      <c r="C658" s="708">
        <v>69</v>
      </c>
      <c r="D658" s="146" t="s">
        <v>45</v>
      </c>
      <c r="E658" s="143" t="s">
        <v>1410</v>
      </c>
      <c r="F658" s="143">
        <v>2411785680</v>
      </c>
      <c r="G658" s="342">
        <v>1</v>
      </c>
      <c r="H658" s="313"/>
      <c r="I658" s="313"/>
      <c r="J658" s="252">
        <v>1</v>
      </c>
      <c r="K658" s="435"/>
      <c r="L658" s="179">
        <v>23</v>
      </c>
      <c r="M658" s="436">
        <f t="shared" si="21"/>
        <v>0</v>
      </c>
      <c r="N658" s="440">
        <f t="shared" si="20"/>
        <v>0</v>
      </c>
    </row>
    <row r="659" spans="1:14" x14ac:dyDescent="0.25">
      <c r="A659" s="371" t="s">
        <v>1549</v>
      </c>
      <c r="B659" s="726"/>
      <c r="C659" s="709"/>
      <c r="D659" s="146" t="s">
        <v>45</v>
      </c>
      <c r="E659" s="143" t="s">
        <v>1410</v>
      </c>
      <c r="F659" s="143">
        <v>3652701202</v>
      </c>
      <c r="G659" s="342">
        <v>1</v>
      </c>
      <c r="H659" s="313"/>
      <c r="I659" s="313"/>
      <c r="J659" s="252">
        <v>1</v>
      </c>
      <c r="K659" s="435"/>
      <c r="L659" s="179">
        <v>23</v>
      </c>
      <c r="M659" s="436">
        <f t="shared" si="21"/>
        <v>0</v>
      </c>
      <c r="N659" s="440">
        <f t="shared" si="20"/>
        <v>0</v>
      </c>
    </row>
    <row r="660" spans="1:14" x14ac:dyDescent="0.25">
      <c r="A660" s="371" t="s">
        <v>1550</v>
      </c>
      <c r="B660" s="726"/>
      <c r="C660" s="708">
        <v>71</v>
      </c>
      <c r="D660" s="146">
        <v>3</v>
      </c>
      <c r="E660" s="143" t="s">
        <v>1411</v>
      </c>
      <c r="F660" s="143">
        <v>6537709651</v>
      </c>
      <c r="G660" s="147">
        <v>1</v>
      </c>
      <c r="H660" s="313"/>
      <c r="I660" s="313"/>
      <c r="J660" s="252">
        <v>1</v>
      </c>
      <c r="K660" s="435"/>
      <c r="L660" s="179">
        <v>23</v>
      </c>
      <c r="M660" s="436">
        <f t="shared" si="21"/>
        <v>0</v>
      </c>
      <c r="N660" s="440">
        <f t="shared" si="20"/>
        <v>0</v>
      </c>
    </row>
    <row r="661" spans="1:14" x14ac:dyDescent="0.25">
      <c r="A661" s="371" t="s">
        <v>1551</v>
      </c>
      <c r="B661" s="726"/>
      <c r="C661" s="710"/>
      <c r="D661" s="146">
        <v>4</v>
      </c>
      <c r="E661" s="143" t="s">
        <v>1411</v>
      </c>
      <c r="F661" s="143">
        <v>7858603652</v>
      </c>
      <c r="G661" s="147">
        <v>1</v>
      </c>
      <c r="H661" s="313"/>
      <c r="I661" s="313"/>
      <c r="J661" s="252">
        <v>1</v>
      </c>
      <c r="K661" s="435"/>
      <c r="L661" s="179">
        <v>23</v>
      </c>
      <c r="M661" s="436">
        <f t="shared" si="21"/>
        <v>0</v>
      </c>
      <c r="N661" s="440">
        <f t="shared" si="20"/>
        <v>0</v>
      </c>
    </row>
    <row r="662" spans="1:14" x14ac:dyDescent="0.25">
      <c r="A662" s="371" t="s">
        <v>1552</v>
      </c>
      <c r="B662" s="726"/>
      <c r="C662" s="710"/>
      <c r="D662" s="146">
        <v>4</v>
      </c>
      <c r="E662" s="143" t="s">
        <v>1411</v>
      </c>
      <c r="F662" s="143">
        <v>7858603652</v>
      </c>
      <c r="G662" s="147">
        <v>1</v>
      </c>
      <c r="H662" s="313"/>
      <c r="I662" s="313"/>
      <c r="J662" s="252">
        <v>1</v>
      </c>
      <c r="K662" s="435"/>
      <c r="L662" s="179">
        <v>23</v>
      </c>
      <c r="M662" s="436">
        <f t="shared" si="21"/>
        <v>0</v>
      </c>
      <c r="N662" s="440">
        <f t="shared" si="20"/>
        <v>0</v>
      </c>
    </row>
    <row r="663" spans="1:14" x14ac:dyDescent="0.25">
      <c r="A663" s="371" t="s">
        <v>1553</v>
      </c>
      <c r="B663" s="726"/>
      <c r="C663" s="710"/>
      <c r="D663" s="146">
        <v>5</v>
      </c>
      <c r="E663" s="143" t="s">
        <v>1412</v>
      </c>
      <c r="F663" s="143">
        <v>6537709651</v>
      </c>
      <c r="G663" s="147">
        <v>1</v>
      </c>
      <c r="H663" s="313"/>
      <c r="I663" s="313"/>
      <c r="J663" s="252">
        <v>1</v>
      </c>
      <c r="K663" s="435"/>
      <c r="L663" s="179">
        <v>23</v>
      </c>
      <c r="M663" s="436">
        <f t="shared" si="21"/>
        <v>0</v>
      </c>
      <c r="N663" s="440">
        <f t="shared" si="20"/>
        <v>0</v>
      </c>
    </row>
    <row r="664" spans="1:14" x14ac:dyDescent="0.25">
      <c r="A664" s="371" t="s">
        <v>1554</v>
      </c>
      <c r="B664" s="726"/>
      <c r="C664" s="710"/>
      <c r="D664" s="146">
        <v>6</v>
      </c>
      <c r="E664" s="143" t="s">
        <v>1412</v>
      </c>
      <c r="F664" s="143">
        <v>65377096512</v>
      </c>
      <c r="G664" s="147">
        <v>1</v>
      </c>
      <c r="H664" s="313"/>
      <c r="I664" s="313"/>
      <c r="J664" s="252">
        <v>1</v>
      </c>
      <c r="K664" s="435"/>
      <c r="L664" s="179">
        <v>23</v>
      </c>
      <c r="M664" s="436">
        <f t="shared" si="21"/>
        <v>0</v>
      </c>
      <c r="N664" s="440">
        <f t="shared" si="20"/>
        <v>0</v>
      </c>
    </row>
    <row r="665" spans="1:14" x14ac:dyDescent="0.25">
      <c r="A665" s="371" t="s">
        <v>1555</v>
      </c>
      <c r="B665" s="726"/>
      <c r="C665" s="707">
        <v>73</v>
      </c>
      <c r="D665" s="335">
        <v>103</v>
      </c>
      <c r="E665" s="148" t="s">
        <v>1413</v>
      </c>
      <c r="F665" s="148"/>
      <c r="G665" s="342">
        <v>1</v>
      </c>
      <c r="H665" s="313">
        <v>3.6</v>
      </c>
      <c r="I665" s="313" t="s">
        <v>744</v>
      </c>
      <c r="J665" s="252">
        <v>1</v>
      </c>
      <c r="K665" s="435"/>
      <c r="L665" s="179">
        <v>23</v>
      </c>
      <c r="M665" s="436">
        <f t="shared" si="21"/>
        <v>0</v>
      </c>
      <c r="N665" s="440">
        <f t="shared" si="20"/>
        <v>0</v>
      </c>
    </row>
    <row r="666" spans="1:14" x14ac:dyDescent="0.25">
      <c r="A666" s="371" t="s">
        <v>1556</v>
      </c>
      <c r="B666" s="726"/>
      <c r="C666" s="707"/>
      <c r="D666" s="335">
        <v>104</v>
      </c>
      <c r="E666" s="312" t="s">
        <v>1414</v>
      </c>
      <c r="F666" s="312"/>
      <c r="G666" s="342">
        <v>1</v>
      </c>
      <c r="H666" s="313">
        <v>4.5</v>
      </c>
      <c r="I666" s="313" t="s">
        <v>744</v>
      </c>
      <c r="J666" s="252">
        <v>1</v>
      </c>
      <c r="K666" s="435"/>
      <c r="L666" s="179">
        <v>23</v>
      </c>
      <c r="M666" s="436">
        <f t="shared" si="21"/>
        <v>0</v>
      </c>
      <c r="N666" s="440">
        <f t="shared" si="20"/>
        <v>0</v>
      </c>
    </row>
    <row r="667" spans="1:14" x14ac:dyDescent="0.25">
      <c r="A667" s="371" t="s">
        <v>1557</v>
      </c>
      <c r="B667" s="726"/>
      <c r="C667" s="707"/>
      <c r="D667" s="335">
        <v>107</v>
      </c>
      <c r="E667" s="312" t="s">
        <v>1414</v>
      </c>
      <c r="F667" s="312"/>
      <c r="G667" s="342">
        <v>1</v>
      </c>
      <c r="H667" s="313">
        <v>4.5</v>
      </c>
      <c r="I667" s="313" t="s">
        <v>744</v>
      </c>
      <c r="J667" s="252">
        <v>1</v>
      </c>
      <c r="K667" s="435"/>
      <c r="L667" s="179">
        <v>23</v>
      </c>
      <c r="M667" s="436">
        <f t="shared" si="21"/>
        <v>0</v>
      </c>
      <c r="N667" s="440">
        <f t="shared" si="20"/>
        <v>0</v>
      </c>
    </row>
    <row r="668" spans="1:14" x14ac:dyDescent="0.25">
      <c r="A668" s="371" t="s">
        <v>1558</v>
      </c>
      <c r="B668" s="726"/>
      <c r="C668" s="707"/>
      <c r="D668" s="335">
        <v>108</v>
      </c>
      <c r="E668" s="312" t="s">
        <v>1414</v>
      </c>
      <c r="F668" s="312"/>
      <c r="G668" s="342">
        <v>1</v>
      </c>
      <c r="H668" s="313">
        <v>8.5</v>
      </c>
      <c r="I668" s="313" t="s">
        <v>744</v>
      </c>
      <c r="J668" s="252">
        <v>1</v>
      </c>
      <c r="K668" s="435"/>
      <c r="L668" s="179">
        <v>23</v>
      </c>
      <c r="M668" s="436">
        <f t="shared" si="21"/>
        <v>0</v>
      </c>
      <c r="N668" s="440">
        <f t="shared" si="20"/>
        <v>0</v>
      </c>
    </row>
    <row r="669" spans="1:14" x14ac:dyDescent="0.25">
      <c r="A669" s="371" t="s">
        <v>1559</v>
      </c>
      <c r="B669" s="726"/>
      <c r="C669" s="707"/>
      <c r="D669" s="335">
        <v>202</v>
      </c>
      <c r="E669" s="312" t="s">
        <v>1414</v>
      </c>
      <c r="F669" s="312"/>
      <c r="G669" s="342">
        <v>1</v>
      </c>
      <c r="H669" s="313">
        <v>8.5</v>
      </c>
      <c r="I669" s="313" t="s">
        <v>744</v>
      </c>
      <c r="J669" s="252">
        <v>1</v>
      </c>
      <c r="K669" s="435"/>
      <c r="L669" s="179">
        <v>23</v>
      </c>
      <c r="M669" s="436">
        <f t="shared" si="21"/>
        <v>0</v>
      </c>
      <c r="N669" s="440">
        <f t="shared" si="20"/>
        <v>0</v>
      </c>
    </row>
    <row r="670" spans="1:14" x14ac:dyDescent="0.25">
      <c r="A670" s="371" t="s">
        <v>1560</v>
      </c>
      <c r="B670" s="726"/>
      <c r="C670" s="707"/>
      <c r="D670" s="335">
        <v>203</v>
      </c>
      <c r="E670" s="312" t="s">
        <v>1414</v>
      </c>
      <c r="F670" s="312"/>
      <c r="G670" s="342">
        <v>1</v>
      </c>
      <c r="H670" s="313">
        <v>8.5</v>
      </c>
      <c r="I670" s="313" t="s">
        <v>744</v>
      </c>
      <c r="J670" s="252">
        <v>1</v>
      </c>
      <c r="K670" s="435"/>
      <c r="L670" s="179">
        <v>23</v>
      </c>
      <c r="M670" s="436">
        <f t="shared" si="21"/>
        <v>0</v>
      </c>
      <c r="N670" s="440">
        <f t="shared" si="20"/>
        <v>0</v>
      </c>
    </row>
    <row r="671" spans="1:14" x14ac:dyDescent="0.25">
      <c r="A671" s="371" t="s">
        <v>1561</v>
      </c>
      <c r="B671" s="726"/>
      <c r="C671" s="707"/>
      <c r="D671" s="335">
        <v>203</v>
      </c>
      <c r="E671" s="312" t="s">
        <v>1414</v>
      </c>
      <c r="F671" s="312"/>
      <c r="G671" s="342">
        <v>1</v>
      </c>
      <c r="H671" s="313">
        <v>8.5</v>
      </c>
      <c r="I671" s="313" t="s">
        <v>744</v>
      </c>
      <c r="J671" s="252">
        <v>1</v>
      </c>
      <c r="K671" s="435"/>
      <c r="L671" s="179">
        <v>23</v>
      </c>
      <c r="M671" s="436">
        <f t="shared" si="21"/>
        <v>0</v>
      </c>
      <c r="N671" s="440">
        <f t="shared" si="20"/>
        <v>0</v>
      </c>
    </row>
    <row r="672" spans="1:14" x14ac:dyDescent="0.25">
      <c r="A672" s="371" t="s">
        <v>1562</v>
      </c>
      <c r="B672" s="726"/>
      <c r="C672" s="707"/>
      <c r="D672" s="335">
        <v>207</v>
      </c>
      <c r="E672" s="312" t="s">
        <v>1414</v>
      </c>
      <c r="F672" s="312"/>
      <c r="G672" s="342">
        <v>1</v>
      </c>
      <c r="H672" s="313">
        <v>5.6</v>
      </c>
      <c r="I672" s="313" t="s">
        <v>744</v>
      </c>
      <c r="J672" s="252">
        <v>1</v>
      </c>
      <c r="K672" s="435"/>
      <c r="L672" s="179">
        <v>23</v>
      </c>
      <c r="M672" s="436">
        <f t="shared" si="21"/>
        <v>0</v>
      </c>
      <c r="N672" s="440">
        <f t="shared" si="20"/>
        <v>0</v>
      </c>
    </row>
    <row r="673" spans="1:14" x14ac:dyDescent="0.25">
      <c r="A673" s="371" t="s">
        <v>1563</v>
      </c>
      <c r="B673" s="726"/>
      <c r="C673" s="707"/>
      <c r="D673" s="335">
        <v>215</v>
      </c>
      <c r="E673" s="312" t="s">
        <v>1414</v>
      </c>
      <c r="F673" s="312"/>
      <c r="G673" s="342">
        <v>1</v>
      </c>
      <c r="H673" s="313">
        <v>5.6</v>
      </c>
      <c r="I673" s="313" t="s">
        <v>744</v>
      </c>
      <c r="J673" s="252">
        <v>1</v>
      </c>
      <c r="K673" s="435"/>
      <c r="L673" s="179">
        <v>23</v>
      </c>
      <c r="M673" s="436">
        <f t="shared" si="21"/>
        <v>0</v>
      </c>
      <c r="N673" s="440">
        <f t="shared" si="20"/>
        <v>0</v>
      </c>
    </row>
    <row r="674" spans="1:14" x14ac:dyDescent="0.25">
      <c r="A674" s="371" t="s">
        <v>1564</v>
      </c>
      <c r="B674" s="726"/>
      <c r="C674" s="707"/>
      <c r="D674" s="335">
        <v>215</v>
      </c>
      <c r="E674" s="312" t="s">
        <v>1414</v>
      </c>
      <c r="F674" s="312"/>
      <c r="G674" s="342">
        <v>1</v>
      </c>
      <c r="H674" s="313">
        <v>5.6</v>
      </c>
      <c r="I674" s="313" t="s">
        <v>744</v>
      </c>
      <c r="J674" s="252">
        <v>1</v>
      </c>
      <c r="K674" s="435"/>
      <c r="L674" s="179">
        <v>23</v>
      </c>
      <c r="M674" s="436">
        <f t="shared" si="21"/>
        <v>0</v>
      </c>
      <c r="N674" s="440">
        <f t="shared" si="20"/>
        <v>0</v>
      </c>
    </row>
    <row r="675" spans="1:14" x14ac:dyDescent="0.25">
      <c r="A675" s="371" t="s">
        <v>1565</v>
      </c>
      <c r="B675" s="726"/>
      <c r="C675" s="707"/>
      <c r="D675" s="335">
        <v>116</v>
      </c>
      <c r="E675" s="312" t="s">
        <v>1415</v>
      </c>
      <c r="F675" s="312" t="s">
        <v>1416</v>
      </c>
      <c r="G675" s="342">
        <v>1</v>
      </c>
      <c r="H675" s="313">
        <v>1.6</v>
      </c>
      <c r="I675" s="313" t="s">
        <v>744</v>
      </c>
      <c r="J675" s="252">
        <v>1</v>
      </c>
      <c r="K675" s="435"/>
      <c r="L675" s="179">
        <v>23</v>
      </c>
      <c r="M675" s="436">
        <f t="shared" si="21"/>
        <v>0</v>
      </c>
      <c r="N675" s="440">
        <f t="shared" si="20"/>
        <v>0</v>
      </c>
    </row>
    <row r="676" spans="1:14" x14ac:dyDescent="0.25">
      <c r="A676" s="371" t="s">
        <v>1566</v>
      </c>
      <c r="B676" s="726"/>
      <c r="C676" s="707"/>
      <c r="D676" s="335">
        <v>117</v>
      </c>
      <c r="E676" s="312" t="s">
        <v>1417</v>
      </c>
      <c r="F676" s="312" t="s">
        <v>1418</v>
      </c>
      <c r="G676" s="342">
        <v>1</v>
      </c>
      <c r="H676" s="313">
        <v>2</v>
      </c>
      <c r="I676" s="313" t="s">
        <v>744</v>
      </c>
      <c r="J676" s="252">
        <v>1</v>
      </c>
      <c r="K676" s="435"/>
      <c r="L676" s="179">
        <v>23</v>
      </c>
      <c r="M676" s="436">
        <f t="shared" si="21"/>
        <v>0</v>
      </c>
      <c r="N676" s="440">
        <f t="shared" si="20"/>
        <v>0</v>
      </c>
    </row>
    <row r="677" spans="1:14" x14ac:dyDescent="0.25">
      <c r="A677" s="371" t="s">
        <v>1567</v>
      </c>
      <c r="B677" s="726"/>
      <c r="C677" s="707"/>
      <c r="D677" s="335">
        <v>115</v>
      </c>
      <c r="E677" s="312" t="s">
        <v>1419</v>
      </c>
      <c r="F677" s="312" t="s">
        <v>1420</v>
      </c>
      <c r="G677" s="342">
        <v>1</v>
      </c>
      <c r="H677" s="313">
        <v>2.6</v>
      </c>
      <c r="I677" s="313" t="s">
        <v>744</v>
      </c>
      <c r="J677" s="252">
        <v>1</v>
      </c>
      <c r="K677" s="435"/>
      <c r="L677" s="179">
        <v>23</v>
      </c>
      <c r="M677" s="436">
        <f t="shared" si="21"/>
        <v>0</v>
      </c>
      <c r="N677" s="440">
        <f t="shared" si="20"/>
        <v>0</v>
      </c>
    </row>
    <row r="678" spans="1:14" x14ac:dyDescent="0.25">
      <c r="A678" s="371" t="s">
        <v>1568</v>
      </c>
      <c r="B678" s="726"/>
      <c r="C678" s="707"/>
      <c r="D678" s="335">
        <v>111</v>
      </c>
      <c r="E678" s="312" t="s">
        <v>1421</v>
      </c>
      <c r="F678" s="312" t="s">
        <v>1422</v>
      </c>
      <c r="G678" s="342">
        <v>1</v>
      </c>
      <c r="H678" s="313">
        <v>3.8</v>
      </c>
      <c r="I678" s="313" t="s">
        <v>744</v>
      </c>
      <c r="J678" s="252">
        <v>1</v>
      </c>
      <c r="K678" s="435"/>
      <c r="L678" s="179">
        <v>23</v>
      </c>
      <c r="M678" s="436">
        <f t="shared" si="21"/>
        <v>0</v>
      </c>
      <c r="N678" s="440">
        <f t="shared" si="20"/>
        <v>0</v>
      </c>
    </row>
    <row r="679" spans="1:14" x14ac:dyDescent="0.25">
      <c r="A679" s="371" t="s">
        <v>1569</v>
      </c>
      <c r="B679" s="726"/>
      <c r="C679" s="707"/>
      <c r="D679" s="335">
        <v>108</v>
      </c>
      <c r="E679" s="312" t="s">
        <v>1423</v>
      </c>
      <c r="F679" s="312"/>
      <c r="G679" s="342">
        <v>1</v>
      </c>
      <c r="H679" s="313">
        <v>3.5</v>
      </c>
      <c r="I679" s="313" t="s">
        <v>744</v>
      </c>
      <c r="J679" s="252">
        <v>1</v>
      </c>
      <c r="K679" s="435"/>
      <c r="L679" s="179">
        <v>23</v>
      </c>
      <c r="M679" s="436">
        <f t="shared" si="21"/>
        <v>0</v>
      </c>
      <c r="N679" s="440">
        <f t="shared" si="20"/>
        <v>0</v>
      </c>
    </row>
    <row r="680" spans="1:14" x14ac:dyDescent="0.25">
      <c r="A680" s="371" t="s">
        <v>1570</v>
      </c>
      <c r="B680" s="726"/>
      <c r="C680" s="708"/>
      <c r="D680" s="340">
        <v>204</v>
      </c>
      <c r="E680" s="145" t="s">
        <v>1423</v>
      </c>
      <c r="F680" s="145"/>
      <c r="G680" s="29">
        <v>1</v>
      </c>
      <c r="H680" s="316">
        <v>3.5</v>
      </c>
      <c r="I680" s="316" t="s">
        <v>744</v>
      </c>
      <c r="J680" s="253">
        <v>1</v>
      </c>
      <c r="K680" s="435"/>
      <c r="L680" s="179">
        <v>23</v>
      </c>
      <c r="M680" s="436">
        <f t="shared" si="21"/>
        <v>0</v>
      </c>
      <c r="N680" s="440">
        <f t="shared" si="20"/>
        <v>0</v>
      </c>
    </row>
    <row r="681" spans="1:14" ht="15.75" thickBot="1" x14ac:dyDescent="0.3">
      <c r="A681" s="372" t="s">
        <v>1571</v>
      </c>
      <c r="B681" s="727"/>
      <c r="C681" s="319">
        <v>77</v>
      </c>
      <c r="D681" s="20"/>
      <c r="E681" s="149" t="s">
        <v>1424</v>
      </c>
      <c r="F681" s="149"/>
      <c r="G681" s="21">
        <v>1</v>
      </c>
      <c r="H681" s="319"/>
      <c r="I681" s="319" t="s">
        <v>592</v>
      </c>
      <c r="J681" s="251">
        <v>1</v>
      </c>
      <c r="K681" s="441"/>
      <c r="L681" s="456">
        <v>23</v>
      </c>
      <c r="M681" s="442">
        <f t="shared" si="21"/>
        <v>0</v>
      </c>
      <c r="N681" s="443">
        <f t="shared" si="20"/>
        <v>0</v>
      </c>
    </row>
    <row r="682" spans="1:14" ht="15.75" thickBot="1" x14ac:dyDescent="0.3"/>
    <row r="683" spans="1:14" ht="20.25" customHeight="1" thickBot="1" x14ac:dyDescent="0.3">
      <c r="C683" s="236"/>
      <c r="G683" s="237">
        <f>SUM(G5:G681)</f>
        <v>699</v>
      </c>
      <c r="K683" s="774" t="s">
        <v>3148</v>
      </c>
      <c r="L683" s="775"/>
      <c r="M683" s="775"/>
      <c r="N683" s="528">
        <f>SUM(N5:N681)</f>
        <v>0</v>
      </c>
    </row>
    <row r="687" spans="1:14" ht="35.25" customHeight="1" thickBot="1" x14ac:dyDescent="0.3">
      <c r="A687" s="780" t="s">
        <v>1572</v>
      </c>
      <c r="B687" s="781"/>
      <c r="C687" s="781"/>
      <c r="D687" s="781"/>
      <c r="E687" s="781"/>
      <c r="F687" s="781"/>
      <c r="G687" s="781"/>
      <c r="H687" s="781"/>
      <c r="I687" s="781"/>
      <c r="J687" s="781"/>
      <c r="K687" s="781"/>
      <c r="L687" s="781"/>
      <c r="M687" s="781"/>
      <c r="N687" s="781"/>
    </row>
    <row r="688" spans="1:14" ht="57" customHeight="1" thickBot="1" x14ac:dyDescent="0.3">
      <c r="A688" s="515" t="s">
        <v>2</v>
      </c>
      <c r="B688" s="211" t="s">
        <v>3</v>
      </c>
      <c r="C688" s="211" t="s">
        <v>4</v>
      </c>
      <c r="D688" s="516" t="s">
        <v>5</v>
      </c>
      <c r="E688" s="211" t="s">
        <v>6</v>
      </c>
      <c r="F688" s="211" t="s">
        <v>7</v>
      </c>
      <c r="G688" s="517" t="s">
        <v>8</v>
      </c>
      <c r="H688" s="211" t="s">
        <v>9</v>
      </c>
      <c r="I688" s="517" t="s">
        <v>10</v>
      </c>
      <c r="J688" s="211" t="s">
        <v>11</v>
      </c>
      <c r="K688" s="211" t="s">
        <v>3144</v>
      </c>
      <c r="L688" s="211" t="s">
        <v>3145</v>
      </c>
      <c r="M688" s="211" t="s">
        <v>3146</v>
      </c>
      <c r="N688" s="518" t="s">
        <v>3147</v>
      </c>
    </row>
    <row r="689" spans="1:14" ht="37.5" customHeight="1" thickBot="1" x14ac:dyDescent="0.3">
      <c r="A689" s="379">
        <v>1</v>
      </c>
      <c r="B689" s="355" t="s">
        <v>1573</v>
      </c>
      <c r="C689" s="85">
        <v>4</v>
      </c>
      <c r="D689" s="154"/>
      <c r="E689" s="355" t="s">
        <v>1574</v>
      </c>
      <c r="F689" s="85" t="s">
        <v>1575</v>
      </c>
      <c r="G689" s="169">
        <v>1</v>
      </c>
      <c r="H689" s="517">
        <v>26</v>
      </c>
      <c r="I689" s="517" t="s">
        <v>1576</v>
      </c>
      <c r="J689" s="169">
        <v>1</v>
      </c>
      <c r="K689" s="450"/>
      <c r="L689" s="400">
        <v>23</v>
      </c>
      <c r="M689" s="535">
        <f>+K689*1.23</f>
        <v>0</v>
      </c>
      <c r="N689" s="536">
        <f>+M689*J689</f>
        <v>0</v>
      </c>
    </row>
    <row r="690" spans="1:14" x14ac:dyDescent="0.25">
      <c r="A690" s="380">
        <v>2</v>
      </c>
      <c r="B690" s="715">
        <v>2022</v>
      </c>
      <c r="C690" s="328">
        <v>18</v>
      </c>
      <c r="D690" s="33">
        <v>8</v>
      </c>
      <c r="E690" s="47" t="s">
        <v>1577</v>
      </c>
      <c r="F690" s="47" t="s">
        <v>1578</v>
      </c>
      <c r="G690" s="537">
        <v>1</v>
      </c>
      <c r="H690" s="538"/>
      <c r="I690" s="538" t="s">
        <v>89</v>
      </c>
      <c r="J690" s="537">
        <v>1</v>
      </c>
      <c r="K690" s="444"/>
      <c r="L690" s="455">
        <v>23</v>
      </c>
      <c r="M690" s="526">
        <f t="shared" ref="M690:M722" si="22">+K690*1.23</f>
        <v>0</v>
      </c>
      <c r="N690" s="527">
        <f t="shared" ref="N690:N722" si="23">+M690*J690</f>
        <v>0</v>
      </c>
    </row>
    <row r="691" spans="1:14" x14ac:dyDescent="0.25">
      <c r="A691" s="381">
        <v>3</v>
      </c>
      <c r="B691" s="716"/>
      <c r="C691" s="313">
        <v>18</v>
      </c>
      <c r="D691" s="335">
        <v>8</v>
      </c>
      <c r="E691" s="15" t="s">
        <v>1577</v>
      </c>
      <c r="F691" s="313" t="s">
        <v>1579</v>
      </c>
      <c r="G691" s="511">
        <v>1</v>
      </c>
      <c r="H691" s="512"/>
      <c r="I691" s="512" t="s">
        <v>89</v>
      </c>
      <c r="J691" s="511">
        <v>1</v>
      </c>
      <c r="K691" s="435"/>
      <c r="L691" s="179">
        <v>23</v>
      </c>
      <c r="M691" s="513">
        <f t="shared" si="22"/>
        <v>0</v>
      </c>
      <c r="N691" s="521">
        <f t="shared" si="23"/>
        <v>0</v>
      </c>
    </row>
    <row r="692" spans="1:14" x14ac:dyDescent="0.25">
      <c r="A692" s="381">
        <v>4</v>
      </c>
      <c r="B692" s="716"/>
      <c r="C692" s="313">
        <v>18</v>
      </c>
      <c r="D692" s="335">
        <v>10</v>
      </c>
      <c r="E692" s="15" t="s">
        <v>1577</v>
      </c>
      <c r="F692" s="15" t="s">
        <v>1580</v>
      </c>
      <c r="G692" s="511">
        <v>1</v>
      </c>
      <c r="H692" s="512"/>
      <c r="I692" s="512" t="s">
        <v>89</v>
      </c>
      <c r="J692" s="511">
        <v>1</v>
      </c>
      <c r="K692" s="435"/>
      <c r="L692" s="179">
        <v>23</v>
      </c>
      <c r="M692" s="513">
        <f t="shared" si="22"/>
        <v>0</v>
      </c>
      <c r="N692" s="521">
        <f t="shared" si="23"/>
        <v>0</v>
      </c>
    </row>
    <row r="693" spans="1:14" x14ac:dyDescent="0.25">
      <c r="A693" s="381">
        <v>5</v>
      </c>
      <c r="B693" s="716"/>
      <c r="C693" s="313">
        <v>18</v>
      </c>
      <c r="D693" s="335">
        <v>10</v>
      </c>
      <c r="E693" s="15" t="s">
        <v>1577</v>
      </c>
      <c r="F693" s="15" t="s">
        <v>1581</v>
      </c>
      <c r="G693" s="511">
        <v>1</v>
      </c>
      <c r="H693" s="512"/>
      <c r="I693" s="512" t="s">
        <v>89</v>
      </c>
      <c r="J693" s="511">
        <v>1</v>
      </c>
      <c r="K693" s="435"/>
      <c r="L693" s="179">
        <v>23</v>
      </c>
      <c r="M693" s="513">
        <f t="shared" si="22"/>
        <v>0</v>
      </c>
      <c r="N693" s="521">
        <f t="shared" si="23"/>
        <v>0</v>
      </c>
    </row>
    <row r="694" spans="1:14" x14ac:dyDescent="0.25">
      <c r="A694" s="381">
        <v>6</v>
      </c>
      <c r="B694" s="716"/>
      <c r="C694" s="313">
        <v>18</v>
      </c>
      <c r="D694" s="335" t="s">
        <v>87</v>
      </c>
      <c r="E694" s="312" t="s">
        <v>1582</v>
      </c>
      <c r="F694" s="313" t="s">
        <v>1583</v>
      </c>
      <c r="G694" s="511">
        <v>1</v>
      </c>
      <c r="H694" s="512"/>
      <c r="I694" s="512" t="s">
        <v>89</v>
      </c>
      <c r="J694" s="511">
        <v>1</v>
      </c>
      <c r="K694" s="435"/>
      <c r="L694" s="179">
        <v>23</v>
      </c>
      <c r="M694" s="513">
        <f t="shared" si="22"/>
        <v>0</v>
      </c>
      <c r="N694" s="521">
        <f t="shared" si="23"/>
        <v>0</v>
      </c>
    </row>
    <row r="695" spans="1:14" ht="28.5" customHeight="1" x14ac:dyDescent="0.25">
      <c r="A695" s="381">
        <v>7</v>
      </c>
      <c r="B695" s="716"/>
      <c r="C695" s="313">
        <v>31</v>
      </c>
      <c r="D695" s="335"/>
      <c r="E695" s="312" t="s">
        <v>1584</v>
      </c>
      <c r="F695" s="313" t="s">
        <v>1585</v>
      </c>
      <c r="G695" s="511">
        <v>1</v>
      </c>
      <c r="H695" s="512"/>
      <c r="I695" s="512" t="s">
        <v>1099</v>
      </c>
      <c r="J695" s="511">
        <v>1</v>
      </c>
      <c r="K695" s="435"/>
      <c r="L695" s="179">
        <v>23</v>
      </c>
      <c r="M695" s="513">
        <f t="shared" si="22"/>
        <v>0</v>
      </c>
      <c r="N695" s="521">
        <f t="shared" si="23"/>
        <v>0</v>
      </c>
    </row>
    <row r="696" spans="1:14" ht="22.5" customHeight="1" x14ac:dyDescent="0.25">
      <c r="A696" s="972">
        <v>8</v>
      </c>
      <c r="B696" s="973"/>
      <c r="C696" s="965">
        <v>31</v>
      </c>
      <c r="D696" s="965"/>
      <c r="E696" s="974" t="s">
        <v>1586</v>
      </c>
      <c r="F696" s="965" t="s">
        <v>1587</v>
      </c>
      <c r="G696" s="975">
        <v>1</v>
      </c>
      <c r="H696" s="976"/>
      <c r="I696" s="976" t="s">
        <v>1099</v>
      </c>
      <c r="J696" s="975">
        <v>1</v>
      </c>
      <c r="K696" s="968"/>
      <c r="L696" s="969">
        <v>23</v>
      </c>
      <c r="M696" s="977">
        <f t="shared" si="22"/>
        <v>0</v>
      </c>
      <c r="N696" s="978">
        <f t="shared" si="23"/>
        <v>0</v>
      </c>
    </row>
    <row r="697" spans="1:14" ht="21" customHeight="1" x14ac:dyDescent="0.25">
      <c r="A697" s="972"/>
      <c r="B697" s="973"/>
      <c r="C697" s="965">
        <v>31</v>
      </c>
      <c r="D697" s="965"/>
      <c r="E697" s="974" t="s">
        <v>1586</v>
      </c>
      <c r="F697" s="965" t="s">
        <v>1588</v>
      </c>
      <c r="G697" s="975">
        <v>1</v>
      </c>
      <c r="H697" s="976"/>
      <c r="I697" s="976" t="s">
        <v>1099</v>
      </c>
      <c r="J697" s="975">
        <v>1</v>
      </c>
      <c r="K697" s="968"/>
      <c r="L697" s="969">
        <v>23</v>
      </c>
      <c r="M697" s="977">
        <f t="shared" si="22"/>
        <v>0</v>
      </c>
      <c r="N697" s="978">
        <f t="shared" si="23"/>
        <v>0</v>
      </c>
    </row>
    <row r="698" spans="1:14" ht="25.5" customHeight="1" thickBot="1" x14ac:dyDescent="0.3">
      <c r="A698" s="382">
        <v>9</v>
      </c>
      <c r="B698" s="717"/>
      <c r="C698" s="319">
        <v>31</v>
      </c>
      <c r="D698" s="20"/>
      <c r="E698" s="149" t="s">
        <v>1589</v>
      </c>
      <c r="F698" s="319" t="s">
        <v>1590</v>
      </c>
      <c r="G698" s="522">
        <v>1</v>
      </c>
      <c r="H698" s="523"/>
      <c r="I698" s="523" t="s">
        <v>1099</v>
      </c>
      <c r="J698" s="522">
        <v>1</v>
      </c>
      <c r="K698" s="441"/>
      <c r="L698" s="456">
        <v>23</v>
      </c>
      <c r="M698" s="524">
        <f t="shared" si="22"/>
        <v>0</v>
      </c>
      <c r="N698" s="525">
        <f t="shared" si="23"/>
        <v>0</v>
      </c>
    </row>
    <row r="699" spans="1:14" ht="22.5" x14ac:dyDescent="0.25">
      <c r="A699" s="380">
        <v>10</v>
      </c>
      <c r="B699" s="715" t="s">
        <v>1591</v>
      </c>
      <c r="C699" s="721">
        <v>132</v>
      </c>
      <c r="D699" s="33"/>
      <c r="E699" s="311" t="s">
        <v>1592</v>
      </c>
      <c r="F699" s="328" t="s">
        <v>811</v>
      </c>
      <c r="G699" s="537">
        <v>1</v>
      </c>
      <c r="H699" s="538"/>
      <c r="I699" s="538" t="s">
        <v>425</v>
      </c>
      <c r="J699" s="537">
        <v>1</v>
      </c>
      <c r="K699" s="444"/>
      <c r="L699" s="455">
        <v>23</v>
      </c>
      <c r="M699" s="526">
        <f t="shared" si="22"/>
        <v>0</v>
      </c>
      <c r="N699" s="527">
        <f t="shared" si="23"/>
        <v>0</v>
      </c>
    </row>
    <row r="700" spans="1:14" ht="23.25" thickBot="1" x14ac:dyDescent="0.3">
      <c r="A700" s="382">
        <v>11</v>
      </c>
      <c r="B700" s="717"/>
      <c r="C700" s="714"/>
      <c r="D700" s="20"/>
      <c r="E700" s="149" t="s">
        <v>1593</v>
      </c>
      <c r="F700" s="319" t="s">
        <v>809</v>
      </c>
      <c r="G700" s="522">
        <v>1</v>
      </c>
      <c r="H700" s="523">
        <v>37</v>
      </c>
      <c r="I700" s="523" t="s">
        <v>425</v>
      </c>
      <c r="J700" s="522">
        <v>1</v>
      </c>
      <c r="K700" s="441"/>
      <c r="L700" s="456">
        <v>23</v>
      </c>
      <c r="M700" s="524">
        <f t="shared" si="22"/>
        <v>0</v>
      </c>
      <c r="N700" s="525">
        <f t="shared" si="23"/>
        <v>0</v>
      </c>
    </row>
    <row r="701" spans="1:14" x14ac:dyDescent="0.25">
      <c r="A701" s="519">
        <v>12</v>
      </c>
      <c r="B701" s="718" t="s">
        <v>1594</v>
      </c>
      <c r="C701" s="318">
        <v>1</v>
      </c>
      <c r="D701" s="341"/>
      <c r="E701" s="148" t="s">
        <v>1595</v>
      </c>
      <c r="F701" s="318" t="s">
        <v>1596</v>
      </c>
      <c r="G701" s="533">
        <v>1</v>
      </c>
      <c r="H701" s="534"/>
      <c r="I701" s="534" t="s">
        <v>59</v>
      </c>
      <c r="J701" s="533">
        <v>1</v>
      </c>
      <c r="K701" s="437"/>
      <c r="L701" s="218">
        <v>23</v>
      </c>
      <c r="M701" s="514">
        <f t="shared" si="22"/>
        <v>0</v>
      </c>
      <c r="N701" s="520">
        <f t="shared" si="23"/>
        <v>0</v>
      </c>
    </row>
    <row r="702" spans="1:14" x14ac:dyDescent="0.25">
      <c r="A702" s="381">
        <v>13</v>
      </c>
      <c r="B702" s="719"/>
      <c r="C702" s="313">
        <v>3</v>
      </c>
      <c r="D702" s="335"/>
      <c r="E702" s="312" t="s">
        <v>1597</v>
      </c>
      <c r="F702" s="336" t="s">
        <v>1598</v>
      </c>
      <c r="G702" s="511">
        <v>1</v>
      </c>
      <c r="H702" s="512"/>
      <c r="I702" s="512" t="s">
        <v>453</v>
      </c>
      <c r="J702" s="511">
        <v>1</v>
      </c>
      <c r="K702" s="435"/>
      <c r="L702" s="179">
        <v>23</v>
      </c>
      <c r="M702" s="513">
        <f t="shared" si="22"/>
        <v>0</v>
      </c>
      <c r="N702" s="521">
        <f t="shared" si="23"/>
        <v>0</v>
      </c>
    </row>
    <row r="703" spans="1:14" x14ac:dyDescent="0.25">
      <c r="A703" s="381">
        <v>14</v>
      </c>
      <c r="B703" s="719"/>
      <c r="C703" s="707">
        <v>23</v>
      </c>
      <c r="D703" s="335"/>
      <c r="E703" s="312" t="s">
        <v>1599</v>
      </c>
      <c r="F703" s="313" t="s">
        <v>1600</v>
      </c>
      <c r="G703" s="511">
        <v>1</v>
      </c>
      <c r="H703" s="512">
        <v>15.82</v>
      </c>
      <c r="I703" s="512" t="s">
        <v>1348</v>
      </c>
      <c r="J703" s="511">
        <v>1</v>
      </c>
      <c r="K703" s="435"/>
      <c r="L703" s="179">
        <v>23</v>
      </c>
      <c r="M703" s="513">
        <f t="shared" si="22"/>
        <v>0</v>
      </c>
      <c r="N703" s="521">
        <f t="shared" si="23"/>
        <v>0</v>
      </c>
    </row>
    <row r="704" spans="1:14" x14ac:dyDescent="0.25">
      <c r="A704" s="381">
        <v>15</v>
      </c>
      <c r="B704" s="719"/>
      <c r="C704" s="707"/>
      <c r="D704" s="335"/>
      <c r="E704" s="312" t="s">
        <v>1601</v>
      </c>
      <c r="F704" s="313" t="s">
        <v>1602</v>
      </c>
      <c r="G704" s="511">
        <v>1</v>
      </c>
      <c r="H704" s="512">
        <v>15.82</v>
      </c>
      <c r="I704" s="512" t="s">
        <v>1348</v>
      </c>
      <c r="J704" s="511">
        <v>1</v>
      </c>
      <c r="K704" s="435"/>
      <c r="L704" s="179">
        <v>23</v>
      </c>
      <c r="M704" s="513">
        <f t="shared" si="22"/>
        <v>0</v>
      </c>
      <c r="N704" s="521">
        <f t="shared" si="23"/>
        <v>0</v>
      </c>
    </row>
    <row r="705" spans="1:14" x14ac:dyDescent="0.25">
      <c r="A705" s="381">
        <v>16</v>
      </c>
      <c r="B705" s="719"/>
      <c r="C705" s="707"/>
      <c r="D705" s="335"/>
      <c r="E705" s="312" t="s">
        <v>1601</v>
      </c>
      <c r="F705" s="313" t="s">
        <v>1603</v>
      </c>
      <c r="G705" s="511">
        <v>1</v>
      </c>
      <c r="H705" s="512">
        <v>36.909999999999997</v>
      </c>
      <c r="I705" s="512" t="s">
        <v>1348</v>
      </c>
      <c r="J705" s="511">
        <v>1</v>
      </c>
      <c r="K705" s="435"/>
      <c r="L705" s="179">
        <v>23</v>
      </c>
      <c r="M705" s="513">
        <f t="shared" si="22"/>
        <v>0</v>
      </c>
      <c r="N705" s="521">
        <f t="shared" si="23"/>
        <v>0</v>
      </c>
    </row>
    <row r="706" spans="1:14" x14ac:dyDescent="0.25">
      <c r="A706" s="381">
        <v>17</v>
      </c>
      <c r="B706" s="719"/>
      <c r="C706" s="707">
        <v>29</v>
      </c>
      <c r="D706" s="335"/>
      <c r="E706" s="312" t="s">
        <v>1604</v>
      </c>
      <c r="F706" s="313" t="s">
        <v>1605</v>
      </c>
      <c r="G706" s="511">
        <v>1</v>
      </c>
      <c r="H706" s="512"/>
      <c r="I706" s="512" t="s">
        <v>425</v>
      </c>
      <c r="J706" s="511">
        <v>1</v>
      </c>
      <c r="K706" s="435"/>
      <c r="L706" s="179">
        <v>23</v>
      </c>
      <c r="M706" s="513">
        <f t="shared" si="22"/>
        <v>0</v>
      </c>
      <c r="N706" s="521">
        <f t="shared" si="23"/>
        <v>0</v>
      </c>
    </row>
    <row r="707" spans="1:14" x14ac:dyDescent="0.25">
      <c r="A707" s="972">
        <v>18</v>
      </c>
      <c r="B707" s="979"/>
      <c r="C707" s="980"/>
      <c r="D707" s="965"/>
      <c r="E707" s="974" t="s">
        <v>1606</v>
      </c>
      <c r="F707" s="965" t="s">
        <v>1607</v>
      </c>
      <c r="G707" s="975">
        <v>1</v>
      </c>
      <c r="H707" s="976"/>
      <c r="I707" s="976" t="s">
        <v>425</v>
      </c>
      <c r="J707" s="975">
        <v>1</v>
      </c>
      <c r="K707" s="968"/>
      <c r="L707" s="969">
        <v>23</v>
      </c>
      <c r="M707" s="977">
        <f t="shared" si="22"/>
        <v>0</v>
      </c>
      <c r="N707" s="978">
        <f t="shared" si="23"/>
        <v>0</v>
      </c>
    </row>
    <row r="708" spans="1:14" x14ac:dyDescent="0.25">
      <c r="A708" s="972">
        <v>19</v>
      </c>
      <c r="B708" s="979"/>
      <c r="C708" s="980"/>
      <c r="D708" s="965"/>
      <c r="E708" s="974" t="s">
        <v>1608</v>
      </c>
      <c r="F708" s="965" t="s">
        <v>1609</v>
      </c>
      <c r="G708" s="975">
        <v>1</v>
      </c>
      <c r="H708" s="976"/>
      <c r="I708" s="976" t="s">
        <v>425</v>
      </c>
      <c r="J708" s="975">
        <v>1</v>
      </c>
      <c r="K708" s="968"/>
      <c r="L708" s="969">
        <v>23</v>
      </c>
      <c r="M708" s="977">
        <f t="shared" si="22"/>
        <v>0</v>
      </c>
      <c r="N708" s="978">
        <f t="shared" si="23"/>
        <v>0</v>
      </c>
    </row>
    <row r="709" spans="1:14" x14ac:dyDescent="0.25">
      <c r="A709" s="381">
        <v>20</v>
      </c>
      <c r="B709" s="719"/>
      <c r="C709" s="707"/>
      <c r="D709" s="335"/>
      <c r="E709" s="312" t="s">
        <v>1610</v>
      </c>
      <c r="F709" s="313" t="s">
        <v>1611</v>
      </c>
      <c r="G709" s="511">
        <v>1</v>
      </c>
      <c r="H709" s="512"/>
      <c r="I709" s="512" t="s">
        <v>425</v>
      </c>
      <c r="J709" s="511">
        <v>1</v>
      </c>
      <c r="K709" s="435"/>
      <c r="L709" s="179">
        <v>23</v>
      </c>
      <c r="M709" s="513">
        <f t="shared" si="22"/>
        <v>0</v>
      </c>
      <c r="N709" s="521">
        <f t="shared" si="23"/>
        <v>0</v>
      </c>
    </row>
    <row r="710" spans="1:14" x14ac:dyDescent="0.25">
      <c r="A710" s="381">
        <v>21</v>
      </c>
      <c r="B710" s="719"/>
      <c r="C710" s="707"/>
      <c r="D710" s="335"/>
      <c r="E710" s="312" t="s">
        <v>1610</v>
      </c>
      <c r="F710" s="313" t="s">
        <v>1612</v>
      </c>
      <c r="G710" s="511">
        <v>1</v>
      </c>
      <c r="H710" s="512"/>
      <c r="I710" s="512" t="s">
        <v>425</v>
      </c>
      <c r="J710" s="511">
        <v>1</v>
      </c>
      <c r="K710" s="435"/>
      <c r="L710" s="179">
        <v>23</v>
      </c>
      <c r="M710" s="513">
        <f t="shared" si="22"/>
        <v>0</v>
      </c>
      <c r="N710" s="521">
        <f t="shared" si="23"/>
        <v>0</v>
      </c>
    </row>
    <row r="711" spans="1:14" x14ac:dyDescent="0.25">
      <c r="A711" s="381">
        <v>22</v>
      </c>
      <c r="B711" s="719"/>
      <c r="C711" s="707"/>
      <c r="D711" s="335"/>
      <c r="E711" s="312" t="s">
        <v>1613</v>
      </c>
      <c r="F711" s="313" t="s">
        <v>1614</v>
      </c>
      <c r="G711" s="511">
        <v>1</v>
      </c>
      <c r="H711" s="512">
        <v>42.18</v>
      </c>
      <c r="I711" s="512" t="s">
        <v>425</v>
      </c>
      <c r="J711" s="511">
        <v>1</v>
      </c>
      <c r="K711" s="435"/>
      <c r="L711" s="179">
        <v>23</v>
      </c>
      <c r="M711" s="513">
        <f t="shared" si="22"/>
        <v>0</v>
      </c>
      <c r="N711" s="521">
        <f t="shared" si="23"/>
        <v>0</v>
      </c>
    </row>
    <row r="712" spans="1:14" ht="22.5" x14ac:dyDescent="0.25">
      <c r="A712" s="381">
        <v>23</v>
      </c>
      <c r="B712" s="719"/>
      <c r="C712" s="707">
        <v>36</v>
      </c>
      <c r="D712" s="335"/>
      <c r="E712" s="312" t="s">
        <v>1615</v>
      </c>
      <c r="F712" s="312">
        <v>1309404</v>
      </c>
      <c r="G712" s="511">
        <v>1</v>
      </c>
      <c r="H712" s="512">
        <v>22.4</v>
      </c>
      <c r="I712" s="512" t="s">
        <v>1616</v>
      </c>
      <c r="J712" s="511">
        <v>1</v>
      </c>
      <c r="K712" s="435"/>
      <c r="L712" s="179">
        <v>23</v>
      </c>
      <c r="M712" s="513">
        <f t="shared" si="22"/>
        <v>0</v>
      </c>
      <c r="N712" s="521">
        <f t="shared" si="23"/>
        <v>0</v>
      </c>
    </row>
    <row r="713" spans="1:14" ht="22.5" x14ac:dyDescent="0.25">
      <c r="A713" s="381">
        <v>24</v>
      </c>
      <c r="B713" s="719"/>
      <c r="C713" s="707"/>
      <c r="D713" s="335"/>
      <c r="E713" s="312" t="s">
        <v>1617</v>
      </c>
      <c r="F713" s="312">
        <v>1200752</v>
      </c>
      <c r="G713" s="511">
        <v>1</v>
      </c>
      <c r="H713" s="512">
        <v>14</v>
      </c>
      <c r="I713" s="512" t="s">
        <v>1616</v>
      </c>
      <c r="J713" s="511">
        <v>1</v>
      </c>
      <c r="K713" s="435"/>
      <c r="L713" s="179">
        <v>23</v>
      </c>
      <c r="M713" s="513">
        <f t="shared" si="22"/>
        <v>0</v>
      </c>
      <c r="N713" s="521">
        <f t="shared" si="23"/>
        <v>0</v>
      </c>
    </row>
    <row r="714" spans="1:14" ht="22.5" x14ac:dyDescent="0.25">
      <c r="A714" s="381">
        <v>25</v>
      </c>
      <c r="B714" s="719"/>
      <c r="C714" s="707"/>
      <c r="D714" s="335"/>
      <c r="E714" s="312" t="s">
        <v>1618</v>
      </c>
      <c r="F714" s="155" t="s">
        <v>1619</v>
      </c>
      <c r="G714" s="511">
        <v>1</v>
      </c>
      <c r="H714" s="512"/>
      <c r="I714" s="512" t="s">
        <v>1398</v>
      </c>
      <c r="J714" s="511">
        <v>1</v>
      </c>
      <c r="K714" s="435"/>
      <c r="L714" s="179">
        <v>23</v>
      </c>
      <c r="M714" s="513">
        <f t="shared" si="22"/>
        <v>0</v>
      </c>
      <c r="N714" s="521">
        <f t="shared" si="23"/>
        <v>0</v>
      </c>
    </row>
    <row r="715" spans="1:14" ht="22.5" x14ac:dyDescent="0.25">
      <c r="A715" s="381">
        <v>26</v>
      </c>
      <c r="B715" s="719"/>
      <c r="C715" s="707"/>
      <c r="D715" s="335"/>
      <c r="E715" s="312" t="s">
        <v>1620</v>
      </c>
      <c r="F715" s="155" t="s">
        <v>1619</v>
      </c>
      <c r="G715" s="511">
        <v>1</v>
      </c>
      <c r="H715" s="512">
        <v>156</v>
      </c>
      <c r="I715" s="512" t="s">
        <v>1398</v>
      </c>
      <c r="J715" s="511">
        <v>1</v>
      </c>
      <c r="K715" s="435"/>
      <c r="L715" s="179">
        <v>23</v>
      </c>
      <c r="M715" s="513">
        <f t="shared" si="22"/>
        <v>0</v>
      </c>
      <c r="N715" s="521">
        <f t="shared" si="23"/>
        <v>0</v>
      </c>
    </row>
    <row r="716" spans="1:14" ht="22.5" x14ac:dyDescent="0.25">
      <c r="A716" s="381">
        <v>27</v>
      </c>
      <c r="B716" s="719"/>
      <c r="C716" s="707">
        <v>64</v>
      </c>
      <c r="D716" s="335"/>
      <c r="E716" s="312" t="s">
        <v>1621</v>
      </c>
      <c r="F716" s="312" t="s">
        <v>1622</v>
      </c>
      <c r="G716" s="511">
        <v>1</v>
      </c>
      <c r="H716" s="512"/>
      <c r="I716" s="512" t="s">
        <v>15</v>
      </c>
      <c r="J716" s="511">
        <v>1</v>
      </c>
      <c r="K716" s="435"/>
      <c r="L716" s="179">
        <v>23</v>
      </c>
      <c r="M716" s="513">
        <f t="shared" si="22"/>
        <v>0</v>
      </c>
      <c r="N716" s="521">
        <f t="shared" si="23"/>
        <v>0</v>
      </c>
    </row>
    <row r="717" spans="1:14" ht="22.5" x14ac:dyDescent="0.25">
      <c r="A717" s="381">
        <v>28</v>
      </c>
      <c r="B717" s="719"/>
      <c r="C717" s="707"/>
      <c r="D717" s="335"/>
      <c r="E717" s="312" t="s">
        <v>1621</v>
      </c>
      <c r="F717" s="312" t="s">
        <v>1623</v>
      </c>
      <c r="G717" s="511">
        <v>1</v>
      </c>
      <c r="H717" s="512">
        <v>44.8</v>
      </c>
      <c r="I717" s="512" t="s">
        <v>15</v>
      </c>
      <c r="J717" s="511">
        <v>1</v>
      </c>
      <c r="K717" s="435"/>
      <c r="L717" s="179">
        <v>23</v>
      </c>
      <c r="M717" s="513">
        <f t="shared" si="22"/>
        <v>0</v>
      </c>
      <c r="N717" s="521">
        <f t="shared" si="23"/>
        <v>0</v>
      </c>
    </row>
    <row r="718" spans="1:14" ht="22.5" x14ac:dyDescent="0.25">
      <c r="A718" s="381">
        <v>29</v>
      </c>
      <c r="B718" s="719"/>
      <c r="C718" s="707">
        <v>65</v>
      </c>
      <c r="D718" s="335"/>
      <c r="E718" s="312" t="s">
        <v>1624</v>
      </c>
      <c r="F718" s="312" t="s">
        <v>1625</v>
      </c>
      <c r="G718" s="511">
        <v>1</v>
      </c>
      <c r="H718" s="512"/>
      <c r="I718" s="512"/>
      <c r="J718" s="511">
        <v>1</v>
      </c>
      <c r="K718" s="435"/>
      <c r="L718" s="179">
        <v>23</v>
      </c>
      <c r="M718" s="513">
        <f t="shared" si="22"/>
        <v>0</v>
      </c>
      <c r="N718" s="521">
        <f t="shared" si="23"/>
        <v>0</v>
      </c>
    </row>
    <row r="719" spans="1:14" ht="22.5" x14ac:dyDescent="0.25">
      <c r="A719" s="381">
        <v>30</v>
      </c>
      <c r="B719" s="719"/>
      <c r="C719" s="707"/>
      <c r="D719" s="335"/>
      <c r="E719" s="312" t="s">
        <v>1626</v>
      </c>
      <c r="F719" s="312" t="s">
        <v>1627</v>
      </c>
      <c r="G719" s="511">
        <v>1</v>
      </c>
      <c r="H719" s="512">
        <v>44.8</v>
      </c>
      <c r="I719" s="512" t="s">
        <v>15</v>
      </c>
      <c r="J719" s="511">
        <v>1</v>
      </c>
      <c r="K719" s="435"/>
      <c r="L719" s="179">
        <v>23</v>
      </c>
      <c r="M719" s="513">
        <f t="shared" si="22"/>
        <v>0</v>
      </c>
      <c r="N719" s="521">
        <f t="shared" si="23"/>
        <v>0</v>
      </c>
    </row>
    <row r="720" spans="1:14" x14ac:dyDescent="0.25">
      <c r="A720" s="381">
        <v>32</v>
      </c>
      <c r="B720" s="719"/>
      <c r="C720" s="707">
        <v>73</v>
      </c>
      <c r="D720" s="335"/>
      <c r="E720" s="312" t="s">
        <v>1628</v>
      </c>
      <c r="F720" s="312"/>
      <c r="G720" s="511">
        <v>1</v>
      </c>
      <c r="H720" s="512">
        <v>36.6</v>
      </c>
      <c r="I720" s="512"/>
      <c r="J720" s="511">
        <v>1</v>
      </c>
      <c r="K720" s="435"/>
      <c r="L720" s="179">
        <v>23</v>
      </c>
      <c r="M720" s="513">
        <f t="shared" si="22"/>
        <v>0</v>
      </c>
      <c r="N720" s="521">
        <f t="shared" si="23"/>
        <v>0</v>
      </c>
    </row>
    <row r="721" spans="1:14" x14ac:dyDescent="0.25">
      <c r="A721" s="381">
        <v>33</v>
      </c>
      <c r="B721" s="719"/>
      <c r="C721" s="707"/>
      <c r="D721" s="335"/>
      <c r="E721" s="312" t="s">
        <v>1628</v>
      </c>
      <c r="F721" s="312"/>
      <c r="G721" s="511">
        <v>1</v>
      </c>
      <c r="H721" s="512">
        <v>29.2</v>
      </c>
      <c r="I721" s="512"/>
      <c r="J721" s="511">
        <v>1</v>
      </c>
      <c r="K721" s="435"/>
      <c r="L721" s="179">
        <v>23</v>
      </c>
      <c r="M721" s="513">
        <f t="shared" si="22"/>
        <v>0</v>
      </c>
      <c r="N721" s="521">
        <f t="shared" si="23"/>
        <v>0</v>
      </c>
    </row>
    <row r="722" spans="1:14" ht="15.75" thickBot="1" x14ac:dyDescent="0.3">
      <c r="A722" s="382">
        <v>34</v>
      </c>
      <c r="B722" s="720"/>
      <c r="C722" s="714"/>
      <c r="D722" s="20"/>
      <c r="E722" s="149" t="s">
        <v>1629</v>
      </c>
      <c r="F722" s="149"/>
      <c r="G722" s="522">
        <v>1</v>
      </c>
      <c r="H722" s="523">
        <v>18.899999999999999</v>
      </c>
      <c r="I722" s="523"/>
      <c r="J722" s="522">
        <v>1</v>
      </c>
      <c r="K722" s="441"/>
      <c r="L722" s="456">
        <v>23</v>
      </c>
      <c r="M722" s="524">
        <f t="shared" si="22"/>
        <v>0</v>
      </c>
      <c r="N722" s="525">
        <f t="shared" si="23"/>
        <v>0</v>
      </c>
    </row>
    <row r="723" spans="1:14" ht="15.75" thickBot="1" x14ac:dyDescent="0.3">
      <c r="C723" s="236"/>
      <c r="D723" s="236"/>
      <c r="E723" s="237"/>
      <c r="F723" s="236"/>
      <c r="G723" s="236"/>
    </row>
    <row r="724" spans="1:14" ht="18" customHeight="1" thickBot="1" x14ac:dyDescent="0.3">
      <c r="C724" s="236"/>
      <c r="D724" s="236"/>
      <c r="E724" s="237"/>
      <c r="F724" s="236"/>
      <c r="G724" s="530">
        <f>SUM(G689:G722)</f>
        <v>34</v>
      </c>
      <c r="K724" s="776" t="s">
        <v>3169</v>
      </c>
      <c r="L724" s="777"/>
      <c r="M724" s="777"/>
      <c r="N724" s="532">
        <f>SUM(N689:N722)</f>
        <v>0</v>
      </c>
    </row>
    <row r="726" spans="1:14" ht="15.75" thickBot="1" x14ac:dyDescent="0.3"/>
    <row r="727" spans="1:14" ht="23.25" thickBot="1" x14ac:dyDescent="0.6">
      <c r="K727" s="778" t="s">
        <v>1955</v>
      </c>
      <c r="L727" s="779"/>
      <c r="M727" s="529"/>
      <c r="N727" s="531">
        <f>+N724+N683</f>
        <v>0</v>
      </c>
    </row>
  </sheetData>
  <mergeCells count="131">
    <mergeCell ref="K683:M683"/>
    <mergeCell ref="K724:M724"/>
    <mergeCell ref="K727:L727"/>
    <mergeCell ref="A687:N687"/>
    <mergeCell ref="A1:N2"/>
    <mergeCell ref="A3:N3"/>
    <mergeCell ref="C5:C6"/>
    <mergeCell ref="B7:B70"/>
    <mergeCell ref="C7:C16"/>
    <mergeCell ref="C17:C20"/>
    <mergeCell ref="C21:C23"/>
    <mergeCell ref="C24:C28"/>
    <mergeCell ref="C30:C31"/>
    <mergeCell ref="C32:C33"/>
    <mergeCell ref="B5:B6"/>
    <mergeCell ref="C57:C63"/>
    <mergeCell ref="C64:C65"/>
    <mergeCell ref="C69:C70"/>
    <mergeCell ref="C71:C73"/>
    <mergeCell ref="C74:C90"/>
    <mergeCell ref="C92:C95"/>
    <mergeCell ref="C34:C35"/>
    <mergeCell ref="C36:C37"/>
    <mergeCell ref="C38:C41"/>
    <mergeCell ref="C42:C43"/>
    <mergeCell ref="C44:C52"/>
    <mergeCell ref="C54:C56"/>
    <mergeCell ref="B151:B156"/>
    <mergeCell ref="C151:C156"/>
    <mergeCell ref="B157:B179"/>
    <mergeCell ref="C157:C179"/>
    <mergeCell ref="B180:B185"/>
    <mergeCell ref="C180:C185"/>
    <mergeCell ref="B71:B96"/>
    <mergeCell ref="B97:B102"/>
    <mergeCell ref="C97:C102"/>
    <mergeCell ref="B103:B106"/>
    <mergeCell ref="B107:B150"/>
    <mergeCell ref="C107:C109"/>
    <mergeCell ref="C111:C135"/>
    <mergeCell ref="C136:C146"/>
    <mergeCell ref="C147:C150"/>
    <mergeCell ref="B201:B203"/>
    <mergeCell ref="B204:B218"/>
    <mergeCell ref="C204:C218"/>
    <mergeCell ref="B219:B223"/>
    <mergeCell ref="C219:C223"/>
    <mergeCell ref="D219:D220"/>
    <mergeCell ref="B186:B200"/>
    <mergeCell ref="C186:C193"/>
    <mergeCell ref="D186:D193"/>
    <mergeCell ref="C194:C195"/>
    <mergeCell ref="D194:D195"/>
    <mergeCell ref="C196:C200"/>
    <mergeCell ref="D377:D378"/>
    <mergeCell ref="D381:D384"/>
    <mergeCell ref="C387:C390"/>
    <mergeCell ref="B391:B392"/>
    <mergeCell ref="B393:B401"/>
    <mergeCell ref="C394:C395"/>
    <mergeCell ref="D394:D395"/>
    <mergeCell ref="C293:C297"/>
    <mergeCell ref="C298:C300"/>
    <mergeCell ref="C301:C344"/>
    <mergeCell ref="C345:C360"/>
    <mergeCell ref="C361:C371"/>
    <mergeCell ref="C372:C386"/>
    <mergeCell ref="B224:B390"/>
    <mergeCell ref="C224:C225"/>
    <mergeCell ref="C226:C227"/>
    <mergeCell ref="C228:C237"/>
    <mergeCell ref="C238:C240"/>
    <mergeCell ref="C242:C249"/>
    <mergeCell ref="C250:C253"/>
    <mergeCell ref="C254:C280"/>
    <mergeCell ref="C281:C290"/>
    <mergeCell ref="C291:C292"/>
    <mergeCell ref="D443:D444"/>
    <mergeCell ref="C445:C447"/>
    <mergeCell ref="C451:C454"/>
    <mergeCell ref="C455:C458"/>
    <mergeCell ref="C460:C461"/>
    <mergeCell ref="C462:C463"/>
    <mergeCell ref="B403:B404"/>
    <mergeCell ref="B405:B474"/>
    <mergeCell ref="C405:C419"/>
    <mergeCell ref="C420:C432"/>
    <mergeCell ref="C433:C442"/>
    <mergeCell ref="C443:C444"/>
    <mergeCell ref="C464:C466"/>
    <mergeCell ref="C468:C471"/>
    <mergeCell ref="G604:G607"/>
    <mergeCell ref="C610:C625"/>
    <mergeCell ref="E610:E624"/>
    <mergeCell ref="D508:D509"/>
    <mergeCell ref="B475:B523"/>
    <mergeCell ref="B524:B533"/>
    <mergeCell ref="C524:C528"/>
    <mergeCell ref="C529:C533"/>
    <mergeCell ref="B535:B681"/>
    <mergeCell ref="C535:C539"/>
    <mergeCell ref="C540:C566"/>
    <mergeCell ref="D564:D566"/>
    <mergeCell ref="C567:C587"/>
    <mergeCell ref="C476:C477"/>
    <mergeCell ref="C478:C480"/>
    <mergeCell ref="C481:C483"/>
    <mergeCell ref="C484:C491"/>
    <mergeCell ref="C492:C495"/>
    <mergeCell ref="C497:C500"/>
    <mergeCell ref="C501:C519"/>
    <mergeCell ref="C665:C680"/>
    <mergeCell ref="C626:C643"/>
    <mergeCell ref="E626:E643"/>
    <mergeCell ref="C644:C649"/>
    <mergeCell ref="C650:C655"/>
    <mergeCell ref="C658:C659"/>
    <mergeCell ref="C660:C664"/>
    <mergeCell ref="C588:C609"/>
    <mergeCell ref="D604:D609"/>
    <mergeCell ref="F604:F607"/>
    <mergeCell ref="C718:C719"/>
    <mergeCell ref="C720:C722"/>
    <mergeCell ref="B690:B698"/>
    <mergeCell ref="B699:B700"/>
    <mergeCell ref="B701:B722"/>
    <mergeCell ref="C703:C705"/>
    <mergeCell ref="C706:C711"/>
    <mergeCell ref="C712:C715"/>
    <mergeCell ref="C716:C717"/>
    <mergeCell ref="C699:C70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J11" sqref="J11"/>
    </sheetView>
  </sheetViews>
  <sheetFormatPr defaultRowHeight="15" x14ac:dyDescent="0.25"/>
  <cols>
    <col min="1" max="1" width="5.42578125" customWidth="1"/>
    <col min="4" max="4" width="10.5703125" customWidth="1"/>
    <col min="5" max="5" width="31.42578125" customWidth="1"/>
    <col min="6" max="6" width="12.7109375" customWidth="1"/>
    <col min="7" max="7" width="11.42578125" customWidth="1"/>
    <col min="9" max="9" width="15.42578125" customWidth="1"/>
    <col min="12" max="12" width="15.42578125" customWidth="1"/>
    <col min="13" max="13" width="9.85546875" bestFit="1" customWidth="1"/>
    <col min="15" max="15" width="9.85546875" bestFit="1" customWidth="1"/>
    <col min="16" max="16" width="16" customWidth="1"/>
  </cols>
  <sheetData>
    <row r="1" spans="1:16" ht="15" customHeight="1" x14ac:dyDescent="0.25">
      <c r="A1" s="802" t="s">
        <v>1630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</row>
    <row r="2" spans="1:16" ht="15.75" customHeight="1" x14ac:dyDescent="0.25">
      <c r="A2" s="802"/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</row>
    <row r="3" spans="1:16" ht="33.75" customHeight="1" thickBot="1" x14ac:dyDescent="0.3">
      <c r="A3" s="800" t="s">
        <v>1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/>
    </row>
    <row r="4" spans="1:16" ht="63.75" thickBot="1" x14ac:dyDescent="0.3">
      <c r="A4" s="151" t="s">
        <v>2</v>
      </c>
      <c r="B4" s="152" t="s">
        <v>3</v>
      </c>
      <c r="C4" s="152" t="s">
        <v>4</v>
      </c>
      <c r="D4" s="152" t="s">
        <v>5</v>
      </c>
      <c r="E4" s="152" t="s">
        <v>6</v>
      </c>
      <c r="F4" s="284" t="s">
        <v>7</v>
      </c>
      <c r="G4" s="292" t="s">
        <v>8</v>
      </c>
      <c r="H4" s="288" t="s">
        <v>9</v>
      </c>
      <c r="I4" s="153" t="s">
        <v>10</v>
      </c>
      <c r="J4" s="284" t="s">
        <v>11</v>
      </c>
      <c r="K4" s="804" t="s">
        <v>1631</v>
      </c>
      <c r="L4" s="805"/>
      <c r="M4" s="240" t="s">
        <v>3149</v>
      </c>
      <c r="N4" s="240" t="s">
        <v>3145</v>
      </c>
      <c r="O4" s="240" t="s">
        <v>3150</v>
      </c>
      <c r="P4" s="245" t="s">
        <v>3151</v>
      </c>
    </row>
    <row r="5" spans="1:16" ht="33.75" customHeight="1" x14ac:dyDescent="0.25">
      <c r="A5" s="162" t="s">
        <v>19</v>
      </c>
      <c r="B5" s="810" t="s">
        <v>1632</v>
      </c>
      <c r="C5" s="812">
        <v>31</v>
      </c>
      <c r="D5" s="383" t="s">
        <v>1636</v>
      </c>
      <c r="E5" s="384" t="s">
        <v>1637</v>
      </c>
      <c r="F5" s="385" t="s">
        <v>1585</v>
      </c>
      <c r="G5" s="700" t="s">
        <v>3174</v>
      </c>
      <c r="H5" s="386"/>
      <c r="I5" s="383" t="s">
        <v>1634</v>
      </c>
      <c r="J5" s="396">
        <v>1</v>
      </c>
      <c r="K5" s="383" t="s">
        <v>1638</v>
      </c>
      <c r="L5" s="702" t="s">
        <v>1635</v>
      </c>
      <c r="M5" s="814"/>
      <c r="N5" s="815"/>
      <c r="O5" s="815"/>
      <c r="P5" s="816"/>
    </row>
    <row r="6" spans="1:16" x14ac:dyDescent="0.25">
      <c r="A6" s="162" t="s">
        <v>18</v>
      </c>
      <c r="B6" s="810"/>
      <c r="C6" s="812"/>
      <c r="D6" s="795" t="s">
        <v>1639</v>
      </c>
      <c r="E6" s="164" t="s">
        <v>1640</v>
      </c>
      <c r="F6" s="286" t="s">
        <v>1641</v>
      </c>
      <c r="G6" s="293">
        <v>1</v>
      </c>
      <c r="H6" s="290"/>
      <c r="I6" s="24" t="s">
        <v>1634</v>
      </c>
      <c r="J6" s="3">
        <v>1</v>
      </c>
      <c r="K6" s="24" t="s">
        <v>1642</v>
      </c>
      <c r="L6" s="703" t="s">
        <v>1635</v>
      </c>
      <c r="M6" s="539"/>
      <c r="N6" s="4">
        <v>23</v>
      </c>
      <c r="O6" s="506">
        <f>+M6*1.23</f>
        <v>0</v>
      </c>
      <c r="P6" s="506">
        <f>+G6*J6*O6</f>
        <v>0</v>
      </c>
    </row>
    <row r="7" spans="1:16" x14ac:dyDescent="0.25">
      <c r="A7" s="162" t="s">
        <v>116</v>
      </c>
      <c r="B7" s="810"/>
      <c r="C7" s="812"/>
      <c r="D7" s="796"/>
      <c r="E7" s="164" t="s">
        <v>1640</v>
      </c>
      <c r="F7" s="286" t="s">
        <v>1643</v>
      </c>
      <c r="G7" s="293">
        <v>1</v>
      </c>
      <c r="H7" s="290"/>
      <c r="I7" s="24" t="s">
        <v>1634</v>
      </c>
      <c r="J7" s="3">
        <v>1</v>
      </c>
      <c r="K7" s="24" t="s">
        <v>1642</v>
      </c>
      <c r="L7" s="703" t="s">
        <v>1635</v>
      </c>
      <c r="M7" s="539"/>
      <c r="N7" s="4">
        <v>23</v>
      </c>
      <c r="O7" s="506">
        <f t="shared" ref="O7:O17" si="0">+M7*1.23</f>
        <v>0</v>
      </c>
      <c r="P7" s="506">
        <f t="shared" ref="P7:P29" si="1">+G7*J7*O7</f>
        <v>0</v>
      </c>
    </row>
    <row r="8" spans="1:16" x14ac:dyDescent="0.25">
      <c r="A8" s="162" t="s">
        <v>117</v>
      </c>
      <c r="B8" s="810"/>
      <c r="C8" s="812"/>
      <c r="D8" s="796"/>
      <c r="E8" s="164" t="s">
        <v>1640</v>
      </c>
      <c r="F8" s="286" t="s">
        <v>1644</v>
      </c>
      <c r="G8" s="293">
        <v>1</v>
      </c>
      <c r="H8" s="290"/>
      <c r="I8" s="24" t="s">
        <v>1634</v>
      </c>
      <c r="J8" s="3">
        <v>1</v>
      </c>
      <c r="K8" s="24" t="s">
        <v>1642</v>
      </c>
      <c r="L8" s="703" t="s">
        <v>1635</v>
      </c>
      <c r="M8" s="539"/>
      <c r="N8" s="4">
        <v>23</v>
      </c>
      <c r="O8" s="506">
        <f t="shared" si="0"/>
        <v>0</v>
      </c>
      <c r="P8" s="506">
        <f t="shared" si="1"/>
        <v>0</v>
      </c>
    </row>
    <row r="9" spans="1:16" x14ac:dyDescent="0.25">
      <c r="A9" s="162" t="s">
        <v>118</v>
      </c>
      <c r="B9" s="810"/>
      <c r="C9" s="812"/>
      <c r="D9" s="797"/>
      <c r="E9" s="164" t="s">
        <v>1640</v>
      </c>
      <c r="F9" s="286" t="s">
        <v>1645</v>
      </c>
      <c r="G9" s="293">
        <v>1</v>
      </c>
      <c r="H9" s="290"/>
      <c r="I9" s="24" t="s">
        <v>1634</v>
      </c>
      <c r="J9" s="3">
        <v>1</v>
      </c>
      <c r="K9" s="24" t="s">
        <v>1642</v>
      </c>
      <c r="L9" s="703" t="s">
        <v>1635</v>
      </c>
      <c r="M9" s="539"/>
      <c r="N9" s="4">
        <v>23</v>
      </c>
      <c r="O9" s="506">
        <f t="shared" si="0"/>
        <v>0</v>
      </c>
      <c r="P9" s="506">
        <f t="shared" si="1"/>
        <v>0</v>
      </c>
    </row>
    <row r="10" spans="1:16" x14ac:dyDescent="0.25">
      <c r="A10" s="162" t="s">
        <v>119</v>
      </c>
      <c r="B10" s="810"/>
      <c r="C10" s="812"/>
      <c r="D10" s="795" t="s">
        <v>1646</v>
      </c>
      <c r="E10" s="164" t="s">
        <v>1647</v>
      </c>
      <c r="F10" s="286" t="s">
        <v>1648</v>
      </c>
      <c r="G10" s="293">
        <v>1</v>
      </c>
      <c r="H10" s="290"/>
      <c r="I10" s="24" t="s">
        <v>1634</v>
      </c>
      <c r="J10" s="3">
        <v>1</v>
      </c>
      <c r="K10" s="24" t="s">
        <v>1649</v>
      </c>
      <c r="L10" s="703" t="s">
        <v>1635</v>
      </c>
      <c r="M10" s="539"/>
      <c r="N10" s="4">
        <v>23</v>
      </c>
      <c r="O10" s="506">
        <f t="shared" si="0"/>
        <v>0</v>
      </c>
      <c r="P10" s="506">
        <f t="shared" si="1"/>
        <v>0</v>
      </c>
    </row>
    <row r="11" spans="1:16" x14ac:dyDescent="0.25">
      <c r="A11" s="162" t="s">
        <v>120</v>
      </c>
      <c r="B11" s="810"/>
      <c r="C11" s="812"/>
      <c r="D11" s="796"/>
      <c r="E11" s="164" t="s">
        <v>1647</v>
      </c>
      <c r="F11" s="286" t="s">
        <v>1650</v>
      </c>
      <c r="G11" s="293">
        <v>1</v>
      </c>
      <c r="H11" s="290"/>
      <c r="I11" s="24" t="s">
        <v>1634</v>
      </c>
      <c r="J11" s="3">
        <v>1</v>
      </c>
      <c r="K11" s="24" t="s">
        <v>1649</v>
      </c>
      <c r="L11" s="703" t="s">
        <v>1635</v>
      </c>
      <c r="M11" s="539"/>
      <c r="N11" s="4">
        <v>23</v>
      </c>
      <c r="O11" s="506">
        <f t="shared" si="0"/>
        <v>0</v>
      </c>
      <c r="P11" s="506">
        <f t="shared" si="1"/>
        <v>0</v>
      </c>
    </row>
    <row r="12" spans="1:16" x14ac:dyDescent="0.25">
      <c r="A12" s="162" t="s">
        <v>121</v>
      </c>
      <c r="B12" s="810"/>
      <c r="C12" s="812"/>
      <c r="D12" s="796"/>
      <c r="E12" s="164" t="s">
        <v>1647</v>
      </c>
      <c r="F12" s="286" t="s">
        <v>1651</v>
      </c>
      <c r="G12" s="293">
        <v>1</v>
      </c>
      <c r="H12" s="290"/>
      <c r="I12" s="24" t="s">
        <v>1634</v>
      </c>
      <c r="J12" s="3">
        <v>1</v>
      </c>
      <c r="K12" s="24" t="s">
        <v>1649</v>
      </c>
      <c r="L12" s="703" t="s">
        <v>1635</v>
      </c>
      <c r="M12" s="539"/>
      <c r="N12" s="4">
        <v>23</v>
      </c>
      <c r="O12" s="506">
        <f t="shared" si="0"/>
        <v>0</v>
      </c>
      <c r="P12" s="506">
        <f t="shared" si="1"/>
        <v>0</v>
      </c>
    </row>
    <row r="13" spans="1:16" x14ac:dyDescent="0.25">
      <c r="A13" s="162" t="s">
        <v>122</v>
      </c>
      <c r="B13" s="810"/>
      <c r="C13" s="812"/>
      <c r="D13" s="797"/>
      <c r="E13" s="164" t="s">
        <v>1647</v>
      </c>
      <c r="F13" s="286" t="s">
        <v>1652</v>
      </c>
      <c r="G13" s="293">
        <v>1</v>
      </c>
      <c r="H13" s="290"/>
      <c r="I13" s="24" t="s">
        <v>1634</v>
      </c>
      <c r="J13" s="3">
        <v>1</v>
      </c>
      <c r="K13" s="24" t="s">
        <v>1649</v>
      </c>
      <c r="L13" s="703" t="s">
        <v>1635</v>
      </c>
      <c r="M13" s="539"/>
      <c r="N13" s="4">
        <v>23</v>
      </c>
      <c r="O13" s="506">
        <f t="shared" si="0"/>
        <v>0</v>
      </c>
      <c r="P13" s="506">
        <f t="shared" si="1"/>
        <v>0</v>
      </c>
    </row>
    <row r="14" spans="1:16" x14ac:dyDescent="0.25">
      <c r="A14" s="162" t="s">
        <v>123</v>
      </c>
      <c r="B14" s="810"/>
      <c r="C14" s="812"/>
      <c r="D14" s="795" t="s">
        <v>1653</v>
      </c>
      <c r="E14" s="164" t="s">
        <v>1647</v>
      </c>
      <c r="F14" s="286" t="s">
        <v>1654</v>
      </c>
      <c r="G14" s="293">
        <v>1</v>
      </c>
      <c r="H14" s="290"/>
      <c r="I14" s="24" t="s">
        <v>1634</v>
      </c>
      <c r="J14" s="3">
        <v>1</v>
      </c>
      <c r="K14" s="24" t="s">
        <v>1655</v>
      </c>
      <c r="L14" s="703" t="s">
        <v>1635</v>
      </c>
      <c r="M14" s="539"/>
      <c r="N14" s="4">
        <v>23</v>
      </c>
      <c r="O14" s="506">
        <f t="shared" si="0"/>
        <v>0</v>
      </c>
      <c r="P14" s="506">
        <f t="shared" si="1"/>
        <v>0</v>
      </c>
    </row>
    <row r="15" spans="1:16" x14ac:dyDescent="0.25">
      <c r="A15" s="162" t="s">
        <v>124</v>
      </c>
      <c r="B15" s="810"/>
      <c r="C15" s="812"/>
      <c r="D15" s="796"/>
      <c r="E15" s="164" t="s">
        <v>1647</v>
      </c>
      <c r="F15" s="286" t="s">
        <v>1656</v>
      </c>
      <c r="G15" s="293">
        <v>1</v>
      </c>
      <c r="H15" s="290"/>
      <c r="I15" s="24" t="s">
        <v>1634</v>
      </c>
      <c r="J15" s="3">
        <v>1</v>
      </c>
      <c r="K15" s="24" t="s">
        <v>1655</v>
      </c>
      <c r="L15" s="703" t="s">
        <v>1635</v>
      </c>
      <c r="M15" s="539"/>
      <c r="N15" s="4">
        <v>23</v>
      </c>
      <c r="O15" s="506">
        <f t="shared" si="0"/>
        <v>0</v>
      </c>
      <c r="P15" s="506">
        <f t="shared" si="1"/>
        <v>0</v>
      </c>
    </row>
    <row r="16" spans="1:16" x14ac:dyDescent="0.25">
      <c r="A16" s="162" t="s">
        <v>125</v>
      </c>
      <c r="B16" s="810"/>
      <c r="C16" s="812"/>
      <c r="D16" s="796"/>
      <c r="E16" s="164" t="s">
        <v>1647</v>
      </c>
      <c r="F16" s="286" t="s">
        <v>1657</v>
      </c>
      <c r="G16" s="293">
        <v>1</v>
      </c>
      <c r="H16" s="290"/>
      <c r="I16" s="24" t="s">
        <v>1634</v>
      </c>
      <c r="J16" s="3">
        <v>1</v>
      </c>
      <c r="K16" s="24" t="s">
        <v>1655</v>
      </c>
      <c r="L16" s="703" t="s">
        <v>1635</v>
      </c>
      <c r="M16" s="539"/>
      <c r="N16" s="4">
        <v>23</v>
      </c>
      <c r="O16" s="506">
        <f t="shared" si="0"/>
        <v>0</v>
      </c>
      <c r="P16" s="506">
        <f t="shared" si="1"/>
        <v>0</v>
      </c>
    </row>
    <row r="17" spans="1:16" x14ac:dyDescent="0.25">
      <c r="A17" s="162" t="s">
        <v>126</v>
      </c>
      <c r="B17" s="810"/>
      <c r="C17" s="812"/>
      <c r="D17" s="797"/>
      <c r="E17" s="164" t="s">
        <v>1647</v>
      </c>
      <c r="F17" s="286" t="s">
        <v>1658</v>
      </c>
      <c r="G17" s="293">
        <v>1</v>
      </c>
      <c r="H17" s="290"/>
      <c r="I17" s="24" t="s">
        <v>1634</v>
      </c>
      <c r="J17" s="3">
        <v>1</v>
      </c>
      <c r="K17" s="24" t="s">
        <v>1655</v>
      </c>
      <c r="L17" s="703" t="s">
        <v>1635</v>
      </c>
      <c r="M17" s="539"/>
      <c r="N17" s="4">
        <v>23</v>
      </c>
      <c r="O17" s="506">
        <f t="shared" si="0"/>
        <v>0</v>
      </c>
      <c r="P17" s="506">
        <f t="shared" si="1"/>
        <v>0</v>
      </c>
    </row>
    <row r="18" spans="1:16" ht="33.75" x14ac:dyDescent="0.25">
      <c r="A18" s="162" t="s">
        <v>127</v>
      </c>
      <c r="B18" s="810"/>
      <c r="C18" s="812"/>
      <c r="D18" s="387" t="s">
        <v>1636</v>
      </c>
      <c r="E18" s="392" t="s">
        <v>1659</v>
      </c>
      <c r="F18" s="395" t="s">
        <v>1590</v>
      </c>
      <c r="G18" s="700" t="s">
        <v>3174</v>
      </c>
      <c r="H18" s="394"/>
      <c r="I18" s="387" t="s">
        <v>1634</v>
      </c>
      <c r="J18" s="388">
        <v>1</v>
      </c>
      <c r="K18" s="387" t="s">
        <v>1638</v>
      </c>
      <c r="L18" s="704" t="s">
        <v>1635</v>
      </c>
      <c r="M18" s="792"/>
      <c r="N18" s="793"/>
      <c r="O18" s="793"/>
      <c r="P18" s="794"/>
    </row>
    <row r="19" spans="1:16" x14ac:dyDescent="0.25">
      <c r="A19" s="162" t="s">
        <v>128</v>
      </c>
      <c r="B19" s="810"/>
      <c r="C19" s="812"/>
      <c r="D19" s="24" t="s">
        <v>1660</v>
      </c>
      <c r="E19" s="164" t="s">
        <v>1661</v>
      </c>
      <c r="F19" s="286" t="s">
        <v>1662</v>
      </c>
      <c r="G19" s="293">
        <v>1</v>
      </c>
      <c r="H19" s="290"/>
      <c r="I19" s="24" t="s">
        <v>1634</v>
      </c>
      <c r="J19" s="3">
        <v>1</v>
      </c>
      <c r="K19" s="24" t="s">
        <v>1663</v>
      </c>
      <c r="L19" s="703" t="s">
        <v>1635</v>
      </c>
      <c r="M19" s="539"/>
      <c r="N19" s="4">
        <v>23</v>
      </c>
      <c r="O19" s="506">
        <f>+M19*1.23</f>
        <v>0</v>
      </c>
      <c r="P19" s="506">
        <f t="shared" si="1"/>
        <v>0</v>
      </c>
    </row>
    <row r="20" spans="1:16" x14ac:dyDescent="0.25">
      <c r="A20" s="162" t="s">
        <v>129</v>
      </c>
      <c r="B20" s="810"/>
      <c r="C20" s="812"/>
      <c r="D20" s="24" t="s">
        <v>1664</v>
      </c>
      <c r="E20" s="164" t="s">
        <v>1665</v>
      </c>
      <c r="F20" s="286" t="s">
        <v>1666</v>
      </c>
      <c r="G20" s="293">
        <v>1</v>
      </c>
      <c r="H20" s="290"/>
      <c r="I20" s="24" t="s">
        <v>1634</v>
      </c>
      <c r="J20" s="3">
        <v>1</v>
      </c>
      <c r="K20" s="24" t="s">
        <v>1667</v>
      </c>
      <c r="L20" s="703" t="s">
        <v>1635</v>
      </c>
      <c r="M20" s="539"/>
      <c r="N20" s="4">
        <v>23</v>
      </c>
      <c r="O20" s="506">
        <f t="shared" ref="O20:O29" si="2">+M20*1.23</f>
        <v>0</v>
      </c>
      <c r="P20" s="506">
        <f t="shared" si="1"/>
        <v>0</v>
      </c>
    </row>
    <row r="21" spans="1:16" x14ac:dyDescent="0.25">
      <c r="A21" s="162" t="s">
        <v>130</v>
      </c>
      <c r="B21" s="810"/>
      <c r="C21" s="812"/>
      <c r="D21" s="24" t="s">
        <v>1668</v>
      </c>
      <c r="E21" s="164" t="s">
        <v>1665</v>
      </c>
      <c r="F21" s="286" t="s">
        <v>1669</v>
      </c>
      <c r="G21" s="293">
        <v>1</v>
      </c>
      <c r="H21" s="290"/>
      <c r="I21" s="24" t="s">
        <v>1634</v>
      </c>
      <c r="J21" s="3">
        <v>1</v>
      </c>
      <c r="K21" s="24" t="s">
        <v>1670</v>
      </c>
      <c r="L21" s="703" t="s">
        <v>1635</v>
      </c>
      <c r="M21" s="539"/>
      <c r="N21" s="4">
        <v>23</v>
      </c>
      <c r="O21" s="506">
        <f t="shared" si="2"/>
        <v>0</v>
      </c>
      <c r="P21" s="506">
        <f t="shared" si="1"/>
        <v>0</v>
      </c>
    </row>
    <row r="22" spans="1:16" x14ac:dyDescent="0.25">
      <c r="A22" s="162" t="s">
        <v>131</v>
      </c>
      <c r="B22" s="810"/>
      <c r="C22" s="812"/>
      <c r="D22" s="795" t="s">
        <v>1671</v>
      </c>
      <c r="E22" s="164" t="s">
        <v>1672</v>
      </c>
      <c r="F22" s="286" t="s">
        <v>1673</v>
      </c>
      <c r="G22" s="293">
        <v>1</v>
      </c>
      <c r="H22" s="290"/>
      <c r="I22" s="24" t="s">
        <v>1634</v>
      </c>
      <c r="J22" s="3">
        <v>1</v>
      </c>
      <c r="K22" s="24" t="s">
        <v>1674</v>
      </c>
      <c r="L22" s="703" t="s">
        <v>1635</v>
      </c>
      <c r="M22" s="539"/>
      <c r="N22" s="4">
        <v>23</v>
      </c>
      <c r="O22" s="506">
        <f t="shared" si="2"/>
        <v>0</v>
      </c>
      <c r="P22" s="506">
        <f t="shared" si="1"/>
        <v>0</v>
      </c>
    </row>
    <row r="23" spans="1:16" x14ac:dyDescent="0.25">
      <c r="A23" s="162" t="s">
        <v>132</v>
      </c>
      <c r="B23" s="810"/>
      <c r="C23" s="812"/>
      <c r="D23" s="797"/>
      <c r="E23" s="164" t="s">
        <v>1665</v>
      </c>
      <c r="F23" s="286" t="s">
        <v>1675</v>
      </c>
      <c r="G23" s="293">
        <v>1</v>
      </c>
      <c r="H23" s="290"/>
      <c r="I23" s="24" t="s">
        <v>1634</v>
      </c>
      <c r="J23" s="3">
        <v>1</v>
      </c>
      <c r="K23" s="24" t="s">
        <v>1674</v>
      </c>
      <c r="L23" s="703" t="s">
        <v>1635</v>
      </c>
      <c r="M23" s="539"/>
      <c r="N23" s="4">
        <v>23</v>
      </c>
      <c r="O23" s="506">
        <f t="shared" si="2"/>
        <v>0</v>
      </c>
      <c r="P23" s="506">
        <f t="shared" si="1"/>
        <v>0</v>
      </c>
    </row>
    <row r="24" spans="1:16" x14ac:dyDescent="0.25">
      <c r="A24" s="162" t="s">
        <v>133</v>
      </c>
      <c r="B24" s="810"/>
      <c r="C24" s="812"/>
      <c r="D24" s="24" t="s">
        <v>1676</v>
      </c>
      <c r="E24" s="164" t="s">
        <v>1672</v>
      </c>
      <c r="F24" s="286" t="s">
        <v>1677</v>
      </c>
      <c r="G24" s="293">
        <v>1</v>
      </c>
      <c r="H24" s="290"/>
      <c r="I24" s="24" t="s">
        <v>1634</v>
      </c>
      <c r="J24" s="3">
        <v>1</v>
      </c>
      <c r="K24" s="24" t="s">
        <v>1678</v>
      </c>
      <c r="L24" s="703" t="s">
        <v>1635</v>
      </c>
      <c r="M24" s="539"/>
      <c r="N24" s="4">
        <v>23</v>
      </c>
      <c r="O24" s="506">
        <f t="shared" si="2"/>
        <v>0</v>
      </c>
      <c r="P24" s="506">
        <f t="shared" si="1"/>
        <v>0</v>
      </c>
    </row>
    <row r="25" spans="1:16" x14ac:dyDescent="0.25">
      <c r="A25" s="162" t="s">
        <v>134</v>
      </c>
      <c r="B25" s="810"/>
      <c r="C25" s="812"/>
      <c r="D25" s="24" t="s">
        <v>1679</v>
      </c>
      <c r="E25" s="164" t="s">
        <v>1665</v>
      </c>
      <c r="F25" s="286" t="s">
        <v>1680</v>
      </c>
      <c r="G25" s="293">
        <v>1</v>
      </c>
      <c r="H25" s="290"/>
      <c r="I25" s="24" t="s">
        <v>1634</v>
      </c>
      <c r="J25" s="3">
        <v>1</v>
      </c>
      <c r="K25" s="24" t="s">
        <v>1681</v>
      </c>
      <c r="L25" s="703" t="s">
        <v>1635</v>
      </c>
      <c r="M25" s="539"/>
      <c r="N25" s="4">
        <v>23</v>
      </c>
      <c r="O25" s="506">
        <f t="shared" si="2"/>
        <v>0</v>
      </c>
      <c r="P25" s="506">
        <f t="shared" si="1"/>
        <v>0</v>
      </c>
    </row>
    <row r="26" spans="1:16" x14ac:dyDescent="0.25">
      <c r="A26" s="162" t="s">
        <v>135</v>
      </c>
      <c r="B26" s="810"/>
      <c r="C26" s="812"/>
      <c r="D26" s="24" t="s">
        <v>1682</v>
      </c>
      <c r="E26" s="164" t="s">
        <v>1683</v>
      </c>
      <c r="F26" s="286" t="s">
        <v>1684</v>
      </c>
      <c r="G26" s="293">
        <v>1</v>
      </c>
      <c r="H26" s="290"/>
      <c r="I26" s="24" t="s">
        <v>1634</v>
      </c>
      <c r="J26" s="3">
        <v>1</v>
      </c>
      <c r="K26" s="24" t="s">
        <v>1681</v>
      </c>
      <c r="L26" s="703" t="s">
        <v>1635</v>
      </c>
      <c r="M26" s="539"/>
      <c r="N26" s="4">
        <v>23</v>
      </c>
      <c r="O26" s="506">
        <f t="shared" si="2"/>
        <v>0</v>
      </c>
      <c r="P26" s="506">
        <f t="shared" si="1"/>
        <v>0</v>
      </c>
    </row>
    <row r="27" spans="1:16" x14ac:dyDescent="0.25">
      <c r="A27" s="162" t="s">
        <v>136</v>
      </c>
      <c r="B27" s="810"/>
      <c r="C27" s="812"/>
      <c r="D27" s="24" t="s">
        <v>1685</v>
      </c>
      <c r="E27" s="164" t="s">
        <v>1665</v>
      </c>
      <c r="F27" s="286" t="s">
        <v>1686</v>
      </c>
      <c r="G27" s="293">
        <v>1</v>
      </c>
      <c r="H27" s="290"/>
      <c r="I27" s="24" t="s">
        <v>1634</v>
      </c>
      <c r="J27" s="3">
        <v>1</v>
      </c>
      <c r="K27" s="24" t="s">
        <v>1687</v>
      </c>
      <c r="L27" s="703" t="s">
        <v>1635</v>
      </c>
      <c r="M27" s="539"/>
      <c r="N27" s="4">
        <v>23</v>
      </c>
      <c r="O27" s="506">
        <f t="shared" si="2"/>
        <v>0</v>
      </c>
      <c r="P27" s="506">
        <f t="shared" si="1"/>
        <v>0</v>
      </c>
    </row>
    <row r="28" spans="1:16" x14ac:dyDescent="0.25">
      <c r="A28" s="162" t="s">
        <v>137</v>
      </c>
      <c r="B28" s="810"/>
      <c r="C28" s="812"/>
      <c r="D28" s="24" t="s">
        <v>1688</v>
      </c>
      <c r="E28" s="164" t="s">
        <v>1683</v>
      </c>
      <c r="F28" s="286" t="s">
        <v>1689</v>
      </c>
      <c r="G28" s="293">
        <v>1</v>
      </c>
      <c r="H28" s="290"/>
      <c r="I28" s="24" t="s">
        <v>1634</v>
      </c>
      <c r="J28" s="3">
        <v>1</v>
      </c>
      <c r="K28" s="24" t="s">
        <v>1690</v>
      </c>
      <c r="L28" s="703" t="s">
        <v>1635</v>
      </c>
      <c r="M28" s="539"/>
      <c r="N28" s="4">
        <v>23</v>
      </c>
      <c r="O28" s="506">
        <f t="shared" si="2"/>
        <v>0</v>
      </c>
      <c r="P28" s="506">
        <f t="shared" si="1"/>
        <v>0</v>
      </c>
    </row>
    <row r="29" spans="1:16" x14ac:dyDescent="0.25">
      <c r="A29" s="162" t="s">
        <v>138</v>
      </c>
      <c r="B29" s="810"/>
      <c r="C29" s="812"/>
      <c r="D29" s="24" t="s">
        <v>1691</v>
      </c>
      <c r="E29" s="164" t="s">
        <v>1672</v>
      </c>
      <c r="F29" s="286" t="s">
        <v>1692</v>
      </c>
      <c r="G29" s="293">
        <v>1</v>
      </c>
      <c r="H29" s="290"/>
      <c r="I29" s="24" t="s">
        <v>1634</v>
      </c>
      <c r="J29" s="3">
        <v>1</v>
      </c>
      <c r="K29" s="24" t="s">
        <v>1693</v>
      </c>
      <c r="L29" s="703" t="s">
        <v>1635</v>
      </c>
      <c r="M29" s="539"/>
      <c r="N29" s="4">
        <v>23</v>
      </c>
      <c r="O29" s="506">
        <f t="shared" si="2"/>
        <v>0</v>
      </c>
      <c r="P29" s="506">
        <f t="shared" si="1"/>
        <v>0</v>
      </c>
    </row>
    <row r="30" spans="1:16" ht="33.75" x14ac:dyDescent="0.25">
      <c r="A30" s="162" t="s">
        <v>139</v>
      </c>
      <c r="B30" s="810"/>
      <c r="C30" s="812"/>
      <c r="D30" s="387" t="s">
        <v>1636</v>
      </c>
      <c r="E30" s="392" t="s">
        <v>1694</v>
      </c>
      <c r="F30" s="393" t="s">
        <v>1695</v>
      </c>
      <c r="G30" s="700" t="s">
        <v>3174</v>
      </c>
      <c r="H30" s="394"/>
      <c r="I30" s="387" t="s">
        <v>1634</v>
      </c>
      <c r="J30" s="388">
        <v>1</v>
      </c>
      <c r="K30" s="387" t="s">
        <v>1638</v>
      </c>
      <c r="L30" s="704" t="s">
        <v>1635</v>
      </c>
      <c r="M30" s="792"/>
      <c r="N30" s="793"/>
      <c r="O30" s="793"/>
      <c r="P30" s="794"/>
    </row>
    <row r="31" spans="1:16" x14ac:dyDescent="0.25">
      <c r="A31" s="162" t="s">
        <v>140</v>
      </c>
      <c r="B31" s="810"/>
      <c r="C31" s="812"/>
      <c r="D31" s="24" t="s">
        <v>1696</v>
      </c>
      <c r="E31" s="164" t="s">
        <v>1697</v>
      </c>
      <c r="F31" s="286" t="s">
        <v>1698</v>
      </c>
      <c r="G31" s="293">
        <v>1</v>
      </c>
      <c r="H31" s="290"/>
      <c r="I31" s="24" t="s">
        <v>1634</v>
      </c>
      <c r="J31" s="3">
        <v>1</v>
      </c>
      <c r="K31" s="24" t="s">
        <v>1699</v>
      </c>
      <c r="L31" s="703" t="s">
        <v>1635</v>
      </c>
      <c r="M31" s="539"/>
      <c r="N31" s="540">
        <v>23</v>
      </c>
      <c r="O31" s="506">
        <f>+M31*1.23</f>
        <v>0</v>
      </c>
      <c r="P31" s="506">
        <f t="shared" ref="P31:P41" si="3">G31*J31*O31</f>
        <v>0</v>
      </c>
    </row>
    <row r="32" spans="1:16" x14ac:dyDescent="0.25">
      <c r="A32" s="162" t="s">
        <v>141</v>
      </c>
      <c r="B32" s="810"/>
      <c r="C32" s="812"/>
      <c r="D32" s="24" t="s">
        <v>1700</v>
      </c>
      <c r="E32" s="164" t="s">
        <v>1701</v>
      </c>
      <c r="F32" s="286" t="s">
        <v>1702</v>
      </c>
      <c r="G32" s="293">
        <v>1</v>
      </c>
      <c r="H32" s="290"/>
      <c r="I32" s="24" t="s">
        <v>1634</v>
      </c>
      <c r="J32" s="3">
        <v>1</v>
      </c>
      <c r="K32" s="24" t="s">
        <v>1703</v>
      </c>
      <c r="L32" s="703" t="s">
        <v>1635</v>
      </c>
      <c r="M32" s="539"/>
      <c r="N32" s="540">
        <v>23</v>
      </c>
      <c r="O32" s="506">
        <f t="shared" ref="O32:O45" si="4">+M32*1.23</f>
        <v>0</v>
      </c>
      <c r="P32" s="506">
        <f t="shared" si="3"/>
        <v>0</v>
      </c>
    </row>
    <row r="33" spans="1:16" x14ac:dyDescent="0.25">
      <c r="A33" s="162" t="s">
        <v>142</v>
      </c>
      <c r="B33" s="810"/>
      <c r="C33" s="812"/>
      <c r="D33" s="795" t="s">
        <v>1704</v>
      </c>
      <c r="E33" s="164" t="s">
        <v>1697</v>
      </c>
      <c r="F33" s="286" t="s">
        <v>1705</v>
      </c>
      <c r="G33" s="293">
        <v>1</v>
      </c>
      <c r="H33" s="290"/>
      <c r="I33" s="24" t="s">
        <v>1634</v>
      </c>
      <c r="J33" s="3">
        <v>1</v>
      </c>
      <c r="K33" s="24" t="s">
        <v>1706</v>
      </c>
      <c r="L33" s="703" t="s">
        <v>1635</v>
      </c>
      <c r="M33" s="539"/>
      <c r="N33" s="540">
        <v>23</v>
      </c>
      <c r="O33" s="506">
        <f t="shared" si="4"/>
        <v>0</v>
      </c>
      <c r="P33" s="506">
        <f t="shared" si="3"/>
        <v>0</v>
      </c>
    </row>
    <row r="34" spans="1:16" x14ac:dyDescent="0.25">
      <c r="A34" s="162" t="s">
        <v>143</v>
      </c>
      <c r="B34" s="810"/>
      <c r="C34" s="812"/>
      <c r="D34" s="797"/>
      <c r="E34" s="164" t="s">
        <v>1697</v>
      </c>
      <c r="F34" s="285" t="s">
        <v>1707</v>
      </c>
      <c r="G34" s="294">
        <v>1</v>
      </c>
      <c r="H34" s="289"/>
      <c r="I34" s="24" t="s">
        <v>1634</v>
      </c>
      <c r="J34" s="3">
        <v>1</v>
      </c>
      <c r="K34" s="24" t="s">
        <v>1706</v>
      </c>
      <c r="L34" s="703" t="s">
        <v>1635</v>
      </c>
      <c r="M34" s="539"/>
      <c r="N34" s="540">
        <v>23</v>
      </c>
      <c r="O34" s="506">
        <f t="shared" si="4"/>
        <v>0</v>
      </c>
      <c r="P34" s="506">
        <f t="shared" si="3"/>
        <v>0</v>
      </c>
    </row>
    <row r="35" spans="1:16" x14ac:dyDescent="0.25">
      <c r="A35" s="162" t="s">
        <v>144</v>
      </c>
      <c r="B35" s="810"/>
      <c r="C35" s="812"/>
      <c r="D35" s="795" t="s">
        <v>1708</v>
      </c>
      <c r="E35" s="164" t="s">
        <v>1701</v>
      </c>
      <c r="F35" s="285" t="s">
        <v>1709</v>
      </c>
      <c r="G35" s="294">
        <v>1</v>
      </c>
      <c r="H35" s="289"/>
      <c r="I35" s="24" t="s">
        <v>1634</v>
      </c>
      <c r="J35" s="3">
        <v>1</v>
      </c>
      <c r="K35" s="24" t="s">
        <v>1710</v>
      </c>
      <c r="L35" s="703" t="s">
        <v>1635</v>
      </c>
      <c r="M35" s="539"/>
      <c r="N35" s="540">
        <v>23</v>
      </c>
      <c r="O35" s="506">
        <f t="shared" si="4"/>
        <v>0</v>
      </c>
      <c r="P35" s="506">
        <f t="shared" si="3"/>
        <v>0</v>
      </c>
    </row>
    <row r="36" spans="1:16" x14ac:dyDescent="0.25">
      <c r="A36" s="162" t="s">
        <v>145</v>
      </c>
      <c r="B36" s="810"/>
      <c r="C36" s="812"/>
      <c r="D36" s="796"/>
      <c r="E36" s="164" t="s">
        <v>1701</v>
      </c>
      <c r="F36" s="285" t="s">
        <v>1711</v>
      </c>
      <c r="G36" s="294">
        <v>1</v>
      </c>
      <c r="H36" s="289"/>
      <c r="I36" s="24" t="s">
        <v>1634</v>
      </c>
      <c r="J36" s="3">
        <v>1</v>
      </c>
      <c r="K36" s="24" t="s">
        <v>1710</v>
      </c>
      <c r="L36" s="703" t="s">
        <v>1635</v>
      </c>
      <c r="M36" s="539"/>
      <c r="N36" s="540">
        <v>23</v>
      </c>
      <c r="O36" s="506">
        <f t="shared" si="4"/>
        <v>0</v>
      </c>
      <c r="P36" s="506">
        <f t="shared" si="3"/>
        <v>0</v>
      </c>
    </row>
    <row r="37" spans="1:16" x14ac:dyDescent="0.25">
      <c r="A37" s="162" t="s">
        <v>146</v>
      </c>
      <c r="B37" s="810"/>
      <c r="C37" s="812"/>
      <c r="D37" s="797"/>
      <c r="E37" s="164" t="s">
        <v>1701</v>
      </c>
      <c r="F37" s="285" t="s">
        <v>1712</v>
      </c>
      <c r="G37" s="294">
        <v>1</v>
      </c>
      <c r="H37" s="289"/>
      <c r="I37" s="24" t="s">
        <v>1634</v>
      </c>
      <c r="J37" s="3">
        <v>1</v>
      </c>
      <c r="K37" s="24" t="s">
        <v>1710</v>
      </c>
      <c r="L37" s="703" t="s">
        <v>1635</v>
      </c>
      <c r="M37" s="539"/>
      <c r="N37" s="540">
        <v>23</v>
      </c>
      <c r="O37" s="506">
        <f t="shared" si="4"/>
        <v>0</v>
      </c>
      <c r="P37" s="506">
        <f t="shared" si="3"/>
        <v>0</v>
      </c>
    </row>
    <row r="38" spans="1:16" x14ac:dyDescent="0.25">
      <c r="A38" s="162" t="s">
        <v>147</v>
      </c>
      <c r="B38" s="810"/>
      <c r="C38" s="812"/>
      <c r="D38" s="795" t="s">
        <v>1713</v>
      </c>
      <c r="E38" s="164" t="s">
        <v>1714</v>
      </c>
      <c r="F38" s="285" t="s">
        <v>1716</v>
      </c>
      <c r="G38" s="294">
        <v>1</v>
      </c>
      <c r="H38" s="289"/>
      <c r="I38" s="24" t="s">
        <v>1634</v>
      </c>
      <c r="J38" s="3">
        <v>1</v>
      </c>
      <c r="K38" s="24" t="s">
        <v>1715</v>
      </c>
      <c r="L38" s="703" t="s">
        <v>1635</v>
      </c>
      <c r="M38" s="539"/>
      <c r="N38" s="540">
        <v>23</v>
      </c>
      <c r="O38" s="506">
        <f t="shared" si="4"/>
        <v>0</v>
      </c>
      <c r="P38" s="506">
        <f t="shared" si="3"/>
        <v>0</v>
      </c>
    </row>
    <row r="39" spans="1:16" x14ac:dyDescent="0.25">
      <c r="A39" s="162" t="s">
        <v>148</v>
      </c>
      <c r="B39" s="810"/>
      <c r="C39" s="812"/>
      <c r="D39" s="796"/>
      <c r="E39" s="164" t="s">
        <v>1714</v>
      </c>
      <c r="F39" s="285" t="s">
        <v>1717</v>
      </c>
      <c r="G39" s="294">
        <v>1</v>
      </c>
      <c r="H39" s="289"/>
      <c r="I39" s="24" t="s">
        <v>1634</v>
      </c>
      <c r="J39" s="3">
        <v>1</v>
      </c>
      <c r="K39" s="24" t="s">
        <v>1715</v>
      </c>
      <c r="L39" s="703" t="s">
        <v>1635</v>
      </c>
      <c r="M39" s="539"/>
      <c r="N39" s="540">
        <v>23</v>
      </c>
      <c r="O39" s="506">
        <f t="shared" si="4"/>
        <v>0</v>
      </c>
      <c r="P39" s="506">
        <f t="shared" si="3"/>
        <v>0</v>
      </c>
    </row>
    <row r="40" spans="1:16" x14ac:dyDescent="0.25">
      <c r="A40" s="162" t="s">
        <v>149</v>
      </c>
      <c r="B40" s="810"/>
      <c r="C40" s="812"/>
      <c r="D40" s="796"/>
      <c r="E40" s="164" t="s">
        <v>1714</v>
      </c>
      <c r="F40" s="285" t="s">
        <v>1718</v>
      </c>
      <c r="G40" s="294">
        <v>1</v>
      </c>
      <c r="H40" s="289"/>
      <c r="I40" s="24" t="s">
        <v>1634</v>
      </c>
      <c r="J40" s="3">
        <v>1</v>
      </c>
      <c r="K40" s="24" t="s">
        <v>1715</v>
      </c>
      <c r="L40" s="703" t="s">
        <v>1635</v>
      </c>
      <c r="M40" s="539"/>
      <c r="N40" s="540">
        <v>23</v>
      </c>
      <c r="O40" s="506">
        <f t="shared" si="4"/>
        <v>0</v>
      </c>
      <c r="P40" s="506">
        <f t="shared" si="3"/>
        <v>0</v>
      </c>
    </row>
    <row r="41" spans="1:16" x14ac:dyDescent="0.25">
      <c r="A41" s="162" t="s">
        <v>150</v>
      </c>
      <c r="B41" s="810"/>
      <c r="C41" s="812"/>
      <c r="D41" s="796"/>
      <c r="E41" s="164" t="s">
        <v>1714</v>
      </c>
      <c r="F41" s="285" t="s">
        <v>1719</v>
      </c>
      <c r="G41" s="294">
        <v>1</v>
      </c>
      <c r="H41" s="289"/>
      <c r="I41" s="24" t="s">
        <v>1634</v>
      </c>
      <c r="J41" s="3">
        <v>1</v>
      </c>
      <c r="K41" s="24" t="s">
        <v>1715</v>
      </c>
      <c r="L41" s="703" t="s">
        <v>1635</v>
      </c>
      <c r="M41" s="539"/>
      <c r="N41" s="540">
        <v>23</v>
      </c>
      <c r="O41" s="506">
        <f t="shared" si="4"/>
        <v>0</v>
      </c>
      <c r="P41" s="506">
        <f t="shared" si="3"/>
        <v>0</v>
      </c>
    </row>
    <row r="42" spans="1:16" x14ac:dyDescent="0.25">
      <c r="A42" s="162" t="s">
        <v>151</v>
      </c>
      <c r="B42" s="810"/>
      <c r="C42" s="812"/>
      <c r="D42" s="796"/>
      <c r="E42" s="164" t="s">
        <v>1714</v>
      </c>
      <c r="F42" s="285" t="s">
        <v>1720</v>
      </c>
      <c r="G42" s="294">
        <v>1</v>
      </c>
      <c r="H42" s="289"/>
      <c r="I42" s="24" t="s">
        <v>1634</v>
      </c>
      <c r="J42" s="3">
        <v>1</v>
      </c>
      <c r="K42" s="24" t="s">
        <v>1715</v>
      </c>
      <c r="L42" s="703" t="s">
        <v>1635</v>
      </c>
      <c r="M42" s="539"/>
      <c r="N42" s="540">
        <v>23</v>
      </c>
      <c r="O42" s="506">
        <f t="shared" si="4"/>
        <v>0</v>
      </c>
      <c r="P42" s="506">
        <f t="shared" ref="P42:P49" si="5">G42*J42*O42</f>
        <v>0</v>
      </c>
    </row>
    <row r="43" spans="1:16" x14ac:dyDescent="0.25">
      <c r="A43" s="162" t="s">
        <v>152</v>
      </c>
      <c r="B43" s="810"/>
      <c r="C43" s="812"/>
      <c r="D43" s="796"/>
      <c r="E43" s="164" t="s">
        <v>1714</v>
      </c>
      <c r="F43" s="285" t="s">
        <v>1721</v>
      </c>
      <c r="G43" s="294">
        <v>1</v>
      </c>
      <c r="H43" s="289"/>
      <c r="I43" s="24" t="s">
        <v>1634</v>
      </c>
      <c r="J43" s="3">
        <v>1</v>
      </c>
      <c r="K43" s="24" t="s">
        <v>1715</v>
      </c>
      <c r="L43" s="703" t="s">
        <v>1635</v>
      </c>
      <c r="M43" s="539"/>
      <c r="N43" s="540">
        <v>23</v>
      </c>
      <c r="O43" s="506">
        <f t="shared" si="4"/>
        <v>0</v>
      </c>
      <c r="P43" s="506">
        <f t="shared" si="5"/>
        <v>0</v>
      </c>
    </row>
    <row r="44" spans="1:16" x14ac:dyDescent="0.25">
      <c r="A44" s="162" t="s">
        <v>153</v>
      </c>
      <c r="B44" s="810"/>
      <c r="C44" s="812"/>
      <c r="D44" s="796"/>
      <c r="E44" s="164" t="s">
        <v>1714</v>
      </c>
      <c r="F44" s="285" t="s">
        <v>1722</v>
      </c>
      <c r="G44" s="294">
        <v>1</v>
      </c>
      <c r="H44" s="289"/>
      <c r="I44" s="24" t="s">
        <v>1634</v>
      </c>
      <c r="J44" s="3">
        <v>1</v>
      </c>
      <c r="K44" s="24" t="s">
        <v>1715</v>
      </c>
      <c r="L44" s="703" t="s">
        <v>1635</v>
      </c>
      <c r="M44" s="539"/>
      <c r="N44" s="540">
        <v>23</v>
      </c>
      <c r="O44" s="506">
        <f t="shared" si="4"/>
        <v>0</v>
      </c>
      <c r="P44" s="506">
        <f t="shared" si="5"/>
        <v>0</v>
      </c>
    </row>
    <row r="45" spans="1:16" x14ac:dyDescent="0.25">
      <c r="A45" s="162" t="s">
        <v>154</v>
      </c>
      <c r="B45" s="810"/>
      <c r="C45" s="812"/>
      <c r="D45" s="797"/>
      <c r="E45" s="164" t="s">
        <v>1714</v>
      </c>
      <c r="F45" s="285" t="s">
        <v>1723</v>
      </c>
      <c r="G45" s="294">
        <v>1</v>
      </c>
      <c r="H45" s="289"/>
      <c r="I45" s="24" t="s">
        <v>1634</v>
      </c>
      <c r="J45" s="3">
        <v>1</v>
      </c>
      <c r="K45" s="24" t="s">
        <v>1715</v>
      </c>
      <c r="L45" s="703" t="s">
        <v>1635</v>
      </c>
      <c r="M45" s="539"/>
      <c r="N45" s="540">
        <v>23</v>
      </c>
      <c r="O45" s="506">
        <f t="shared" si="4"/>
        <v>0</v>
      </c>
      <c r="P45" s="506">
        <f t="shared" si="5"/>
        <v>0</v>
      </c>
    </row>
    <row r="46" spans="1:16" ht="32.25" customHeight="1" x14ac:dyDescent="0.25">
      <c r="A46" s="162" t="s">
        <v>155</v>
      </c>
      <c r="B46" s="810"/>
      <c r="C46" s="812"/>
      <c r="D46" s="383" t="s">
        <v>1636</v>
      </c>
      <c r="E46" s="384" t="s">
        <v>1724</v>
      </c>
      <c r="F46" s="385" t="s">
        <v>1725</v>
      </c>
      <c r="G46" s="700" t="s">
        <v>3174</v>
      </c>
      <c r="H46" s="386"/>
      <c r="I46" s="387" t="s">
        <v>1634</v>
      </c>
      <c r="J46" s="388">
        <v>1</v>
      </c>
      <c r="K46" s="387" t="s">
        <v>1638</v>
      </c>
      <c r="L46" s="704" t="s">
        <v>1635</v>
      </c>
      <c r="M46" s="792"/>
      <c r="N46" s="793"/>
      <c r="O46" s="793"/>
      <c r="P46" s="794"/>
    </row>
    <row r="47" spans="1:16" ht="27" customHeight="1" x14ac:dyDescent="0.25">
      <c r="A47" s="162" t="s">
        <v>156</v>
      </c>
      <c r="B47" s="810"/>
      <c r="C47" s="812"/>
      <c r="D47" s="239" t="s">
        <v>1726</v>
      </c>
      <c r="E47" s="165" t="s">
        <v>1727</v>
      </c>
      <c r="F47" s="285" t="s">
        <v>1728</v>
      </c>
      <c r="G47" s="294">
        <v>1</v>
      </c>
      <c r="H47" s="289"/>
      <c r="I47" s="24" t="s">
        <v>1634</v>
      </c>
      <c r="J47" s="3">
        <v>1</v>
      </c>
      <c r="K47" s="24" t="s">
        <v>1729</v>
      </c>
      <c r="L47" s="703" t="s">
        <v>1635</v>
      </c>
      <c r="M47" s="539"/>
      <c r="N47" s="540">
        <v>23</v>
      </c>
      <c r="O47" s="506">
        <f>+M47*1.23</f>
        <v>0</v>
      </c>
      <c r="P47" s="506">
        <f t="shared" si="5"/>
        <v>0</v>
      </c>
    </row>
    <row r="48" spans="1:16" ht="33" customHeight="1" x14ac:dyDescent="0.25">
      <c r="A48" s="162" t="s">
        <v>157</v>
      </c>
      <c r="B48" s="810"/>
      <c r="C48" s="812"/>
      <c r="D48" s="387" t="s">
        <v>1636</v>
      </c>
      <c r="E48" s="384" t="s">
        <v>1730</v>
      </c>
      <c r="F48" s="385" t="s">
        <v>1731</v>
      </c>
      <c r="G48" s="700" t="s">
        <v>3174</v>
      </c>
      <c r="H48" s="386"/>
      <c r="I48" s="387" t="s">
        <v>1634</v>
      </c>
      <c r="J48" s="388">
        <v>1</v>
      </c>
      <c r="K48" s="387" t="s">
        <v>1638</v>
      </c>
      <c r="L48" s="704" t="s">
        <v>1635</v>
      </c>
      <c r="M48" s="389"/>
      <c r="N48" s="390"/>
      <c r="O48" s="391"/>
      <c r="P48" s="391"/>
    </row>
    <row r="49" spans="1:16" ht="22.5" customHeight="1" thickBot="1" x14ac:dyDescent="0.3">
      <c r="A49" s="162" t="s">
        <v>158</v>
      </c>
      <c r="B49" s="811"/>
      <c r="C49" s="813"/>
      <c r="D49" s="166" t="s">
        <v>1726</v>
      </c>
      <c r="E49" s="275" t="s">
        <v>1732</v>
      </c>
      <c r="F49" s="287" t="s">
        <v>1733</v>
      </c>
      <c r="G49" s="295">
        <v>1</v>
      </c>
      <c r="H49" s="291"/>
      <c r="I49" s="167" t="s">
        <v>1634</v>
      </c>
      <c r="J49" s="41">
        <v>1</v>
      </c>
      <c r="K49" s="167" t="s">
        <v>1729</v>
      </c>
      <c r="L49" s="705" t="s">
        <v>1635</v>
      </c>
      <c r="M49" s="541"/>
      <c r="N49" s="543">
        <v>23</v>
      </c>
      <c r="O49" s="542">
        <f>+M49*1.23</f>
        <v>0</v>
      </c>
      <c r="P49" s="542">
        <f t="shared" si="5"/>
        <v>0</v>
      </c>
    </row>
    <row r="50" spans="1:16" ht="27" customHeight="1" thickBot="1" x14ac:dyDescent="0.3">
      <c r="A50" s="806" t="s">
        <v>1734</v>
      </c>
      <c r="B50" s="807"/>
      <c r="C50" s="807"/>
      <c r="D50" s="807"/>
      <c r="E50" s="807"/>
      <c r="F50" s="807"/>
      <c r="G50" s="296">
        <f>SUM(G5:G49)</f>
        <v>40</v>
      </c>
      <c r="H50" s="808"/>
      <c r="I50" s="809"/>
      <c r="J50" s="168">
        <f>SUM(J5:J49)</f>
        <v>45</v>
      </c>
      <c r="K50" s="169"/>
      <c r="L50" s="170"/>
      <c r="M50" s="798" t="s">
        <v>3190</v>
      </c>
      <c r="N50" s="799"/>
      <c r="O50" s="799"/>
      <c r="P50" s="701">
        <f>SUM(P5:P49)</f>
        <v>0</v>
      </c>
    </row>
  </sheetData>
  <mergeCells count="19">
    <mergeCell ref="A1:P2"/>
    <mergeCell ref="K4:L4"/>
    <mergeCell ref="A50:F50"/>
    <mergeCell ref="H50:I50"/>
    <mergeCell ref="B5:B49"/>
    <mergeCell ref="C5:C49"/>
    <mergeCell ref="D6:D9"/>
    <mergeCell ref="D10:D13"/>
    <mergeCell ref="D14:D17"/>
    <mergeCell ref="D22:D23"/>
    <mergeCell ref="D33:D34"/>
    <mergeCell ref="M5:P5"/>
    <mergeCell ref="M18:P18"/>
    <mergeCell ref="M30:P30"/>
    <mergeCell ref="M46:P46"/>
    <mergeCell ref="D35:D37"/>
    <mergeCell ref="D38:D45"/>
    <mergeCell ref="M50:O50"/>
    <mergeCell ref="A3:P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H22" sqref="H22"/>
    </sheetView>
  </sheetViews>
  <sheetFormatPr defaultRowHeight="15" x14ac:dyDescent="0.25"/>
  <cols>
    <col min="2" max="2" width="6.5703125" customWidth="1"/>
    <col min="3" max="3" width="7.85546875" customWidth="1"/>
    <col min="4" max="4" width="11.140625" customWidth="1"/>
    <col min="5" max="5" width="26.7109375" customWidth="1"/>
    <col min="6" max="6" width="31.7109375" customWidth="1"/>
    <col min="7" max="7" width="7" customWidth="1"/>
    <col min="8" max="8" width="7.42578125" customWidth="1"/>
    <col min="11" max="11" width="17.42578125" customWidth="1"/>
    <col min="12" max="12" width="9.85546875" bestFit="1" customWidth="1"/>
    <col min="13" max="13" width="10" customWidth="1"/>
    <col min="14" max="14" width="11" customWidth="1"/>
    <col min="15" max="15" width="14" customWidth="1"/>
  </cols>
  <sheetData>
    <row r="1" spans="1:15" ht="15" customHeight="1" x14ac:dyDescent="0.25">
      <c r="A1" s="802" t="s">
        <v>1735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</row>
    <row r="2" spans="1:15" ht="15.75" customHeight="1" x14ac:dyDescent="0.25">
      <c r="A2" s="802"/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</row>
    <row r="3" spans="1:15" ht="19.5" thickBot="1" x14ac:dyDescent="0.3">
      <c r="A3" s="819" t="s">
        <v>1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</row>
    <row r="4" spans="1:15" ht="59.25" thickBot="1" x14ac:dyDescent="0.3">
      <c r="A4" s="171" t="s">
        <v>2</v>
      </c>
      <c r="B4" s="160" t="s">
        <v>3</v>
      </c>
      <c r="C4" s="160" t="s">
        <v>4</v>
      </c>
      <c r="D4" s="160" t="s">
        <v>5</v>
      </c>
      <c r="E4" s="160" t="s">
        <v>6</v>
      </c>
      <c r="F4" s="160" t="s">
        <v>7</v>
      </c>
      <c r="G4" s="158" t="s">
        <v>8</v>
      </c>
      <c r="H4" s="160" t="s">
        <v>9</v>
      </c>
      <c r="I4" s="158" t="s">
        <v>10</v>
      </c>
      <c r="J4" s="160" t="s">
        <v>11</v>
      </c>
      <c r="K4" s="172"/>
      <c r="L4" s="547" t="s">
        <v>3149</v>
      </c>
      <c r="M4" s="548" t="s">
        <v>3145</v>
      </c>
      <c r="N4" s="547" t="s">
        <v>3150</v>
      </c>
      <c r="O4" s="172" t="s">
        <v>3151</v>
      </c>
    </row>
    <row r="5" spans="1:15" ht="25.5" x14ac:dyDescent="0.25">
      <c r="A5" s="173" t="s">
        <v>19</v>
      </c>
      <c r="B5" s="828" t="s">
        <v>1736</v>
      </c>
      <c r="C5" s="831" t="s">
        <v>1737</v>
      </c>
      <c r="D5" s="346" t="s">
        <v>1633</v>
      </c>
      <c r="E5" s="174" t="s">
        <v>1738</v>
      </c>
      <c r="F5" s="174" t="s">
        <v>1739</v>
      </c>
      <c r="G5" s="175">
        <v>1</v>
      </c>
      <c r="H5" s="831">
        <v>3.5</v>
      </c>
      <c r="I5" s="831" t="s">
        <v>453</v>
      </c>
      <c r="J5" s="175">
        <v>1</v>
      </c>
      <c r="K5" s="571" t="s">
        <v>1635</v>
      </c>
      <c r="L5" s="545"/>
      <c r="M5" s="544">
        <v>23</v>
      </c>
      <c r="N5" s="546">
        <f>+L5*1.23</f>
        <v>0</v>
      </c>
      <c r="O5" s="549">
        <f>+G5*J5*N5</f>
        <v>0</v>
      </c>
    </row>
    <row r="6" spans="1:15" ht="38.25" x14ac:dyDescent="0.25">
      <c r="A6" s="176" t="s">
        <v>18</v>
      </c>
      <c r="B6" s="829"/>
      <c r="C6" s="821"/>
      <c r="D6" s="344" t="s">
        <v>45</v>
      </c>
      <c r="E6" s="359" t="s">
        <v>1740</v>
      </c>
      <c r="F6" s="359" t="s">
        <v>1741</v>
      </c>
      <c r="G6" s="356">
        <v>1</v>
      </c>
      <c r="H6" s="821"/>
      <c r="I6" s="821"/>
      <c r="J6" s="175">
        <v>1</v>
      </c>
      <c r="K6" s="572" t="s">
        <v>1635</v>
      </c>
      <c r="L6" s="545"/>
      <c r="M6" s="544">
        <v>23</v>
      </c>
      <c r="N6" s="546">
        <f t="shared" ref="N6:N14" si="0">+L6*1.23</f>
        <v>0</v>
      </c>
      <c r="O6" s="549">
        <f t="shared" ref="O6:O14" si="1">+G6*J6*N6</f>
        <v>0</v>
      </c>
    </row>
    <row r="7" spans="1:15" ht="25.5" x14ac:dyDescent="0.25">
      <c r="A7" s="176" t="s">
        <v>116</v>
      </c>
      <c r="B7" s="829"/>
      <c r="C7" s="821"/>
      <c r="D7" s="344" t="s">
        <v>1633</v>
      </c>
      <c r="E7" s="359" t="s">
        <v>1742</v>
      </c>
      <c r="F7" s="359" t="s">
        <v>1743</v>
      </c>
      <c r="G7" s="356">
        <v>1</v>
      </c>
      <c r="H7" s="821">
        <v>3.5</v>
      </c>
      <c r="I7" s="821" t="s">
        <v>453</v>
      </c>
      <c r="J7" s="175">
        <v>1</v>
      </c>
      <c r="K7" s="572" t="s">
        <v>1635</v>
      </c>
      <c r="L7" s="545"/>
      <c r="M7" s="544">
        <v>23</v>
      </c>
      <c r="N7" s="546">
        <f t="shared" si="0"/>
        <v>0</v>
      </c>
      <c r="O7" s="549">
        <f t="shared" si="1"/>
        <v>0</v>
      </c>
    </row>
    <row r="8" spans="1:15" ht="38.25" x14ac:dyDescent="0.25">
      <c r="A8" s="176" t="s">
        <v>117</v>
      </c>
      <c r="B8" s="829"/>
      <c r="C8" s="821"/>
      <c r="D8" s="344" t="s">
        <v>45</v>
      </c>
      <c r="E8" s="359" t="s">
        <v>1744</v>
      </c>
      <c r="F8" s="359" t="s">
        <v>1745</v>
      </c>
      <c r="G8" s="356">
        <v>1</v>
      </c>
      <c r="H8" s="821"/>
      <c r="I8" s="821"/>
      <c r="J8" s="175">
        <v>1</v>
      </c>
      <c r="K8" s="572" t="s">
        <v>1635</v>
      </c>
      <c r="L8" s="545"/>
      <c r="M8" s="544">
        <v>23</v>
      </c>
      <c r="N8" s="546">
        <f t="shared" si="0"/>
        <v>0</v>
      </c>
      <c r="O8" s="549">
        <f t="shared" si="1"/>
        <v>0</v>
      </c>
    </row>
    <row r="9" spans="1:15" ht="25.5" x14ac:dyDescent="0.25">
      <c r="A9" s="176" t="s">
        <v>118</v>
      </c>
      <c r="B9" s="829"/>
      <c r="C9" s="821" t="s">
        <v>1746</v>
      </c>
      <c r="D9" s="344" t="s">
        <v>1633</v>
      </c>
      <c r="E9" s="359" t="s">
        <v>1747</v>
      </c>
      <c r="F9" s="359" t="s">
        <v>1598</v>
      </c>
      <c r="G9" s="356">
        <v>1</v>
      </c>
      <c r="H9" s="821">
        <v>12.3</v>
      </c>
      <c r="I9" s="821" t="s">
        <v>453</v>
      </c>
      <c r="J9" s="175">
        <v>1</v>
      </c>
      <c r="K9" s="572" t="s">
        <v>1635</v>
      </c>
      <c r="L9" s="545"/>
      <c r="M9" s="544">
        <v>23</v>
      </c>
      <c r="N9" s="546">
        <f t="shared" si="0"/>
        <v>0</v>
      </c>
      <c r="O9" s="549">
        <f t="shared" si="1"/>
        <v>0</v>
      </c>
    </row>
    <row r="10" spans="1:15" ht="25.5" x14ac:dyDescent="0.25">
      <c r="A10" s="176" t="s">
        <v>119</v>
      </c>
      <c r="B10" s="829"/>
      <c r="C10" s="821"/>
      <c r="D10" s="344">
        <v>3</v>
      </c>
      <c r="E10" s="359" t="s">
        <v>1748</v>
      </c>
      <c r="F10" s="179" t="s">
        <v>1749</v>
      </c>
      <c r="G10" s="356">
        <v>1</v>
      </c>
      <c r="H10" s="821"/>
      <c r="I10" s="821"/>
      <c r="J10" s="175">
        <v>1</v>
      </c>
      <c r="K10" s="572" t="s">
        <v>1635</v>
      </c>
      <c r="L10" s="545"/>
      <c r="M10" s="544">
        <v>23</v>
      </c>
      <c r="N10" s="546">
        <f t="shared" si="0"/>
        <v>0</v>
      </c>
      <c r="O10" s="549">
        <f t="shared" si="1"/>
        <v>0</v>
      </c>
    </row>
    <row r="11" spans="1:15" ht="25.5" x14ac:dyDescent="0.25">
      <c r="A11" s="176" t="s">
        <v>120</v>
      </c>
      <c r="B11" s="829"/>
      <c r="C11" s="821"/>
      <c r="D11" s="344">
        <v>4</v>
      </c>
      <c r="E11" s="359" t="s">
        <v>1748</v>
      </c>
      <c r="F11" s="179" t="s">
        <v>1750</v>
      </c>
      <c r="G11" s="356">
        <v>1</v>
      </c>
      <c r="H11" s="821"/>
      <c r="I11" s="821"/>
      <c r="J11" s="175">
        <v>1</v>
      </c>
      <c r="K11" s="572" t="s">
        <v>1635</v>
      </c>
      <c r="L11" s="545"/>
      <c r="M11" s="544">
        <v>23</v>
      </c>
      <c r="N11" s="546">
        <f t="shared" si="0"/>
        <v>0</v>
      </c>
      <c r="O11" s="549">
        <f t="shared" si="1"/>
        <v>0</v>
      </c>
    </row>
    <row r="12" spans="1:15" ht="25.5" x14ac:dyDescent="0.25">
      <c r="A12" s="176" t="s">
        <v>121</v>
      </c>
      <c r="B12" s="829"/>
      <c r="C12" s="821"/>
      <c r="D12" s="344">
        <v>4</v>
      </c>
      <c r="E12" s="359" t="s">
        <v>1748</v>
      </c>
      <c r="F12" s="179" t="s">
        <v>1751</v>
      </c>
      <c r="G12" s="356">
        <v>1</v>
      </c>
      <c r="H12" s="821"/>
      <c r="I12" s="821"/>
      <c r="J12" s="175">
        <v>1</v>
      </c>
      <c r="K12" s="572" t="s">
        <v>1635</v>
      </c>
      <c r="L12" s="545"/>
      <c r="M12" s="544">
        <v>23</v>
      </c>
      <c r="N12" s="546">
        <f t="shared" si="0"/>
        <v>0</v>
      </c>
      <c r="O12" s="549">
        <f t="shared" si="1"/>
        <v>0</v>
      </c>
    </row>
    <row r="13" spans="1:15" ht="25.5" x14ac:dyDescent="0.25">
      <c r="A13" s="176" t="s">
        <v>122</v>
      </c>
      <c r="B13" s="829"/>
      <c r="C13" s="821"/>
      <c r="D13" s="344">
        <v>5</v>
      </c>
      <c r="E13" s="359" t="s">
        <v>1752</v>
      </c>
      <c r="F13" s="179" t="s">
        <v>1753</v>
      </c>
      <c r="G13" s="356">
        <v>1</v>
      </c>
      <c r="H13" s="821"/>
      <c r="I13" s="821"/>
      <c r="J13" s="175">
        <v>1</v>
      </c>
      <c r="K13" s="572" t="s">
        <v>1635</v>
      </c>
      <c r="L13" s="545"/>
      <c r="M13" s="544">
        <v>23</v>
      </c>
      <c r="N13" s="546">
        <f t="shared" si="0"/>
        <v>0</v>
      </c>
      <c r="O13" s="549">
        <f t="shared" si="1"/>
        <v>0</v>
      </c>
    </row>
    <row r="14" spans="1:15" ht="31.5" customHeight="1" thickBot="1" x14ac:dyDescent="0.3">
      <c r="A14" s="176" t="s">
        <v>123</v>
      </c>
      <c r="B14" s="830"/>
      <c r="C14" s="822"/>
      <c r="D14" s="345">
        <v>6</v>
      </c>
      <c r="E14" s="180" t="s">
        <v>1752</v>
      </c>
      <c r="F14" s="181" t="s">
        <v>1754</v>
      </c>
      <c r="G14" s="182">
        <v>1</v>
      </c>
      <c r="H14" s="822"/>
      <c r="I14" s="822"/>
      <c r="J14" s="175">
        <v>1</v>
      </c>
      <c r="K14" s="572" t="s">
        <v>1635</v>
      </c>
      <c r="L14" s="545"/>
      <c r="M14" s="544">
        <v>23</v>
      </c>
      <c r="N14" s="546">
        <f t="shared" si="0"/>
        <v>0</v>
      </c>
      <c r="O14" s="549">
        <f t="shared" si="1"/>
        <v>0</v>
      </c>
    </row>
    <row r="15" spans="1:15" ht="24.75" customHeight="1" thickBot="1" x14ac:dyDescent="0.3">
      <c r="A15" s="823" t="s">
        <v>1755</v>
      </c>
      <c r="B15" s="824"/>
      <c r="C15" s="824"/>
      <c r="D15" s="824"/>
      <c r="E15" s="824"/>
      <c r="F15" s="825"/>
      <c r="G15" s="183">
        <f>SUM(G5:G14)</f>
        <v>10</v>
      </c>
      <c r="H15" s="826"/>
      <c r="I15" s="827"/>
      <c r="J15" s="183">
        <f>SUM(J5:J14)</f>
        <v>10</v>
      </c>
      <c r="K15" s="184"/>
      <c r="L15" s="817" t="s">
        <v>3190</v>
      </c>
      <c r="M15" s="818"/>
      <c r="N15" s="818"/>
      <c r="O15" s="550">
        <f>SUM(O5:O14)</f>
        <v>0</v>
      </c>
    </row>
  </sheetData>
  <mergeCells count="14">
    <mergeCell ref="L15:N15"/>
    <mergeCell ref="A1:O2"/>
    <mergeCell ref="A3:O3"/>
    <mergeCell ref="H9:H14"/>
    <mergeCell ref="I9:I14"/>
    <mergeCell ref="A15:F15"/>
    <mergeCell ref="H15:I15"/>
    <mergeCell ref="B5:B14"/>
    <mergeCell ref="C5:C8"/>
    <mergeCell ref="H5:H6"/>
    <mergeCell ref="I5:I6"/>
    <mergeCell ref="H7:H8"/>
    <mergeCell ref="I7:I8"/>
    <mergeCell ref="C9:C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opLeftCell="A31" workbookViewId="0">
      <selection activeCell="E78" sqref="E78"/>
    </sheetView>
  </sheetViews>
  <sheetFormatPr defaultRowHeight="15" x14ac:dyDescent="0.25"/>
  <cols>
    <col min="1" max="1" width="6.140625" customWidth="1"/>
    <col min="2" max="2" width="12.5703125" customWidth="1"/>
    <col min="5" max="5" width="22.28515625" customWidth="1"/>
    <col min="6" max="6" width="15.7109375" customWidth="1"/>
    <col min="10" max="10" width="9.85546875" bestFit="1" customWidth="1"/>
    <col min="11" max="11" width="9.140625" customWidth="1"/>
    <col min="12" max="12" width="9.85546875" customWidth="1"/>
    <col min="13" max="13" width="12.28515625" customWidth="1"/>
  </cols>
  <sheetData>
    <row r="1" spans="1:13" ht="31.5" customHeight="1" x14ac:dyDescent="0.25">
      <c r="A1" s="832" t="s">
        <v>1756</v>
      </c>
      <c r="B1" s="833"/>
      <c r="C1" s="833"/>
      <c r="D1" s="833"/>
      <c r="E1" s="833"/>
      <c r="F1" s="833"/>
      <c r="G1" s="833"/>
      <c r="H1" s="833"/>
      <c r="I1" s="833"/>
      <c r="J1" s="833"/>
      <c r="K1" s="833"/>
      <c r="L1" s="833"/>
      <c r="M1" s="833"/>
    </row>
    <row r="2" spans="1:13" ht="29.25" customHeight="1" thickBot="1" x14ac:dyDescent="0.3">
      <c r="A2" s="819" t="s">
        <v>1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</row>
    <row r="3" spans="1:13" ht="63.75" thickBot="1" x14ac:dyDescent="0.3">
      <c r="A3" s="185" t="s">
        <v>2</v>
      </c>
      <c r="B3" s="186" t="s">
        <v>3</v>
      </c>
      <c r="C3" s="186" t="s">
        <v>4</v>
      </c>
      <c r="D3" s="186" t="s">
        <v>5</v>
      </c>
      <c r="E3" s="186" t="s">
        <v>6</v>
      </c>
      <c r="F3" s="186" t="s">
        <v>7</v>
      </c>
      <c r="G3" s="187" t="s">
        <v>8</v>
      </c>
      <c r="H3" s="187" t="s">
        <v>10</v>
      </c>
      <c r="I3" s="186" t="s">
        <v>11</v>
      </c>
      <c r="J3" s="240" t="s">
        <v>3149</v>
      </c>
      <c r="K3" s="240" t="s">
        <v>3145</v>
      </c>
      <c r="L3" s="240" t="s">
        <v>3150</v>
      </c>
      <c r="M3" s="298" t="s">
        <v>3151</v>
      </c>
    </row>
    <row r="4" spans="1:13" x14ac:dyDescent="0.25">
      <c r="A4" s="188" t="s">
        <v>19</v>
      </c>
      <c r="B4" s="838" t="s">
        <v>1736</v>
      </c>
      <c r="C4" s="840" t="s">
        <v>1757</v>
      </c>
      <c r="D4" s="343">
        <v>104</v>
      </c>
      <c r="E4" s="347" t="s">
        <v>1758</v>
      </c>
      <c r="F4" s="347" t="s">
        <v>1759</v>
      </c>
      <c r="G4" s="343">
        <v>1</v>
      </c>
      <c r="H4" s="343" t="s">
        <v>83</v>
      </c>
      <c r="I4" s="343">
        <v>1</v>
      </c>
      <c r="J4" s="553"/>
      <c r="K4" s="551">
        <v>23</v>
      </c>
      <c r="L4" s="554">
        <f>+J4*1.23</f>
        <v>0</v>
      </c>
      <c r="M4" s="554">
        <f>G4*I4*L4</f>
        <v>0</v>
      </c>
    </row>
    <row r="5" spans="1:13" x14ac:dyDescent="0.25">
      <c r="A5" s="189" t="s">
        <v>18</v>
      </c>
      <c r="B5" s="838"/>
      <c r="C5" s="840"/>
      <c r="D5" s="24">
        <v>105</v>
      </c>
      <c r="E5" s="190" t="s">
        <v>1758</v>
      </c>
      <c r="F5" s="190" t="s">
        <v>1760</v>
      </c>
      <c r="G5" s="24">
        <v>1</v>
      </c>
      <c r="H5" s="24" t="s">
        <v>83</v>
      </c>
      <c r="I5" s="343">
        <v>1</v>
      </c>
      <c r="J5" s="553"/>
      <c r="K5" s="551">
        <v>23</v>
      </c>
      <c r="L5" s="554">
        <f t="shared" ref="L5:L44" si="0">+J5*1.23</f>
        <v>0</v>
      </c>
      <c r="M5" s="552">
        <f t="shared" ref="M5:M44" si="1">G5*I5*L5</f>
        <v>0</v>
      </c>
    </row>
    <row r="6" spans="1:13" x14ac:dyDescent="0.25">
      <c r="A6" s="189" t="s">
        <v>116</v>
      </c>
      <c r="B6" s="838"/>
      <c r="C6" s="840"/>
      <c r="D6" s="24">
        <v>112</v>
      </c>
      <c r="E6" s="190" t="s">
        <v>1761</v>
      </c>
      <c r="F6" s="190" t="s">
        <v>1762</v>
      </c>
      <c r="G6" s="24">
        <v>1</v>
      </c>
      <c r="H6" s="24" t="s">
        <v>83</v>
      </c>
      <c r="I6" s="343">
        <v>1</v>
      </c>
      <c r="J6" s="553"/>
      <c r="K6" s="551">
        <v>23</v>
      </c>
      <c r="L6" s="554">
        <f t="shared" si="0"/>
        <v>0</v>
      </c>
      <c r="M6" s="552">
        <f t="shared" si="1"/>
        <v>0</v>
      </c>
    </row>
    <row r="7" spans="1:13" x14ac:dyDescent="0.25">
      <c r="A7" s="189" t="s">
        <v>117</v>
      </c>
      <c r="B7" s="838"/>
      <c r="C7" s="840"/>
      <c r="D7" s="24">
        <v>113</v>
      </c>
      <c r="E7" s="190" t="s">
        <v>1758</v>
      </c>
      <c r="F7" s="190" t="s">
        <v>1763</v>
      </c>
      <c r="G7" s="24">
        <v>1</v>
      </c>
      <c r="H7" s="24" t="s">
        <v>83</v>
      </c>
      <c r="I7" s="343">
        <v>1</v>
      </c>
      <c r="J7" s="553"/>
      <c r="K7" s="551">
        <v>23</v>
      </c>
      <c r="L7" s="554">
        <f t="shared" si="0"/>
        <v>0</v>
      </c>
      <c r="M7" s="552">
        <f t="shared" si="1"/>
        <v>0</v>
      </c>
    </row>
    <row r="8" spans="1:13" x14ac:dyDescent="0.25">
      <c r="A8" s="189" t="s">
        <v>118</v>
      </c>
      <c r="B8" s="838"/>
      <c r="C8" s="840"/>
      <c r="D8" s="24">
        <v>114</v>
      </c>
      <c r="E8" s="190" t="s">
        <v>1758</v>
      </c>
      <c r="F8" s="190" t="s">
        <v>1764</v>
      </c>
      <c r="G8" s="24">
        <v>1</v>
      </c>
      <c r="H8" s="24" t="s">
        <v>83</v>
      </c>
      <c r="I8" s="343">
        <v>1</v>
      </c>
      <c r="J8" s="553"/>
      <c r="K8" s="551">
        <v>23</v>
      </c>
      <c r="L8" s="554">
        <f t="shared" si="0"/>
        <v>0</v>
      </c>
      <c r="M8" s="552">
        <f t="shared" si="1"/>
        <v>0</v>
      </c>
    </row>
    <row r="9" spans="1:13" x14ac:dyDescent="0.25">
      <c r="A9" s="189" t="s">
        <v>119</v>
      </c>
      <c r="B9" s="838"/>
      <c r="C9" s="840"/>
      <c r="D9" s="24">
        <v>117</v>
      </c>
      <c r="E9" s="190" t="s">
        <v>1761</v>
      </c>
      <c r="F9" s="190" t="s">
        <v>1765</v>
      </c>
      <c r="G9" s="24">
        <v>1</v>
      </c>
      <c r="H9" s="24" t="s">
        <v>83</v>
      </c>
      <c r="I9" s="343">
        <v>1</v>
      </c>
      <c r="J9" s="553"/>
      <c r="K9" s="551">
        <v>23</v>
      </c>
      <c r="L9" s="554">
        <f t="shared" si="0"/>
        <v>0</v>
      </c>
      <c r="M9" s="552">
        <f t="shared" si="1"/>
        <v>0</v>
      </c>
    </row>
    <row r="10" spans="1:13" x14ac:dyDescent="0.25">
      <c r="A10" s="189" t="s">
        <v>120</v>
      </c>
      <c r="B10" s="838"/>
      <c r="C10" s="840"/>
      <c r="D10" s="24">
        <v>123</v>
      </c>
      <c r="E10" s="190" t="s">
        <v>1758</v>
      </c>
      <c r="F10" s="190" t="s">
        <v>1766</v>
      </c>
      <c r="G10" s="24">
        <v>1</v>
      </c>
      <c r="H10" s="24" t="s">
        <v>83</v>
      </c>
      <c r="I10" s="343">
        <v>1</v>
      </c>
      <c r="J10" s="553"/>
      <c r="K10" s="551">
        <v>23</v>
      </c>
      <c r="L10" s="554">
        <f t="shared" si="0"/>
        <v>0</v>
      </c>
      <c r="M10" s="552">
        <f t="shared" si="1"/>
        <v>0</v>
      </c>
    </row>
    <row r="11" spans="1:13" x14ac:dyDescent="0.25">
      <c r="A11" s="189" t="s">
        <v>121</v>
      </c>
      <c r="B11" s="838"/>
      <c r="C11" s="840"/>
      <c r="D11" s="24">
        <v>125</v>
      </c>
      <c r="E11" s="190" t="s">
        <v>1761</v>
      </c>
      <c r="F11" s="190" t="s">
        <v>1767</v>
      </c>
      <c r="G11" s="24">
        <v>1</v>
      </c>
      <c r="H11" s="24" t="s">
        <v>83</v>
      </c>
      <c r="I11" s="343">
        <v>1</v>
      </c>
      <c r="J11" s="553"/>
      <c r="K11" s="551">
        <v>23</v>
      </c>
      <c r="L11" s="554">
        <f t="shared" si="0"/>
        <v>0</v>
      </c>
      <c r="M11" s="552">
        <f t="shared" si="1"/>
        <v>0</v>
      </c>
    </row>
    <row r="12" spans="1:13" x14ac:dyDescent="0.25">
      <c r="A12" s="189" t="s">
        <v>122</v>
      </c>
      <c r="B12" s="838"/>
      <c r="C12" s="840"/>
      <c r="D12" s="24">
        <v>130</v>
      </c>
      <c r="E12" s="190" t="s">
        <v>1761</v>
      </c>
      <c r="F12" s="190" t="s">
        <v>1768</v>
      </c>
      <c r="G12" s="24">
        <v>1</v>
      </c>
      <c r="H12" s="24" t="s">
        <v>83</v>
      </c>
      <c r="I12" s="343">
        <v>1</v>
      </c>
      <c r="J12" s="553"/>
      <c r="K12" s="551">
        <v>23</v>
      </c>
      <c r="L12" s="554">
        <f t="shared" si="0"/>
        <v>0</v>
      </c>
      <c r="M12" s="552">
        <f t="shared" si="1"/>
        <v>0</v>
      </c>
    </row>
    <row r="13" spans="1:13" x14ac:dyDescent="0.25">
      <c r="A13" s="189" t="s">
        <v>123</v>
      </c>
      <c r="B13" s="838"/>
      <c r="C13" s="840"/>
      <c r="D13" s="24">
        <v>132</v>
      </c>
      <c r="E13" s="190" t="s">
        <v>1758</v>
      </c>
      <c r="F13" s="190" t="s">
        <v>1769</v>
      </c>
      <c r="G13" s="24">
        <v>1</v>
      </c>
      <c r="H13" s="24" t="s">
        <v>83</v>
      </c>
      <c r="I13" s="343">
        <v>1</v>
      </c>
      <c r="J13" s="553"/>
      <c r="K13" s="551">
        <v>23</v>
      </c>
      <c r="L13" s="554">
        <f t="shared" si="0"/>
        <v>0</v>
      </c>
      <c r="M13" s="552">
        <f t="shared" si="1"/>
        <v>0</v>
      </c>
    </row>
    <row r="14" spans="1:13" x14ac:dyDescent="0.25">
      <c r="A14" s="189" t="s">
        <v>124</v>
      </c>
      <c r="B14" s="838"/>
      <c r="C14" s="840"/>
      <c r="D14" s="24">
        <v>135</v>
      </c>
      <c r="E14" s="190" t="s">
        <v>1761</v>
      </c>
      <c r="F14" s="190" t="s">
        <v>1770</v>
      </c>
      <c r="G14" s="24">
        <v>1</v>
      </c>
      <c r="H14" s="24" t="s">
        <v>83</v>
      </c>
      <c r="I14" s="343">
        <v>1</v>
      </c>
      <c r="J14" s="553"/>
      <c r="K14" s="551">
        <v>23</v>
      </c>
      <c r="L14" s="554">
        <f t="shared" si="0"/>
        <v>0</v>
      </c>
      <c r="M14" s="552">
        <f t="shared" si="1"/>
        <v>0</v>
      </c>
    </row>
    <row r="15" spans="1:13" x14ac:dyDescent="0.25">
      <c r="A15" s="189" t="s">
        <v>125</v>
      </c>
      <c r="B15" s="838"/>
      <c r="C15" s="840"/>
      <c r="D15" s="24">
        <v>139</v>
      </c>
      <c r="E15" s="190" t="s">
        <v>1758</v>
      </c>
      <c r="F15" s="190" t="s">
        <v>1771</v>
      </c>
      <c r="G15" s="24">
        <v>1</v>
      </c>
      <c r="H15" s="24" t="s">
        <v>83</v>
      </c>
      <c r="I15" s="343">
        <v>1</v>
      </c>
      <c r="J15" s="553"/>
      <c r="K15" s="551">
        <v>23</v>
      </c>
      <c r="L15" s="554">
        <f t="shared" si="0"/>
        <v>0</v>
      </c>
      <c r="M15" s="552">
        <f t="shared" si="1"/>
        <v>0</v>
      </c>
    </row>
    <row r="16" spans="1:13" x14ac:dyDescent="0.25">
      <c r="A16" s="189" t="s">
        <v>126</v>
      </c>
      <c r="B16" s="838"/>
      <c r="C16" s="840"/>
      <c r="D16" s="24">
        <v>140</v>
      </c>
      <c r="E16" s="190" t="s">
        <v>1758</v>
      </c>
      <c r="F16" s="190" t="s">
        <v>1772</v>
      </c>
      <c r="G16" s="24">
        <v>1</v>
      </c>
      <c r="H16" s="24" t="s">
        <v>83</v>
      </c>
      <c r="I16" s="343">
        <v>1</v>
      </c>
      <c r="J16" s="553"/>
      <c r="K16" s="551">
        <v>23</v>
      </c>
      <c r="L16" s="554">
        <f t="shared" si="0"/>
        <v>0</v>
      </c>
      <c r="M16" s="552">
        <f t="shared" si="1"/>
        <v>0</v>
      </c>
    </row>
    <row r="17" spans="1:13" x14ac:dyDescent="0.25">
      <c r="A17" s="189" t="s">
        <v>127</v>
      </c>
      <c r="B17" s="838"/>
      <c r="C17" s="840"/>
      <c r="D17" s="24">
        <v>144</v>
      </c>
      <c r="E17" s="190" t="s">
        <v>1761</v>
      </c>
      <c r="F17" s="190" t="s">
        <v>1773</v>
      </c>
      <c r="G17" s="24">
        <v>1</v>
      </c>
      <c r="H17" s="24" t="s">
        <v>83</v>
      </c>
      <c r="I17" s="343">
        <v>1</v>
      </c>
      <c r="J17" s="553"/>
      <c r="K17" s="551">
        <v>23</v>
      </c>
      <c r="L17" s="554">
        <f t="shared" si="0"/>
        <v>0</v>
      </c>
      <c r="M17" s="552">
        <f t="shared" si="1"/>
        <v>0</v>
      </c>
    </row>
    <row r="18" spans="1:13" x14ac:dyDescent="0.25">
      <c r="A18" s="189" t="s">
        <v>128</v>
      </c>
      <c r="B18" s="838"/>
      <c r="C18" s="840"/>
      <c r="D18" s="24">
        <v>202</v>
      </c>
      <c r="E18" s="190" t="s">
        <v>1761</v>
      </c>
      <c r="F18" s="190" t="s">
        <v>1774</v>
      </c>
      <c r="G18" s="24">
        <v>1</v>
      </c>
      <c r="H18" s="24" t="s">
        <v>83</v>
      </c>
      <c r="I18" s="343">
        <v>1</v>
      </c>
      <c r="J18" s="553"/>
      <c r="K18" s="551">
        <v>23</v>
      </c>
      <c r="L18" s="554">
        <f t="shared" si="0"/>
        <v>0</v>
      </c>
      <c r="M18" s="552">
        <f t="shared" si="1"/>
        <v>0</v>
      </c>
    </row>
    <row r="19" spans="1:13" x14ac:dyDescent="0.25">
      <c r="A19" s="189" t="s">
        <v>129</v>
      </c>
      <c r="B19" s="838"/>
      <c r="C19" s="840"/>
      <c r="D19" s="24">
        <v>203</v>
      </c>
      <c r="E19" s="190" t="s">
        <v>1761</v>
      </c>
      <c r="F19" s="190" t="s">
        <v>1775</v>
      </c>
      <c r="G19" s="24">
        <v>1</v>
      </c>
      <c r="H19" s="24" t="s">
        <v>83</v>
      </c>
      <c r="I19" s="343">
        <v>1</v>
      </c>
      <c r="J19" s="553"/>
      <c r="K19" s="551">
        <v>23</v>
      </c>
      <c r="L19" s="554">
        <f t="shared" si="0"/>
        <v>0</v>
      </c>
      <c r="M19" s="552">
        <f t="shared" si="1"/>
        <v>0</v>
      </c>
    </row>
    <row r="20" spans="1:13" x14ac:dyDescent="0.25">
      <c r="A20" s="189" t="s">
        <v>130</v>
      </c>
      <c r="B20" s="838"/>
      <c r="C20" s="840"/>
      <c r="D20" s="24">
        <v>206</v>
      </c>
      <c r="E20" s="190" t="s">
        <v>1761</v>
      </c>
      <c r="F20" s="190" t="s">
        <v>1776</v>
      </c>
      <c r="G20" s="24">
        <v>1</v>
      </c>
      <c r="H20" s="24" t="s">
        <v>83</v>
      </c>
      <c r="I20" s="343">
        <v>1</v>
      </c>
      <c r="J20" s="553"/>
      <c r="K20" s="551">
        <v>23</v>
      </c>
      <c r="L20" s="554">
        <f t="shared" si="0"/>
        <v>0</v>
      </c>
      <c r="M20" s="552">
        <f t="shared" si="1"/>
        <v>0</v>
      </c>
    </row>
    <row r="21" spans="1:13" x14ac:dyDescent="0.25">
      <c r="A21" s="189" t="s">
        <v>131</v>
      </c>
      <c r="B21" s="838"/>
      <c r="C21" s="840"/>
      <c r="D21" s="24">
        <v>208</v>
      </c>
      <c r="E21" s="190" t="s">
        <v>1761</v>
      </c>
      <c r="F21" s="190" t="s">
        <v>1777</v>
      </c>
      <c r="G21" s="24">
        <v>1</v>
      </c>
      <c r="H21" s="24" t="s">
        <v>83</v>
      </c>
      <c r="I21" s="343">
        <v>1</v>
      </c>
      <c r="J21" s="553"/>
      <c r="K21" s="551">
        <v>23</v>
      </c>
      <c r="L21" s="554">
        <f t="shared" si="0"/>
        <v>0</v>
      </c>
      <c r="M21" s="552">
        <f t="shared" si="1"/>
        <v>0</v>
      </c>
    </row>
    <row r="22" spans="1:13" x14ac:dyDescent="0.25">
      <c r="A22" s="189" t="s">
        <v>132</v>
      </c>
      <c r="B22" s="838"/>
      <c r="C22" s="840"/>
      <c r="D22" s="24">
        <v>210</v>
      </c>
      <c r="E22" s="190" t="s">
        <v>1761</v>
      </c>
      <c r="F22" s="190" t="s">
        <v>1778</v>
      </c>
      <c r="G22" s="24">
        <v>1</v>
      </c>
      <c r="H22" s="24" t="s">
        <v>83</v>
      </c>
      <c r="I22" s="343">
        <v>1</v>
      </c>
      <c r="J22" s="553"/>
      <c r="K22" s="551">
        <v>23</v>
      </c>
      <c r="L22" s="554">
        <f t="shared" si="0"/>
        <v>0</v>
      </c>
      <c r="M22" s="552">
        <f t="shared" si="1"/>
        <v>0</v>
      </c>
    </row>
    <row r="23" spans="1:13" x14ac:dyDescent="0.25">
      <c r="A23" s="189" t="s">
        <v>133</v>
      </c>
      <c r="B23" s="838"/>
      <c r="C23" s="840"/>
      <c r="D23" s="24" t="s">
        <v>1779</v>
      </c>
      <c r="E23" s="190" t="s">
        <v>1761</v>
      </c>
      <c r="F23" s="190" t="s">
        <v>1780</v>
      </c>
      <c r="G23" s="24">
        <v>1</v>
      </c>
      <c r="H23" s="24" t="s">
        <v>83</v>
      </c>
      <c r="I23" s="343">
        <v>1</v>
      </c>
      <c r="J23" s="553"/>
      <c r="K23" s="551">
        <v>23</v>
      </c>
      <c r="L23" s="554">
        <f t="shared" si="0"/>
        <v>0</v>
      </c>
      <c r="M23" s="552">
        <f t="shared" si="1"/>
        <v>0</v>
      </c>
    </row>
    <row r="24" spans="1:13" x14ac:dyDescent="0.25">
      <c r="A24" s="189" t="s">
        <v>134</v>
      </c>
      <c r="B24" s="838"/>
      <c r="C24" s="840"/>
      <c r="D24" s="24">
        <v>212</v>
      </c>
      <c r="E24" s="190" t="s">
        <v>1761</v>
      </c>
      <c r="F24" s="190" t="s">
        <v>1781</v>
      </c>
      <c r="G24" s="24">
        <v>1</v>
      </c>
      <c r="H24" s="24" t="s">
        <v>83</v>
      </c>
      <c r="I24" s="343">
        <v>1</v>
      </c>
      <c r="J24" s="553"/>
      <c r="K24" s="551">
        <v>23</v>
      </c>
      <c r="L24" s="554">
        <f t="shared" si="0"/>
        <v>0</v>
      </c>
      <c r="M24" s="552">
        <f t="shared" si="1"/>
        <v>0</v>
      </c>
    </row>
    <row r="25" spans="1:13" x14ac:dyDescent="0.25">
      <c r="A25" s="189" t="s">
        <v>135</v>
      </c>
      <c r="B25" s="838"/>
      <c r="C25" s="840"/>
      <c r="D25" s="24">
        <v>213</v>
      </c>
      <c r="E25" s="190" t="s">
        <v>1761</v>
      </c>
      <c r="F25" s="190" t="s">
        <v>1782</v>
      </c>
      <c r="G25" s="24">
        <v>1</v>
      </c>
      <c r="H25" s="24" t="s">
        <v>83</v>
      </c>
      <c r="I25" s="343">
        <v>1</v>
      </c>
      <c r="J25" s="553"/>
      <c r="K25" s="551">
        <v>23</v>
      </c>
      <c r="L25" s="554">
        <f t="shared" si="0"/>
        <v>0</v>
      </c>
      <c r="M25" s="552">
        <f t="shared" si="1"/>
        <v>0</v>
      </c>
    </row>
    <row r="26" spans="1:13" x14ac:dyDescent="0.25">
      <c r="A26" s="189" t="s">
        <v>136</v>
      </c>
      <c r="B26" s="838"/>
      <c r="C26" s="840"/>
      <c r="D26" s="24" t="s">
        <v>1783</v>
      </c>
      <c r="E26" s="190" t="s">
        <v>1761</v>
      </c>
      <c r="F26" s="190" t="s">
        <v>1784</v>
      </c>
      <c r="G26" s="24">
        <v>1</v>
      </c>
      <c r="H26" s="24" t="s">
        <v>83</v>
      </c>
      <c r="I26" s="343">
        <v>1</v>
      </c>
      <c r="J26" s="553"/>
      <c r="K26" s="551">
        <v>23</v>
      </c>
      <c r="L26" s="554">
        <f t="shared" si="0"/>
        <v>0</v>
      </c>
      <c r="M26" s="552">
        <f t="shared" si="1"/>
        <v>0</v>
      </c>
    </row>
    <row r="27" spans="1:13" x14ac:dyDescent="0.25">
      <c r="A27" s="189" t="s">
        <v>137</v>
      </c>
      <c r="B27" s="838"/>
      <c r="C27" s="840"/>
      <c r="D27" s="24">
        <v>215</v>
      </c>
      <c r="E27" s="190" t="s">
        <v>1761</v>
      </c>
      <c r="F27" s="190" t="s">
        <v>1785</v>
      </c>
      <c r="G27" s="24">
        <v>1</v>
      </c>
      <c r="H27" s="24" t="s">
        <v>83</v>
      </c>
      <c r="I27" s="343">
        <v>1</v>
      </c>
      <c r="J27" s="553"/>
      <c r="K27" s="551">
        <v>23</v>
      </c>
      <c r="L27" s="554">
        <f t="shared" si="0"/>
        <v>0</v>
      </c>
      <c r="M27" s="552">
        <f t="shared" si="1"/>
        <v>0</v>
      </c>
    </row>
    <row r="28" spans="1:13" x14ac:dyDescent="0.25">
      <c r="A28" s="189" t="s">
        <v>138</v>
      </c>
      <c r="B28" s="838"/>
      <c r="C28" s="840"/>
      <c r="D28" s="24">
        <v>219</v>
      </c>
      <c r="E28" s="190" t="s">
        <v>1761</v>
      </c>
      <c r="F28" s="190" t="s">
        <v>1786</v>
      </c>
      <c r="G28" s="24">
        <v>1</v>
      </c>
      <c r="H28" s="24" t="s">
        <v>83</v>
      </c>
      <c r="I28" s="343">
        <v>1</v>
      </c>
      <c r="J28" s="553"/>
      <c r="K28" s="551">
        <v>23</v>
      </c>
      <c r="L28" s="554">
        <f t="shared" si="0"/>
        <v>0</v>
      </c>
      <c r="M28" s="552">
        <f t="shared" si="1"/>
        <v>0</v>
      </c>
    </row>
    <row r="29" spans="1:13" x14ac:dyDescent="0.25">
      <c r="A29" s="189" t="s">
        <v>139</v>
      </c>
      <c r="B29" s="838"/>
      <c r="C29" s="840"/>
      <c r="D29" s="24">
        <v>220</v>
      </c>
      <c r="E29" s="190" t="s">
        <v>1761</v>
      </c>
      <c r="F29" s="190" t="s">
        <v>1787</v>
      </c>
      <c r="G29" s="24">
        <v>1</v>
      </c>
      <c r="H29" s="24" t="s">
        <v>83</v>
      </c>
      <c r="I29" s="343">
        <v>1</v>
      </c>
      <c r="J29" s="553"/>
      <c r="K29" s="551">
        <v>23</v>
      </c>
      <c r="L29" s="554">
        <f t="shared" si="0"/>
        <v>0</v>
      </c>
      <c r="M29" s="552">
        <f t="shared" si="1"/>
        <v>0</v>
      </c>
    </row>
    <row r="30" spans="1:13" x14ac:dyDescent="0.25">
      <c r="A30" s="189" t="s">
        <v>140</v>
      </c>
      <c r="B30" s="838"/>
      <c r="C30" s="840"/>
      <c r="D30" s="24">
        <v>223</v>
      </c>
      <c r="E30" s="190" t="s">
        <v>1761</v>
      </c>
      <c r="F30" s="190" t="s">
        <v>1788</v>
      </c>
      <c r="G30" s="24">
        <v>1</v>
      </c>
      <c r="H30" s="24" t="s">
        <v>83</v>
      </c>
      <c r="I30" s="343">
        <v>1</v>
      </c>
      <c r="J30" s="553"/>
      <c r="K30" s="551">
        <v>23</v>
      </c>
      <c r="L30" s="554">
        <f t="shared" si="0"/>
        <v>0</v>
      </c>
      <c r="M30" s="552">
        <f t="shared" si="1"/>
        <v>0</v>
      </c>
    </row>
    <row r="31" spans="1:13" x14ac:dyDescent="0.25">
      <c r="A31" s="189" t="s">
        <v>141</v>
      </c>
      <c r="B31" s="838"/>
      <c r="C31" s="840"/>
      <c r="D31" s="24">
        <v>224</v>
      </c>
      <c r="E31" s="190" t="s">
        <v>1761</v>
      </c>
      <c r="F31" s="190" t="s">
        <v>1789</v>
      </c>
      <c r="G31" s="24">
        <v>1</v>
      </c>
      <c r="H31" s="24" t="s">
        <v>83</v>
      </c>
      <c r="I31" s="343">
        <v>1</v>
      </c>
      <c r="J31" s="553"/>
      <c r="K31" s="551">
        <v>23</v>
      </c>
      <c r="L31" s="554">
        <f t="shared" si="0"/>
        <v>0</v>
      </c>
      <c r="M31" s="552">
        <f t="shared" si="1"/>
        <v>0</v>
      </c>
    </row>
    <row r="32" spans="1:13" x14ac:dyDescent="0.25">
      <c r="A32" s="189" t="s">
        <v>142</v>
      </c>
      <c r="B32" s="838"/>
      <c r="C32" s="840"/>
      <c r="D32" s="24">
        <v>226</v>
      </c>
      <c r="E32" s="190" t="s">
        <v>1761</v>
      </c>
      <c r="F32" s="190" t="s">
        <v>1790</v>
      </c>
      <c r="G32" s="24">
        <v>1</v>
      </c>
      <c r="H32" s="24" t="s">
        <v>83</v>
      </c>
      <c r="I32" s="343">
        <v>1</v>
      </c>
      <c r="J32" s="553"/>
      <c r="K32" s="551">
        <v>23</v>
      </c>
      <c r="L32" s="554">
        <f t="shared" si="0"/>
        <v>0</v>
      </c>
      <c r="M32" s="552">
        <f t="shared" si="1"/>
        <v>0</v>
      </c>
    </row>
    <row r="33" spans="1:13" x14ac:dyDescent="0.25">
      <c r="A33" s="189" t="s">
        <v>143</v>
      </c>
      <c r="B33" s="838"/>
      <c r="C33" s="840"/>
      <c r="D33" s="24">
        <v>227</v>
      </c>
      <c r="E33" s="190" t="s">
        <v>1761</v>
      </c>
      <c r="F33" s="190" t="s">
        <v>1791</v>
      </c>
      <c r="G33" s="24">
        <v>1</v>
      </c>
      <c r="H33" s="24" t="s">
        <v>83</v>
      </c>
      <c r="I33" s="343">
        <v>1</v>
      </c>
      <c r="J33" s="553"/>
      <c r="K33" s="551">
        <v>23</v>
      </c>
      <c r="L33" s="554">
        <f t="shared" si="0"/>
        <v>0</v>
      </c>
      <c r="M33" s="552">
        <f t="shared" si="1"/>
        <v>0</v>
      </c>
    </row>
    <row r="34" spans="1:13" x14ac:dyDescent="0.25">
      <c r="A34" s="189" t="s">
        <v>144</v>
      </c>
      <c r="B34" s="838"/>
      <c r="C34" s="840"/>
      <c r="D34" s="24">
        <v>228</v>
      </c>
      <c r="E34" s="190" t="s">
        <v>1761</v>
      </c>
      <c r="F34" s="190" t="s">
        <v>1792</v>
      </c>
      <c r="G34" s="24">
        <v>1</v>
      </c>
      <c r="H34" s="24" t="s">
        <v>83</v>
      </c>
      <c r="I34" s="343">
        <v>1</v>
      </c>
      <c r="J34" s="553"/>
      <c r="K34" s="551">
        <v>23</v>
      </c>
      <c r="L34" s="554">
        <f t="shared" si="0"/>
        <v>0</v>
      </c>
      <c r="M34" s="552">
        <f t="shared" si="1"/>
        <v>0</v>
      </c>
    </row>
    <row r="35" spans="1:13" x14ac:dyDescent="0.25">
      <c r="A35" s="189" t="s">
        <v>145</v>
      </c>
      <c r="B35" s="838"/>
      <c r="C35" s="840"/>
      <c r="D35" s="24">
        <v>229</v>
      </c>
      <c r="E35" s="190" t="s">
        <v>1761</v>
      </c>
      <c r="F35" s="190" t="s">
        <v>1793</v>
      </c>
      <c r="G35" s="24">
        <v>1</v>
      </c>
      <c r="H35" s="24" t="s">
        <v>83</v>
      </c>
      <c r="I35" s="343">
        <v>1</v>
      </c>
      <c r="J35" s="553"/>
      <c r="K35" s="551">
        <v>23</v>
      </c>
      <c r="L35" s="554">
        <f t="shared" si="0"/>
        <v>0</v>
      </c>
      <c r="M35" s="552">
        <f t="shared" si="1"/>
        <v>0</v>
      </c>
    </row>
    <row r="36" spans="1:13" x14ac:dyDescent="0.25">
      <c r="A36" s="189" t="s">
        <v>146</v>
      </c>
      <c r="B36" s="838"/>
      <c r="C36" s="840"/>
      <c r="D36" s="24">
        <v>233</v>
      </c>
      <c r="E36" s="190" t="s">
        <v>1758</v>
      </c>
      <c r="F36" s="190" t="s">
        <v>1794</v>
      </c>
      <c r="G36" s="24">
        <v>1</v>
      </c>
      <c r="H36" s="24" t="s">
        <v>83</v>
      </c>
      <c r="I36" s="343">
        <v>1</v>
      </c>
      <c r="J36" s="553"/>
      <c r="K36" s="551">
        <v>23</v>
      </c>
      <c r="L36" s="554">
        <f t="shared" si="0"/>
        <v>0</v>
      </c>
      <c r="M36" s="552">
        <f t="shared" si="1"/>
        <v>0</v>
      </c>
    </row>
    <row r="37" spans="1:13" x14ac:dyDescent="0.25">
      <c r="A37" s="189" t="s">
        <v>147</v>
      </c>
      <c r="B37" s="838"/>
      <c r="C37" s="840"/>
      <c r="D37" s="24" t="s">
        <v>1795</v>
      </c>
      <c r="E37" s="190" t="s">
        <v>1758</v>
      </c>
      <c r="F37" s="190" t="s">
        <v>1796</v>
      </c>
      <c r="G37" s="24">
        <v>1</v>
      </c>
      <c r="H37" s="24" t="s">
        <v>83</v>
      </c>
      <c r="I37" s="343">
        <v>1</v>
      </c>
      <c r="J37" s="553"/>
      <c r="K37" s="551">
        <v>23</v>
      </c>
      <c r="L37" s="554">
        <f t="shared" si="0"/>
        <v>0</v>
      </c>
      <c r="M37" s="552">
        <f t="shared" si="1"/>
        <v>0</v>
      </c>
    </row>
    <row r="38" spans="1:13" ht="22.5" x14ac:dyDescent="0.25">
      <c r="A38" s="189" t="s">
        <v>148</v>
      </c>
      <c r="B38" s="838"/>
      <c r="C38" s="840"/>
      <c r="D38" s="190" t="s">
        <v>1797</v>
      </c>
      <c r="E38" s="190" t="s">
        <v>1761</v>
      </c>
      <c r="F38" s="190" t="s">
        <v>1798</v>
      </c>
      <c r="G38" s="24">
        <v>1</v>
      </c>
      <c r="H38" s="24" t="s">
        <v>83</v>
      </c>
      <c r="I38" s="343">
        <v>1</v>
      </c>
      <c r="J38" s="553"/>
      <c r="K38" s="551">
        <v>23</v>
      </c>
      <c r="L38" s="554">
        <f t="shared" si="0"/>
        <v>0</v>
      </c>
      <c r="M38" s="552">
        <f t="shared" si="1"/>
        <v>0</v>
      </c>
    </row>
    <row r="39" spans="1:13" x14ac:dyDescent="0.25">
      <c r="A39" s="189" t="s">
        <v>149</v>
      </c>
      <c r="B39" s="838"/>
      <c r="C39" s="840"/>
      <c r="D39" s="24">
        <v>236</v>
      </c>
      <c r="E39" s="190" t="s">
        <v>1761</v>
      </c>
      <c r="F39" s="190" t="s">
        <v>1799</v>
      </c>
      <c r="G39" s="24">
        <v>1</v>
      </c>
      <c r="H39" s="24" t="s">
        <v>83</v>
      </c>
      <c r="I39" s="343">
        <v>1</v>
      </c>
      <c r="J39" s="553"/>
      <c r="K39" s="551">
        <v>23</v>
      </c>
      <c r="L39" s="554">
        <f t="shared" si="0"/>
        <v>0</v>
      </c>
      <c r="M39" s="552">
        <f t="shared" si="1"/>
        <v>0</v>
      </c>
    </row>
    <row r="40" spans="1:13" x14ac:dyDescent="0.25">
      <c r="A40" s="189" t="s">
        <v>150</v>
      </c>
      <c r="B40" s="838"/>
      <c r="C40" s="840"/>
      <c r="D40" s="24">
        <v>241</v>
      </c>
      <c r="E40" s="190" t="s">
        <v>1758</v>
      </c>
      <c r="F40" s="190" t="s">
        <v>1800</v>
      </c>
      <c r="G40" s="24">
        <v>1</v>
      </c>
      <c r="H40" s="24" t="s">
        <v>83</v>
      </c>
      <c r="I40" s="343">
        <v>1</v>
      </c>
      <c r="J40" s="553"/>
      <c r="K40" s="551">
        <v>23</v>
      </c>
      <c r="L40" s="554">
        <f t="shared" si="0"/>
        <v>0</v>
      </c>
      <c r="M40" s="552">
        <f t="shared" si="1"/>
        <v>0</v>
      </c>
    </row>
    <row r="41" spans="1:13" x14ac:dyDescent="0.25">
      <c r="A41" s="189" t="s">
        <v>151</v>
      </c>
      <c r="B41" s="838"/>
      <c r="C41" s="840"/>
      <c r="D41" s="24">
        <v>245</v>
      </c>
      <c r="E41" s="190" t="s">
        <v>1761</v>
      </c>
      <c r="F41" s="190" t="s">
        <v>1801</v>
      </c>
      <c r="G41" s="24">
        <v>1</v>
      </c>
      <c r="H41" s="24" t="s">
        <v>83</v>
      </c>
      <c r="I41" s="343">
        <v>1</v>
      </c>
      <c r="J41" s="553"/>
      <c r="K41" s="551">
        <v>23</v>
      </c>
      <c r="L41" s="554">
        <f t="shared" si="0"/>
        <v>0</v>
      </c>
      <c r="M41" s="552">
        <f t="shared" si="1"/>
        <v>0</v>
      </c>
    </row>
    <row r="42" spans="1:13" x14ac:dyDescent="0.25">
      <c r="A42" s="189" t="s">
        <v>152</v>
      </c>
      <c r="B42" s="838"/>
      <c r="C42" s="840"/>
      <c r="D42" s="24">
        <v>246</v>
      </c>
      <c r="E42" s="190" t="s">
        <v>1761</v>
      </c>
      <c r="F42" s="190" t="s">
        <v>1802</v>
      </c>
      <c r="G42" s="24">
        <v>1</v>
      </c>
      <c r="H42" s="24" t="s">
        <v>83</v>
      </c>
      <c r="I42" s="343">
        <v>1</v>
      </c>
      <c r="J42" s="553"/>
      <c r="K42" s="551">
        <v>23</v>
      </c>
      <c r="L42" s="554">
        <f t="shared" si="0"/>
        <v>0</v>
      </c>
      <c r="M42" s="552">
        <f t="shared" si="1"/>
        <v>0</v>
      </c>
    </row>
    <row r="43" spans="1:13" x14ac:dyDescent="0.25">
      <c r="A43" s="189" t="s">
        <v>153</v>
      </c>
      <c r="B43" s="838"/>
      <c r="C43" s="840"/>
      <c r="D43" s="24">
        <v>247</v>
      </c>
      <c r="E43" s="190" t="s">
        <v>1761</v>
      </c>
      <c r="F43" s="190" t="s">
        <v>1803</v>
      </c>
      <c r="G43" s="24">
        <v>1</v>
      </c>
      <c r="H43" s="24" t="s">
        <v>83</v>
      </c>
      <c r="I43" s="343">
        <v>1</v>
      </c>
      <c r="J43" s="553"/>
      <c r="K43" s="551">
        <v>23</v>
      </c>
      <c r="L43" s="554">
        <f t="shared" si="0"/>
        <v>0</v>
      </c>
      <c r="M43" s="552">
        <f t="shared" si="1"/>
        <v>0</v>
      </c>
    </row>
    <row r="44" spans="1:13" x14ac:dyDescent="0.25">
      <c r="A44" s="189" t="s">
        <v>154</v>
      </c>
      <c r="B44" s="838"/>
      <c r="C44" s="840"/>
      <c r="D44" s="24">
        <v>248</v>
      </c>
      <c r="E44" s="190" t="s">
        <v>1761</v>
      </c>
      <c r="F44" s="190" t="s">
        <v>1804</v>
      </c>
      <c r="G44" s="24">
        <v>1</v>
      </c>
      <c r="H44" s="24" t="s">
        <v>83</v>
      </c>
      <c r="I44" s="343">
        <v>1</v>
      </c>
      <c r="J44" s="553"/>
      <c r="K44" s="551">
        <v>23</v>
      </c>
      <c r="L44" s="554">
        <f t="shared" si="0"/>
        <v>0</v>
      </c>
      <c r="M44" s="552">
        <f t="shared" si="1"/>
        <v>0</v>
      </c>
    </row>
    <row r="45" spans="1:13" ht="33.75" x14ac:dyDescent="0.25">
      <c r="A45" s="189" t="s">
        <v>155</v>
      </c>
      <c r="B45" s="838"/>
      <c r="C45" s="840"/>
      <c r="D45" s="842" t="s">
        <v>1805</v>
      </c>
      <c r="E45" s="190" t="s">
        <v>1806</v>
      </c>
      <c r="F45" s="190" t="s">
        <v>1807</v>
      </c>
      <c r="G45" s="190" t="s">
        <v>3172</v>
      </c>
      <c r="H45" s="24" t="s">
        <v>83</v>
      </c>
      <c r="I45" s="163">
        <v>1</v>
      </c>
      <c r="J45" s="246" t="s">
        <v>3173</v>
      </c>
      <c r="K45" s="24" t="s">
        <v>3173</v>
      </c>
      <c r="L45" s="246" t="s">
        <v>3173</v>
      </c>
      <c r="M45" s="246" t="s">
        <v>3173</v>
      </c>
    </row>
    <row r="46" spans="1:13" ht="33.75" x14ac:dyDescent="0.25">
      <c r="A46" s="189" t="s">
        <v>156</v>
      </c>
      <c r="B46" s="838"/>
      <c r="C46" s="840"/>
      <c r="D46" s="840"/>
      <c r="E46" s="190" t="s">
        <v>1808</v>
      </c>
      <c r="F46" s="190" t="s">
        <v>1809</v>
      </c>
      <c r="G46" s="190" t="s">
        <v>3172</v>
      </c>
      <c r="H46" s="24" t="s">
        <v>83</v>
      </c>
      <c r="I46" s="163">
        <v>1</v>
      </c>
      <c r="J46" s="246" t="s">
        <v>3173</v>
      </c>
      <c r="K46" s="24" t="s">
        <v>3173</v>
      </c>
      <c r="L46" s="246" t="s">
        <v>3173</v>
      </c>
      <c r="M46" s="246" t="s">
        <v>3173</v>
      </c>
    </row>
    <row r="47" spans="1:13" ht="33.75" x14ac:dyDescent="0.25">
      <c r="A47" s="189" t="s">
        <v>157</v>
      </c>
      <c r="B47" s="838"/>
      <c r="C47" s="840"/>
      <c r="D47" s="840"/>
      <c r="E47" s="190" t="s">
        <v>1810</v>
      </c>
      <c r="F47" s="190" t="s">
        <v>1811</v>
      </c>
      <c r="G47" s="190" t="s">
        <v>3172</v>
      </c>
      <c r="H47" s="24" t="s">
        <v>83</v>
      </c>
      <c r="I47" s="163">
        <v>1</v>
      </c>
      <c r="J47" s="246" t="s">
        <v>3173</v>
      </c>
      <c r="K47" s="24" t="s">
        <v>3173</v>
      </c>
      <c r="L47" s="246" t="s">
        <v>3173</v>
      </c>
      <c r="M47" s="246" t="s">
        <v>3173</v>
      </c>
    </row>
    <row r="48" spans="1:13" ht="33.75" x14ac:dyDescent="0.25">
      <c r="A48" s="189" t="s">
        <v>158</v>
      </c>
      <c r="B48" s="838"/>
      <c r="C48" s="840"/>
      <c r="D48" s="840"/>
      <c r="E48" s="190" t="s">
        <v>1812</v>
      </c>
      <c r="F48" s="190" t="s">
        <v>1813</v>
      </c>
      <c r="G48" s="190" t="s">
        <v>3172</v>
      </c>
      <c r="H48" s="24" t="s">
        <v>83</v>
      </c>
      <c r="I48" s="163">
        <v>1</v>
      </c>
      <c r="J48" s="246" t="s">
        <v>3173</v>
      </c>
      <c r="K48" s="24" t="s">
        <v>3173</v>
      </c>
      <c r="L48" s="246" t="s">
        <v>3173</v>
      </c>
      <c r="M48" s="246" t="s">
        <v>3173</v>
      </c>
    </row>
    <row r="49" spans="1:13" ht="33.75" x14ac:dyDescent="0.25">
      <c r="A49" s="189" t="s">
        <v>159</v>
      </c>
      <c r="B49" s="838"/>
      <c r="C49" s="840"/>
      <c r="D49" s="840"/>
      <c r="E49" s="190" t="s">
        <v>1814</v>
      </c>
      <c r="F49" s="190" t="s">
        <v>1815</v>
      </c>
      <c r="G49" s="190" t="s">
        <v>3172</v>
      </c>
      <c r="H49" s="24" t="s">
        <v>83</v>
      </c>
      <c r="I49" s="163">
        <v>1</v>
      </c>
      <c r="J49" s="246" t="s">
        <v>3173</v>
      </c>
      <c r="K49" s="24" t="s">
        <v>3173</v>
      </c>
      <c r="L49" s="246" t="s">
        <v>3173</v>
      </c>
      <c r="M49" s="246" t="s">
        <v>3173</v>
      </c>
    </row>
    <row r="50" spans="1:13" ht="33.75" x14ac:dyDescent="0.25">
      <c r="A50" s="189" t="s">
        <v>160</v>
      </c>
      <c r="B50" s="838"/>
      <c r="C50" s="840"/>
      <c r="D50" s="840"/>
      <c r="E50" s="190" t="s">
        <v>1816</v>
      </c>
      <c r="F50" s="190" t="s">
        <v>1817</v>
      </c>
      <c r="G50" s="190" t="s">
        <v>3172</v>
      </c>
      <c r="H50" s="24" t="s">
        <v>83</v>
      </c>
      <c r="I50" s="163">
        <v>1</v>
      </c>
      <c r="J50" s="246" t="s">
        <v>3173</v>
      </c>
      <c r="K50" s="24" t="s">
        <v>3173</v>
      </c>
      <c r="L50" s="246" t="s">
        <v>3173</v>
      </c>
      <c r="M50" s="246" t="s">
        <v>3173</v>
      </c>
    </row>
    <row r="51" spans="1:13" ht="33.75" x14ac:dyDescent="0.25">
      <c r="A51" s="189" t="s">
        <v>161</v>
      </c>
      <c r="B51" s="838"/>
      <c r="C51" s="840"/>
      <c r="D51" s="840"/>
      <c r="E51" s="190" t="s">
        <v>1818</v>
      </c>
      <c r="F51" s="190" t="s">
        <v>1819</v>
      </c>
      <c r="G51" s="190" t="s">
        <v>3172</v>
      </c>
      <c r="H51" s="24" t="s">
        <v>83</v>
      </c>
      <c r="I51" s="163">
        <v>1</v>
      </c>
      <c r="J51" s="246" t="s">
        <v>3173</v>
      </c>
      <c r="K51" s="24" t="s">
        <v>3173</v>
      </c>
      <c r="L51" s="246" t="s">
        <v>3173</v>
      </c>
      <c r="M51" s="246" t="s">
        <v>3173</v>
      </c>
    </row>
    <row r="52" spans="1:13" ht="33.75" x14ac:dyDescent="0.25">
      <c r="A52" s="189" t="s">
        <v>162</v>
      </c>
      <c r="B52" s="838"/>
      <c r="C52" s="840"/>
      <c r="D52" s="840"/>
      <c r="E52" s="190" t="s">
        <v>1820</v>
      </c>
      <c r="F52" s="190" t="s">
        <v>1821</v>
      </c>
      <c r="G52" s="190" t="s">
        <v>3172</v>
      </c>
      <c r="H52" s="24" t="s">
        <v>83</v>
      </c>
      <c r="I52" s="163">
        <v>1</v>
      </c>
      <c r="J52" s="246" t="s">
        <v>3173</v>
      </c>
      <c r="K52" s="24" t="s">
        <v>3173</v>
      </c>
      <c r="L52" s="246" t="s">
        <v>3173</v>
      </c>
      <c r="M52" s="246" t="s">
        <v>3173</v>
      </c>
    </row>
    <row r="53" spans="1:13" ht="33.75" x14ac:dyDescent="0.25">
      <c r="A53" s="189" t="s">
        <v>163</v>
      </c>
      <c r="B53" s="838"/>
      <c r="C53" s="840"/>
      <c r="D53" s="840"/>
      <c r="E53" s="190" t="s">
        <v>1822</v>
      </c>
      <c r="F53" s="190" t="s">
        <v>1823</v>
      </c>
      <c r="G53" s="190" t="s">
        <v>3172</v>
      </c>
      <c r="H53" s="24" t="s">
        <v>83</v>
      </c>
      <c r="I53" s="163">
        <v>1</v>
      </c>
      <c r="J53" s="246" t="s">
        <v>3173</v>
      </c>
      <c r="K53" s="24" t="s">
        <v>3173</v>
      </c>
      <c r="L53" s="246" t="s">
        <v>3173</v>
      </c>
      <c r="M53" s="246" t="s">
        <v>3173</v>
      </c>
    </row>
    <row r="54" spans="1:13" ht="33.75" x14ac:dyDescent="0.25">
      <c r="A54" s="189" t="s">
        <v>164</v>
      </c>
      <c r="B54" s="838"/>
      <c r="C54" s="840"/>
      <c r="D54" s="840"/>
      <c r="E54" s="190" t="s">
        <v>1824</v>
      </c>
      <c r="F54" s="190" t="s">
        <v>1825</v>
      </c>
      <c r="G54" s="190" t="s">
        <v>3172</v>
      </c>
      <c r="H54" s="24" t="s">
        <v>83</v>
      </c>
      <c r="I54" s="163">
        <v>1</v>
      </c>
      <c r="J54" s="246" t="s">
        <v>3173</v>
      </c>
      <c r="K54" s="24" t="s">
        <v>3173</v>
      </c>
      <c r="L54" s="246" t="s">
        <v>3173</v>
      </c>
      <c r="M54" s="246" t="s">
        <v>3173</v>
      </c>
    </row>
    <row r="55" spans="1:13" ht="33.75" x14ac:dyDescent="0.25">
      <c r="A55" s="189" t="s">
        <v>165</v>
      </c>
      <c r="B55" s="838"/>
      <c r="C55" s="840"/>
      <c r="D55" s="843"/>
      <c r="E55" s="190" t="s">
        <v>1826</v>
      </c>
      <c r="F55" s="190" t="s">
        <v>1827</v>
      </c>
      <c r="G55" s="190" t="s">
        <v>3172</v>
      </c>
      <c r="H55" s="24" t="s">
        <v>83</v>
      </c>
      <c r="I55" s="163">
        <v>1</v>
      </c>
      <c r="J55" s="246" t="s">
        <v>3173</v>
      </c>
      <c r="K55" s="24" t="s">
        <v>3173</v>
      </c>
      <c r="L55" s="246" t="s">
        <v>3173</v>
      </c>
      <c r="M55" s="246" t="s">
        <v>3173</v>
      </c>
    </row>
    <row r="56" spans="1:13" ht="33.75" x14ac:dyDescent="0.25">
      <c r="A56" s="189" t="s">
        <v>166</v>
      </c>
      <c r="B56" s="838"/>
      <c r="C56" s="840"/>
      <c r="D56" s="842" t="s">
        <v>1828</v>
      </c>
      <c r="E56" s="190" t="s">
        <v>1829</v>
      </c>
      <c r="F56" s="190" t="s">
        <v>1830</v>
      </c>
      <c r="G56" s="190" t="s">
        <v>3172</v>
      </c>
      <c r="H56" s="24" t="s">
        <v>83</v>
      </c>
      <c r="I56" s="163">
        <v>1</v>
      </c>
      <c r="J56" s="246" t="s">
        <v>3173</v>
      </c>
      <c r="K56" s="24" t="s">
        <v>3173</v>
      </c>
      <c r="L56" s="246" t="s">
        <v>3173</v>
      </c>
      <c r="M56" s="246" t="s">
        <v>3173</v>
      </c>
    </row>
    <row r="57" spans="1:13" ht="33.75" x14ac:dyDescent="0.25">
      <c r="A57" s="189" t="s">
        <v>167</v>
      </c>
      <c r="B57" s="838"/>
      <c r="C57" s="840"/>
      <c r="D57" s="840"/>
      <c r="E57" s="190" t="s">
        <v>1831</v>
      </c>
      <c r="F57" s="190" t="s">
        <v>1832</v>
      </c>
      <c r="G57" s="190" t="s">
        <v>3172</v>
      </c>
      <c r="H57" s="24" t="s">
        <v>83</v>
      </c>
      <c r="I57" s="163">
        <v>1</v>
      </c>
      <c r="J57" s="246" t="s">
        <v>3173</v>
      </c>
      <c r="K57" s="24" t="s">
        <v>3173</v>
      </c>
      <c r="L57" s="246" t="s">
        <v>3173</v>
      </c>
      <c r="M57" s="246" t="s">
        <v>3173</v>
      </c>
    </row>
    <row r="58" spans="1:13" ht="33.75" x14ac:dyDescent="0.25">
      <c r="A58" s="189" t="s">
        <v>168</v>
      </c>
      <c r="B58" s="838"/>
      <c r="C58" s="840"/>
      <c r="D58" s="840"/>
      <c r="E58" s="190" t="s">
        <v>1833</v>
      </c>
      <c r="F58" s="190" t="s">
        <v>1834</v>
      </c>
      <c r="G58" s="190" t="s">
        <v>3172</v>
      </c>
      <c r="H58" s="24" t="s">
        <v>83</v>
      </c>
      <c r="I58" s="163">
        <v>1</v>
      </c>
      <c r="J58" s="246" t="s">
        <v>3173</v>
      </c>
      <c r="K58" s="24" t="s">
        <v>3173</v>
      </c>
      <c r="L58" s="246" t="s">
        <v>3173</v>
      </c>
      <c r="M58" s="246" t="s">
        <v>3173</v>
      </c>
    </row>
    <row r="59" spans="1:13" ht="33.75" x14ac:dyDescent="0.25">
      <c r="A59" s="189" t="s">
        <v>169</v>
      </c>
      <c r="B59" s="838"/>
      <c r="C59" s="840"/>
      <c r="D59" s="840"/>
      <c r="E59" s="190" t="s">
        <v>1835</v>
      </c>
      <c r="F59" s="190" t="s">
        <v>1836</v>
      </c>
      <c r="G59" s="190" t="s">
        <v>3172</v>
      </c>
      <c r="H59" s="24" t="s">
        <v>83</v>
      </c>
      <c r="I59" s="163">
        <v>1</v>
      </c>
      <c r="J59" s="246" t="s">
        <v>3173</v>
      </c>
      <c r="K59" s="24" t="s">
        <v>3173</v>
      </c>
      <c r="L59" s="246" t="s">
        <v>3173</v>
      </c>
      <c r="M59" s="246" t="s">
        <v>3173</v>
      </c>
    </row>
    <row r="60" spans="1:13" ht="33.75" x14ac:dyDescent="0.25">
      <c r="A60" s="189" t="s">
        <v>170</v>
      </c>
      <c r="B60" s="838"/>
      <c r="C60" s="840"/>
      <c r="D60" s="840"/>
      <c r="E60" s="190" t="s">
        <v>1837</v>
      </c>
      <c r="F60" s="190" t="s">
        <v>1838</v>
      </c>
      <c r="G60" s="190" t="s">
        <v>3172</v>
      </c>
      <c r="H60" s="24" t="s">
        <v>83</v>
      </c>
      <c r="I60" s="163">
        <v>1</v>
      </c>
      <c r="J60" s="246" t="s">
        <v>3173</v>
      </c>
      <c r="K60" s="24" t="s">
        <v>3173</v>
      </c>
      <c r="L60" s="246" t="s">
        <v>3173</v>
      </c>
      <c r="M60" s="246" t="s">
        <v>3173</v>
      </c>
    </row>
    <row r="61" spans="1:13" ht="33.75" x14ac:dyDescent="0.25">
      <c r="A61" s="189" t="s">
        <v>171</v>
      </c>
      <c r="B61" s="838"/>
      <c r="C61" s="840"/>
      <c r="D61" s="840"/>
      <c r="E61" s="190" t="s">
        <v>1839</v>
      </c>
      <c r="F61" s="190" t="s">
        <v>1840</v>
      </c>
      <c r="G61" s="190" t="s">
        <v>3172</v>
      </c>
      <c r="H61" s="24" t="s">
        <v>83</v>
      </c>
      <c r="I61" s="163">
        <v>1</v>
      </c>
      <c r="J61" s="246" t="s">
        <v>3173</v>
      </c>
      <c r="K61" s="24" t="s">
        <v>3173</v>
      </c>
      <c r="L61" s="246" t="s">
        <v>3173</v>
      </c>
      <c r="M61" s="246" t="s">
        <v>3173</v>
      </c>
    </row>
    <row r="62" spans="1:13" ht="33.75" x14ac:dyDescent="0.25">
      <c r="A62" s="189" t="s">
        <v>172</v>
      </c>
      <c r="B62" s="838"/>
      <c r="C62" s="840"/>
      <c r="D62" s="840"/>
      <c r="E62" s="190" t="s">
        <v>1841</v>
      </c>
      <c r="F62" s="190" t="s">
        <v>1842</v>
      </c>
      <c r="G62" s="190" t="s">
        <v>3172</v>
      </c>
      <c r="H62" s="24" t="s">
        <v>83</v>
      </c>
      <c r="I62" s="163">
        <v>1</v>
      </c>
      <c r="J62" s="246" t="s">
        <v>3173</v>
      </c>
      <c r="K62" s="24" t="s">
        <v>3173</v>
      </c>
      <c r="L62" s="246" t="s">
        <v>3173</v>
      </c>
      <c r="M62" s="246" t="s">
        <v>3173</v>
      </c>
    </row>
    <row r="63" spans="1:13" ht="33.75" x14ac:dyDescent="0.25">
      <c r="A63" s="189" t="s">
        <v>173</v>
      </c>
      <c r="B63" s="838"/>
      <c r="C63" s="840"/>
      <c r="D63" s="840"/>
      <c r="E63" s="190" t="s">
        <v>1843</v>
      </c>
      <c r="F63" s="190" t="s">
        <v>1844</v>
      </c>
      <c r="G63" s="190" t="s">
        <v>3172</v>
      </c>
      <c r="H63" s="24" t="s">
        <v>83</v>
      </c>
      <c r="I63" s="163">
        <v>1</v>
      </c>
      <c r="J63" s="246" t="s">
        <v>3173</v>
      </c>
      <c r="K63" s="24" t="s">
        <v>3173</v>
      </c>
      <c r="L63" s="246" t="s">
        <v>3173</v>
      </c>
      <c r="M63" s="246" t="s">
        <v>3173</v>
      </c>
    </row>
    <row r="64" spans="1:13" ht="34.5" thickBot="1" x14ac:dyDescent="0.3">
      <c r="A64" s="191" t="s">
        <v>174</v>
      </c>
      <c r="B64" s="839"/>
      <c r="C64" s="841"/>
      <c r="D64" s="841"/>
      <c r="E64" s="192" t="s">
        <v>1845</v>
      </c>
      <c r="F64" s="192" t="s">
        <v>1846</v>
      </c>
      <c r="G64" s="190" t="s">
        <v>3172</v>
      </c>
      <c r="H64" s="167" t="s">
        <v>83</v>
      </c>
      <c r="I64" s="163">
        <v>1</v>
      </c>
      <c r="J64" s="246" t="s">
        <v>3173</v>
      </c>
      <c r="K64" s="246" t="s">
        <v>3173</v>
      </c>
      <c r="L64" s="246" t="s">
        <v>3173</v>
      </c>
      <c r="M64" s="246" t="s">
        <v>3173</v>
      </c>
    </row>
    <row r="65" spans="1:13" ht="19.5" thickBot="1" x14ac:dyDescent="0.35">
      <c r="A65" s="836" t="s">
        <v>1734</v>
      </c>
      <c r="B65" s="837"/>
      <c r="C65" s="837"/>
      <c r="D65" s="193"/>
      <c r="E65" s="194"/>
      <c r="F65" s="194"/>
      <c r="G65" s="195">
        <f>SUM(G4:G64)</f>
        <v>41</v>
      </c>
      <c r="H65" s="196"/>
      <c r="I65" s="197">
        <f>SUM(I4:I64)</f>
        <v>61</v>
      </c>
      <c r="J65" s="834" t="s">
        <v>3190</v>
      </c>
      <c r="K65" s="835"/>
      <c r="L65" s="835"/>
      <c r="M65" s="573">
        <f>SUM(M4:M63)</f>
        <v>0</v>
      </c>
    </row>
  </sheetData>
  <mergeCells count="8">
    <mergeCell ref="A1:M1"/>
    <mergeCell ref="A2:M2"/>
    <mergeCell ref="J65:L65"/>
    <mergeCell ref="A65:C65"/>
    <mergeCell ref="B4:B64"/>
    <mergeCell ref="C4:C64"/>
    <mergeCell ref="D45:D55"/>
    <mergeCell ref="D56:D64"/>
  </mergeCells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57" workbookViewId="0">
      <selection activeCell="N66" sqref="N66"/>
    </sheetView>
  </sheetViews>
  <sheetFormatPr defaultRowHeight="15" x14ac:dyDescent="0.25"/>
  <cols>
    <col min="1" max="1" width="4.42578125" customWidth="1"/>
    <col min="2" max="2" width="16.140625" customWidth="1"/>
    <col min="5" max="5" width="24.28515625" customWidth="1"/>
    <col min="8" max="8" width="19.140625" customWidth="1"/>
    <col min="10" max="10" width="11.28515625" bestFit="1" customWidth="1"/>
    <col min="12" max="12" width="11.28515625" bestFit="1" customWidth="1"/>
    <col min="13" max="13" width="14" customWidth="1"/>
  </cols>
  <sheetData>
    <row r="1" spans="1:13" ht="15" customHeight="1" x14ac:dyDescent="0.25">
      <c r="A1" s="849" t="s">
        <v>1847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</row>
    <row r="2" spans="1:13" ht="15" customHeight="1" x14ac:dyDescent="0.25">
      <c r="A2" s="849"/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</row>
    <row r="3" spans="1:13" ht="15.75" customHeight="1" x14ac:dyDescent="0.25">
      <c r="A3" s="849"/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  <c r="M3" s="850"/>
    </row>
    <row r="4" spans="1:13" ht="18.75" customHeight="1" thickBot="1" x14ac:dyDescent="0.3">
      <c r="A4" s="851" t="s">
        <v>1848</v>
      </c>
      <c r="B4" s="852"/>
      <c r="C4" s="852"/>
      <c r="D4" s="852"/>
      <c r="E4" s="852"/>
      <c r="F4" s="852"/>
      <c r="G4" s="852"/>
      <c r="H4" s="852"/>
      <c r="I4" s="852"/>
      <c r="J4" s="852"/>
      <c r="K4" s="852"/>
      <c r="L4" s="852"/>
      <c r="M4" s="852"/>
    </row>
    <row r="5" spans="1:13" ht="59.25" thickBot="1" x14ac:dyDescent="0.3">
      <c r="A5" s="198" t="s">
        <v>2</v>
      </c>
      <c r="B5" s="199" t="s">
        <v>1849</v>
      </c>
      <c r="C5" s="199" t="s">
        <v>4</v>
      </c>
      <c r="D5" s="199" t="s">
        <v>1850</v>
      </c>
      <c r="E5" s="199" t="s">
        <v>6</v>
      </c>
      <c r="F5" s="199" t="s">
        <v>8</v>
      </c>
      <c r="G5" s="199" t="s">
        <v>10</v>
      </c>
      <c r="H5" s="199" t="s">
        <v>1631</v>
      </c>
      <c r="I5" s="199" t="s">
        <v>1851</v>
      </c>
      <c r="J5" s="569" t="s">
        <v>3149</v>
      </c>
      <c r="K5" s="569" t="s">
        <v>3145</v>
      </c>
      <c r="L5" s="569" t="s">
        <v>3150</v>
      </c>
      <c r="M5" s="570" t="s">
        <v>3151</v>
      </c>
    </row>
    <row r="6" spans="1:13" ht="22.5" x14ac:dyDescent="0.25">
      <c r="A6" s="564" t="s">
        <v>19</v>
      </c>
      <c r="B6" s="349"/>
      <c r="C6" s="847">
        <v>72</v>
      </c>
      <c r="D6" s="348"/>
      <c r="E6" s="349" t="s">
        <v>1852</v>
      </c>
      <c r="F6" s="565">
        <v>1</v>
      </c>
      <c r="G6" s="349" t="s">
        <v>1853</v>
      </c>
      <c r="H6" s="349" t="s">
        <v>1854</v>
      </c>
      <c r="I6" s="566">
        <v>1</v>
      </c>
      <c r="J6" s="567"/>
      <c r="K6" s="568">
        <v>23</v>
      </c>
      <c r="L6" s="514">
        <f>+J6*1.23</f>
        <v>0</v>
      </c>
      <c r="M6" s="520">
        <f>F6*I6*L6</f>
        <v>0</v>
      </c>
    </row>
    <row r="7" spans="1:13" ht="19.5" customHeight="1" x14ac:dyDescent="0.25">
      <c r="A7" s="560">
        <v>2</v>
      </c>
      <c r="B7" s="350"/>
      <c r="C7" s="844"/>
      <c r="D7" s="351"/>
      <c r="E7" s="350" t="s">
        <v>1852</v>
      </c>
      <c r="F7" s="557">
        <v>1</v>
      </c>
      <c r="G7" s="350"/>
      <c r="H7" s="350"/>
      <c r="I7" s="555">
        <v>1</v>
      </c>
      <c r="J7" s="558"/>
      <c r="K7" s="556">
        <v>23</v>
      </c>
      <c r="L7" s="513">
        <f t="shared" ref="L7:L70" si="0">+J7*1.23</f>
        <v>0</v>
      </c>
      <c r="M7" s="521">
        <f t="shared" ref="M7:M70" si="1">F7*I7*L7</f>
        <v>0</v>
      </c>
    </row>
    <row r="8" spans="1:13" ht="21" customHeight="1" x14ac:dyDescent="0.25">
      <c r="A8" s="200" t="s">
        <v>116</v>
      </c>
      <c r="B8" s="848" t="s">
        <v>1855</v>
      </c>
      <c r="C8" s="844"/>
      <c r="D8" s="351"/>
      <c r="E8" s="350" t="s">
        <v>1856</v>
      </c>
      <c r="F8" s="161">
        <v>1</v>
      </c>
      <c r="G8" s="351"/>
      <c r="H8" s="351"/>
      <c r="I8" s="559">
        <v>1</v>
      </c>
      <c r="J8" s="558"/>
      <c r="K8" s="556">
        <v>23</v>
      </c>
      <c r="L8" s="513">
        <f t="shared" si="0"/>
        <v>0</v>
      </c>
      <c r="M8" s="521">
        <f t="shared" si="1"/>
        <v>0</v>
      </c>
    </row>
    <row r="9" spans="1:13" ht="33.75" x14ac:dyDescent="0.25">
      <c r="A9" s="560" t="s">
        <v>117</v>
      </c>
      <c r="B9" s="848"/>
      <c r="C9" s="844">
        <v>18</v>
      </c>
      <c r="D9" s="351"/>
      <c r="E9" s="350" t="s">
        <v>1857</v>
      </c>
      <c r="F9" s="161">
        <v>1</v>
      </c>
      <c r="G9" s="351"/>
      <c r="H9" s="350" t="s">
        <v>1858</v>
      </c>
      <c r="I9" s="559">
        <v>1</v>
      </c>
      <c r="J9" s="558"/>
      <c r="K9" s="556">
        <v>23</v>
      </c>
      <c r="L9" s="513">
        <f t="shared" si="0"/>
        <v>0</v>
      </c>
      <c r="M9" s="521">
        <f t="shared" si="1"/>
        <v>0</v>
      </c>
    </row>
    <row r="10" spans="1:13" ht="33.75" x14ac:dyDescent="0.25">
      <c r="A10" s="560" t="s">
        <v>118</v>
      </c>
      <c r="B10" s="848"/>
      <c r="C10" s="844"/>
      <c r="D10" s="351"/>
      <c r="E10" s="350" t="s">
        <v>1859</v>
      </c>
      <c r="F10" s="161">
        <v>1</v>
      </c>
      <c r="G10" s="350" t="s">
        <v>1860</v>
      </c>
      <c r="H10" s="350" t="s">
        <v>1861</v>
      </c>
      <c r="I10" s="559">
        <v>1</v>
      </c>
      <c r="J10" s="558"/>
      <c r="K10" s="556">
        <v>23</v>
      </c>
      <c r="L10" s="513">
        <f t="shared" si="0"/>
        <v>0</v>
      </c>
      <c r="M10" s="521">
        <f t="shared" si="1"/>
        <v>0</v>
      </c>
    </row>
    <row r="11" spans="1:13" ht="22.5" x14ac:dyDescent="0.25">
      <c r="A11" s="200" t="s">
        <v>119</v>
      </c>
      <c r="B11" s="848"/>
      <c r="C11" s="844"/>
      <c r="D11" s="351"/>
      <c r="E11" s="350" t="s">
        <v>1862</v>
      </c>
      <c r="F11" s="161">
        <v>1</v>
      </c>
      <c r="G11" s="350" t="s">
        <v>1863</v>
      </c>
      <c r="H11" s="350" t="s">
        <v>1864</v>
      </c>
      <c r="I11" s="559">
        <v>1</v>
      </c>
      <c r="J11" s="558"/>
      <c r="K11" s="556">
        <v>23</v>
      </c>
      <c r="L11" s="513">
        <f t="shared" si="0"/>
        <v>0</v>
      </c>
      <c r="M11" s="521">
        <f t="shared" si="1"/>
        <v>0</v>
      </c>
    </row>
    <row r="12" spans="1:13" ht="33.75" x14ac:dyDescent="0.25">
      <c r="A12" s="560" t="s">
        <v>120</v>
      </c>
      <c r="B12" s="848"/>
      <c r="C12" s="844"/>
      <c r="D12" s="351">
        <v>106</v>
      </c>
      <c r="E12" s="350" t="s">
        <v>1865</v>
      </c>
      <c r="F12" s="161">
        <v>1</v>
      </c>
      <c r="G12" s="350" t="s">
        <v>1860</v>
      </c>
      <c r="H12" s="350" t="s">
        <v>1866</v>
      </c>
      <c r="I12" s="559">
        <v>1</v>
      </c>
      <c r="J12" s="558"/>
      <c r="K12" s="556">
        <v>23</v>
      </c>
      <c r="L12" s="513">
        <f t="shared" si="0"/>
        <v>0</v>
      </c>
      <c r="M12" s="521">
        <f t="shared" si="1"/>
        <v>0</v>
      </c>
    </row>
    <row r="13" spans="1:13" ht="33.75" x14ac:dyDescent="0.25">
      <c r="A13" s="560" t="s">
        <v>121</v>
      </c>
      <c r="B13" s="848"/>
      <c r="C13" s="844"/>
      <c r="D13" s="351"/>
      <c r="E13" s="350" t="s">
        <v>1867</v>
      </c>
      <c r="F13" s="161">
        <v>1</v>
      </c>
      <c r="G13" s="350" t="s">
        <v>1860</v>
      </c>
      <c r="H13" s="350" t="s">
        <v>1866</v>
      </c>
      <c r="I13" s="559">
        <v>1</v>
      </c>
      <c r="J13" s="558"/>
      <c r="K13" s="556">
        <v>23</v>
      </c>
      <c r="L13" s="513">
        <f t="shared" si="0"/>
        <v>0</v>
      </c>
      <c r="M13" s="521">
        <f t="shared" si="1"/>
        <v>0</v>
      </c>
    </row>
    <row r="14" spans="1:13" ht="45" x14ac:dyDescent="0.25">
      <c r="A14" s="200" t="s">
        <v>122</v>
      </c>
      <c r="B14" s="350" t="s">
        <v>1868</v>
      </c>
      <c r="C14" s="351">
        <v>12</v>
      </c>
      <c r="D14" s="351" t="s">
        <v>1869</v>
      </c>
      <c r="E14" s="350" t="s">
        <v>1870</v>
      </c>
      <c r="F14" s="121">
        <v>1</v>
      </c>
      <c r="G14" s="351" t="s">
        <v>1871</v>
      </c>
      <c r="H14" s="351"/>
      <c r="I14" s="559">
        <v>1</v>
      </c>
      <c r="J14" s="558"/>
      <c r="K14" s="556">
        <v>23</v>
      </c>
      <c r="L14" s="513">
        <f t="shared" si="0"/>
        <v>0</v>
      </c>
      <c r="M14" s="521">
        <f t="shared" si="1"/>
        <v>0</v>
      </c>
    </row>
    <row r="15" spans="1:13" ht="90" x14ac:dyDescent="0.25">
      <c r="A15" s="200" t="s">
        <v>123</v>
      </c>
      <c r="B15" s="848">
        <v>2069</v>
      </c>
      <c r="C15" s="844">
        <v>11</v>
      </c>
      <c r="D15" s="351"/>
      <c r="E15" s="350" t="s">
        <v>1872</v>
      </c>
      <c r="F15" s="161">
        <v>1</v>
      </c>
      <c r="G15" s="350" t="s">
        <v>1873</v>
      </c>
      <c r="H15" s="351"/>
      <c r="I15" s="559">
        <v>1</v>
      </c>
      <c r="J15" s="558"/>
      <c r="K15" s="556">
        <v>23</v>
      </c>
      <c r="L15" s="513">
        <f t="shared" si="0"/>
        <v>0</v>
      </c>
      <c r="M15" s="521">
        <f t="shared" si="1"/>
        <v>0</v>
      </c>
    </row>
    <row r="16" spans="1:13" ht="90" x14ac:dyDescent="0.25">
      <c r="A16" s="200" t="s">
        <v>124</v>
      </c>
      <c r="B16" s="848"/>
      <c r="C16" s="844"/>
      <c r="D16" s="351"/>
      <c r="E16" s="350" t="s">
        <v>1872</v>
      </c>
      <c r="F16" s="161">
        <v>1</v>
      </c>
      <c r="G16" s="350" t="s">
        <v>1873</v>
      </c>
      <c r="H16" s="351"/>
      <c r="I16" s="559">
        <v>1</v>
      </c>
      <c r="J16" s="558"/>
      <c r="K16" s="556">
        <v>23</v>
      </c>
      <c r="L16" s="513">
        <f t="shared" si="0"/>
        <v>0</v>
      </c>
      <c r="M16" s="521">
        <f t="shared" si="1"/>
        <v>0</v>
      </c>
    </row>
    <row r="17" spans="1:13" ht="45" x14ac:dyDescent="0.25">
      <c r="A17" s="200" t="s">
        <v>125</v>
      </c>
      <c r="B17" s="848"/>
      <c r="C17" s="844"/>
      <c r="D17" s="351"/>
      <c r="E17" s="350" t="s">
        <v>1874</v>
      </c>
      <c r="F17" s="161">
        <v>1</v>
      </c>
      <c r="G17" s="350" t="s">
        <v>1873</v>
      </c>
      <c r="H17" s="351"/>
      <c r="I17" s="559">
        <v>1</v>
      </c>
      <c r="J17" s="558"/>
      <c r="K17" s="556">
        <v>23</v>
      </c>
      <c r="L17" s="513">
        <f t="shared" si="0"/>
        <v>0</v>
      </c>
      <c r="M17" s="521">
        <f t="shared" si="1"/>
        <v>0</v>
      </c>
    </row>
    <row r="18" spans="1:13" ht="22.5" x14ac:dyDescent="0.25">
      <c r="A18" s="200" t="s">
        <v>126</v>
      </c>
      <c r="B18" s="848"/>
      <c r="C18" s="844"/>
      <c r="D18" s="351"/>
      <c r="E18" s="350" t="s">
        <v>1875</v>
      </c>
      <c r="F18" s="121">
        <v>1</v>
      </c>
      <c r="G18" s="350"/>
      <c r="H18" s="351"/>
      <c r="I18" s="559">
        <v>1</v>
      </c>
      <c r="J18" s="558"/>
      <c r="K18" s="556">
        <v>23</v>
      </c>
      <c r="L18" s="513">
        <f t="shared" si="0"/>
        <v>0</v>
      </c>
      <c r="M18" s="521">
        <f t="shared" si="1"/>
        <v>0</v>
      </c>
    </row>
    <row r="19" spans="1:13" ht="22.5" x14ac:dyDescent="0.25">
      <c r="A19" s="200" t="s">
        <v>127</v>
      </c>
      <c r="B19" s="848"/>
      <c r="C19" s="844"/>
      <c r="D19" s="351"/>
      <c r="E19" s="350" t="s">
        <v>1875</v>
      </c>
      <c r="F19" s="161">
        <v>1</v>
      </c>
      <c r="G19" s="351"/>
      <c r="H19" s="351"/>
      <c r="I19" s="559">
        <v>1</v>
      </c>
      <c r="J19" s="558"/>
      <c r="K19" s="556">
        <v>23</v>
      </c>
      <c r="L19" s="513">
        <f t="shared" si="0"/>
        <v>0</v>
      </c>
      <c r="M19" s="521">
        <f t="shared" si="1"/>
        <v>0</v>
      </c>
    </row>
    <row r="20" spans="1:13" ht="45" x14ac:dyDescent="0.25">
      <c r="A20" s="200" t="s">
        <v>128</v>
      </c>
      <c r="B20" s="848"/>
      <c r="C20" s="844">
        <v>137</v>
      </c>
      <c r="D20" s="351"/>
      <c r="E20" s="350" t="s">
        <v>1876</v>
      </c>
      <c r="F20" s="161">
        <v>1</v>
      </c>
      <c r="G20" s="351"/>
      <c r="H20" s="351"/>
      <c r="I20" s="559">
        <v>1</v>
      </c>
      <c r="J20" s="558"/>
      <c r="K20" s="556">
        <v>23</v>
      </c>
      <c r="L20" s="513">
        <f t="shared" si="0"/>
        <v>0</v>
      </c>
      <c r="M20" s="521">
        <f t="shared" si="1"/>
        <v>0</v>
      </c>
    </row>
    <row r="21" spans="1:13" ht="45" x14ac:dyDescent="0.25">
      <c r="A21" s="200" t="s">
        <v>129</v>
      </c>
      <c r="B21" s="848"/>
      <c r="C21" s="844"/>
      <c r="D21" s="351"/>
      <c r="E21" s="350" t="s">
        <v>1877</v>
      </c>
      <c r="F21" s="161">
        <v>1</v>
      </c>
      <c r="G21" s="351"/>
      <c r="H21" s="351"/>
      <c r="I21" s="559">
        <v>1</v>
      </c>
      <c r="J21" s="558"/>
      <c r="K21" s="556">
        <v>23</v>
      </c>
      <c r="L21" s="513">
        <f t="shared" si="0"/>
        <v>0</v>
      </c>
      <c r="M21" s="521">
        <f t="shared" si="1"/>
        <v>0</v>
      </c>
    </row>
    <row r="22" spans="1:13" ht="281.25" x14ac:dyDescent="0.25">
      <c r="A22" s="200" t="s">
        <v>130</v>
      </c>
      <c r="B22" s="848"/>
      <c r="C22" s="844"/>
      <c r="D22" s="351"/>
      <c r="E22" s="350" t="s">
        <v>1878</v>
      </c>
      <c r="F22" s="161">
        <v>1</v>
      </c>
      <c r="G22" s="351"/>
      <c r="H22" s="351"/>
      <c r="I22" s="559">
        <v>1</v>
      </c>
      <c r="J22" s="558"/>
      <c r="K22" s="556">
        <v>23</v>
      </c>
      <c r="L22" s="513">
        <f t="shared" si="0"/>
        <v>0</v>
      </c>
      <c r="M22" s="521">
        <f t="shared" si="1"/>
        <v>0</v>
      </c>
    </row>
    <row r="23" spans="1:13" ht="33.75" x14ac:dyDescent="0.25">
      <c r="A23" s="200" t="s">
        <v>131</v>
      </c>
      <c r="B23" s="350" t="s">
        <v>1879</v>
      </c>
      <c r="C23" s="351">
        <v>8</v>
      </c>
      <c r="D23" s="351"/>
      <c r="E23" s="350" t="s">
        <v>1880</v>
      </c>
      <c r="F23" s="161">
        <v>1</v>
      </c>
      <c r="G23" s="351"/>
      <c r="H23" s="351"/>
      <c r="I23" s="559">
        <v>1</v>
      </c>
      <c r="J23" s="558"/>
      <c r="K23" s="556">
        <v>23</v>
      </c>
      <c r="L23" s="513">
        <f t="shared" si="0"/>
        <v>0</v>
      </c>
      <c r="M23" s="521">
        <f t="shared" si="1"/>
        <v>0</v>
      </c>
    </row>
    <row r="24" spans="1:13" ht="33.75" x14ac:dyDescent="0.25">
      <c r="A24" s="200" t="s">
        <v>132</v>
      </c>
      <c r="B24" s="848" t="s">
        <v>1881</v>
      </c>
      <c r="C24" s="351">
        <v>4</v>
      </c>
      <c r="D24" s="351"/>
      <c r="E24" s="350" t="s">
        <v>1882</v>
      </c>
      <c r="F24" s="161">
        <v>1</v>
      </c>
      <c r="G24" s="351" t="s">
        <v>1871</v>
      </c>
      <c r="H24" s="351"/>
      <c r="I24" s="559">
        <v>1</v>
      </c>
      <c r="J24" s="558"/>
      <c r="K24" s="556">
        <v>23</v>
      </c>
      <c r="L24" s="513">
        <f t="shared" si="0"/>
        <v>0</v>
      </c>
      <c r="M24" s="521">
        <f t="shared" si="1"/>
        <v>0</v>
      </c>
    </row>
    <row r="25" spans="1:13" ht="45" x14ac:dyDescent="0.25">
      <c r="A25" s="200" t="s">
        <v>133</v>
      </c>
      <c r="B25" s="848"/>
      <c r="C25" s="351">
        <v>5</v>
      </c>
      <c r="D25" s="351"/>
      <c r="E25" s="350" t="s">
        <v>1883</v>
      </c>
      <c r="F25" s="161">
        <v>1</v>
      </c>
      <c r="G25" s="351" t="s">
        <v>1884</v>
      </c>
      <c r="H25" s="351" t="s">
        <v>1885</v>
      </c>
      <c r="I25" s="559">
        <v>1</v>
      </c>
      <c r="J25" s="558"/>
      <c r="K25" s="556">
        <v>23</v>
      </c>
      <c r="L25" s="513">
        <f t="shared" si="0"/>
        <v>0</v>
      </c>
      <c r="M25" s="521">
        <f t="shared" si="1"/>
        <v>0</v>
      </c>
    </row>
    <row r="26" spans="1:13" x14ac:dyDescent="0.25">
      <c r="A26" s="200" t="s">
        <v>134</v>
      </c>
      <c r="B26" s="848" t="s">
        <v>1886</v>
      </c>
      <c r="C26" s="844">
        <v>37</v>
      </c>
      <c r="D26" s="351" t="s">
        <v>659</v>
      </c>
      <c r="E26" s="350" t="s">
        <v>1887</v>
      </c>
      <c r="F26" s="161">
        <v>1</v>
      </c>
      <c r="G26" s="351" t="s">
        <v>1888</v>
      </c>
      <c r="H26" s="351"/>
      <c r="I26" s="559">
        <v>1</v>
      </c>
      <c r="J26" s="558"/>
      <c r="K26" s="556">
        <v>23</v>
      </c>
      <c r="L26" s="513">
        <f t="shared" si="0"/>
        <v>0</v>
      </c>
      <c r="M26" s="521">
        <f t="shared" si="1"/>
        <v>0</v>
      </c>
    </row>
    <row r="27" spans="1:13" x14ac:dyDescent="0.25">
      <c r="A27" s="200" t="s">
        <v>135</v>
      </c>
      <c r="B27" s="848"/>
      <c r="C27" s="844"/>
      <c r="D27" s="351" t="s">
        <v>1889</v>
      </c>
      <c r="E27" s="350" t="s">
        <v>1887</v>
      </c>
      <c r="F27" s="161">
        <v>1</v>
      </c>
      <c r="G27" s="351" t="s">
        <v>1890</v>
      </c>
      <c r="H27" s="351"/>
      <c r="I27" s="559">
        <v>1</v>
      </c>
      <c r="J27" s="558"/>
      <c r="K27" s="556">
        <v>23</v>
      </c>
      <c r="L27" s="513">
        <f t="shared" si="0"/>
        <v>0</v>
      </c>
      <c r="M27" s="521">
        <f t="shared" si="1"/>
        <v>0</v>
      </c>
    </row>
    <row r="28" spans="1:13" ht="22.5" x14ac:dyDescent="0.25">
      <c r="A28" s="200" t="s">
        <v>136</v>
      </c>
      <c r="B28" s="350" t="s">
        <v>1891</v>
      </c>
      <c r="C28" s="351">
        <v>6</v>
      </c>
      <c r="D28" s="351"/>
      <c r="E28" s="350" t="s">
        <v>1892</v>
      </c>
      <c r="F28" s="161">
        <v>1</v>
      </c>
      <c r="G28" s="351"/>
      <c r="H28" s="351"/>
      <c r="I28" s="559">
        <v>1</v>
      </c>
      <c r="J28" s="558"/>
      <c r="K28" s="556">
        <v>23</v>
      </c>
      <c r="L28" s="513">
        <f t="shared" si="0"/>
        <v>0</v>
      </c>
      <c r="M28" s="521">
        <f t="shared" si="1"/>
        <v>0</v>
      </c>
    </row>
    <row r="29" spans="1:13" x14ac:dyDescent="0.25">
      <c r="A29" s="855" t="s">
        <v>137</v>
      </c>
      <c r="B29" s="848" t="s">
        <v>1893</v>
      </c>
      <c r="C29" s="351"/>
      <c r="D29" s="351"/>
      <c r="E29" s="350" t="s">
        <v>1894</v>
      </c>
      <c r="F29" s="161">
        <v>1</v>
      </c>
      <c r="G29" s="351"/>
      <c r="H29" s="351"/>
      <c r="I29" s="559">
        <v>1</v>
      </c>
      <c r="J29" s="558"/>
      <c r="K29" s="556">
        <v>23</v>
      </c>
      <c r="L29" s="513">
        <f t="shared" si="0"/>
        <v>0</v>
      </c>
      <c r="M29" s="521">
        <f t="shared" si="1"/>
        <v>0</v>
      </c>
    </row>
    <row r="30" spans="1:13" x14ac:dyDescent="0.25">
      <c r="A30" s="855"/>
      <c r="B30" s="848"/>
      <c r="C30" s="351"/>
      <c r="D30" s="351"/>
      <c r="E30" s="350" t="s">
        <v>1895</v>
      </c>
      <c r="F30" s="161">
        <v>1</v>
      </c>
      <c r="G30" s="351"/>
      <c r="H30" s="351"/>
      <c r="I30" s="559">
        <v>1</v>
      </c>
      <c r="J30" s="558"/>
      <c r="K30" s="556">
        <v>23</v>
      </c>
      <c r="L30" s="513">
        <f t="shared" si="0"/>
        <v>0</v>
      </c>
      <c r="M30" s="521">
        <f t="shared" si="1"/>
        <v>0</v>
      </c>
    </row>
    <row r="31" spans="1:13" ht="56.25" x14ac:dyDescent="0.25">
      <c r="A31" s="200" t="s">
        <v>138</v>
      </c>
      <c r="B31" s="848" t="s">
        <v>1896</v>
      </c>
      <c r="C31" s="351">
        <v>10</v>
      </c>
      <c r="D31" s="351"/>
      <c r="E31" s="350" t="s">
        <v>1897</v>
      </c>
      <c r="F31" s="161">
        <v>3</v>
      </c>
      <c r="G31" s="350" t="s">
        <v>1898</v>
      </c>
      <c r="H31" s="351"/>
      <c r="I31" s="559">
        <v>1</v>
      </c>
      <c r="J31" s="558"/>
      <c r="K31" s="556">
        <v>23</v>
      </c>
      <c r="L31" s="513">
        <f t="shared" si="0"/>
        <v>0</v>
      </c>
      <c r="M31" s="521">
        <f t="shared" si="1"/>
        <v>0</v>
      </c>
    </row>
    <row r="32" spans="1:13" ht="22.5" x14ac:dyDescent="0.25">
      <c r="A32" s="200" t="s">
        <v>139</v>
      </c>
      <c r="B32" s="848"/>
      <c r="C32" s="844">
        <v>23</v>
      </c>
      <c r="D32" s="351"/>
      <c r="E32" s="350" t="s">
        <v>1899</v>
      </c>
      <c r="F32" s="161">
        <v>1</v>
      </c>
      <c r="G32" s="351" t="s">
        <v>1884</v>
      </c>
      <c r="H32" s="351"/>
      <c r="I32" s="559">
        <v>1</v>
      </c>
      <c r="J32" s="558"/>
      <c r="K32" s="556">
        <v>23</v>
      </c>
      <c r="L32" s="513">
        <f t="shared" si="0"/>
        <v>0</v>
      </c>
      <c r="M32" s="521">
        <f t="shared" si="1"/>
        <v>0</v>
      </c>
    </row>
    <row r="33" spans="1:13" ht="22.5" x14ac:dyDescent="0.25">
      <c r="A33" s="200" t="s">
        <v>140</v>
      </c>
      <c r="B33" s="848"/>
      <c r="C33" s="844"/>
      <c r="D33" s="351"/>
      <c r="E33" s="350" t="s">
        <v>1900</v>
      </c>
      <c r="F33" s="161">
        <v>1</v>
      </c>
      <c r="G33" s="351" t="s">
        <v>1884</v>
      </c>
      <c r="H33" s="351"/>
      <c r="I33" s="559">
        <v>1</v>
      </c>
      <c r="J33" s="558"/>
      <c r="K33" s="556">
        <v>23</v>
      </c>
      <c r="L33" s="513">
        <f t="shared" si="0"/>
        <v>0</v>
      </c>
      <c r="M33" s="521">
        <f t="shared" si="1"/>
        <v>0</v>
      </c>
    </row>
    <row r="34" spans="1:13" ht="22.5" x14ac:dyDescent="0.25">
      <c r="A34" s="200" t="s">
        <v>141</v>
      </c>
      <c r="B34" s="848"/>
      <c r="C34" s="844"/>
      <c r="D34" s="351"/>
      <c r="E34" s="350" t="s">
        <v>1901</v>
      </c>
      <c r="F34" s="161">
        <v>1</v>
      </c>
      <c r="G34" s="351" t="s">
        <v>1884</v>
      </c>
      <c r="H34" s="351"/>
      <c r="I34" s="559">
        <v>1</v>
      </c>
      <c r="J34" s="558"/>
      <c r="K34" s="556">
        <v>23</v>
      </c>
      <c r="L34" s="513">
        <f t="shared" si="0"/>
        <v>0</v>
      </c>
      <c r="M34" s="521">
        <f t="shared" si="1"/>
        <v>0</v>
      </c>
    </row>
    <row r="35" spans="1:13" ht="22.5" x14ac:dyDescent="0.25">
      <c r="A35" s="200" t="s">
        <v>142</v>
      </c>
      <c r="B35" s="848"/>
      <c r="C35" s="844"/>
      <c r="D35" s="351">
        <v>8</v>
      </c>
      <c r="E35" s="350" t="s">
        <v>1902</v>
      </c>
      <c r="F35" s="161">
        <v>1</v>
      </c>
      <c r="G35" s="351" t="s">
        <v>1884</v>
      </c>
      <c r="H35" s="351"/>
      <c r="I35" s="559">
        <v>1</v>
      </c>
      <c r="J35" s="558"/>
      <c r="K35" s="556">
        <v>23</v>
      </c>
      <c r="L35" s="513">
        <f t="shared" si="0"/>
        <v>0</v>
      </c>
      <c r="M35" s="521">
        <f t="shared" si="1"/>
        <v>0</v>
      </c>
    </row>
    <row r="36" spans="1:13" ht="22.5" x14ac:dyDescent="0.25">
      <c r="A36" s="200" t="s">
        <v>143</v>
      </c>
      <c r="B36" s="848"/>
      <c r="C36" s="844"/>
      <c r="D36" s="351"/>
      <c r="E36" s="350" t="s">
        <v>1903</v>
      </c>
      <c r="F36" s="161">
        <v>1</v>
      </c>
      <c r="G36" s="351" t="s">
        <v>1884</v>
      </c>
      <c r="H36" s="351"/>
      <c r="I36" s="559">
        <v>1</v>
      </c>
      <c r="J36" s="558"/>
      <c r="K36" s="556">
        <v>23</v>
      </c>
      <c r="L36" s="513">
        <f t="shared" si="0"/>
        <v>0</v>
      </c>
      <c r="M36" s="521">
        <f t="shared" si="1"/>
        <v>0</v>
      </c>
    </row>
    <row r="37" spans="1:13" ht="22.5" x14ac:dyDescent="0.25">
      <c r="A37" s="200" t="s">
        <v>144</v>
      </c>
      <c r="B37" s="848"/>
      <c r="C37" s="844"/>
      <c r="D37" s="351"/>
      <c r="E37" s="350" t="s">
        <v>1904</v>
      </c>
      <c r="F37" s="161">
        <v>1</v>
      </c>
      <c r="G37" s="351" t="s">
        <v>1884</v>
      </c>
      <c r="H37" s="351"/>
      <c r="I37" s="559">
        <v>1</v>
      </c>
      <c r="J37" s="558"/>
      <c r="K37" s="556">
        <v>23</v>
      </c>
      <c r="L37" s="513">
        <f t="shared" si="0"/>
        <v>0</v>
      </c>
      <c r="M37" s="521">
        <f t="shared" si="1"/>
        <v>0</v>
      </c>
    </row>
    <row r="38" spans="1:13" ht="33.75" x14ac:dyDescent="0.25">
      <c r="A38" s="200" t="s">
        <v>145</v>
      </c>
      <c r="B38" s="848"/>
      <c r="C38" s="844">
        <v>29</v>
      </c>
      <c r="D38" s="351" t="s">
        <v>1905</v>
      </c>
      <c r="E38" s="350" t="s">
        <v>1906</v>
      </c>
      <c r="F38" s="161">
        <v>1</v>
      </c>
      <c r="G38" s="351"/>
      <c r="H38" s="351"/>
      <c r="I38" s="559">
        <v>1</v>
      </c>
      <c r="J38" s="558"/>
      <c r="K38" s="556">
        <v>23</v>
      </c>
      <c r="L38" s="513">
        <f t="shared" si="0"/>
        <v>0</v>
      </c>
      <c r="M38" s="521">
        <f t="shared" si="1"/>
        <v>0</v>
      </c>
    </row>
    <row r="39" spans="1:13" ht="33.75" x14ac:dyDescent="0.25">
      <c r="A39" s="200" t="s">
        <v>146</v>
      </c>
      <c r="B39" s="848"/>
      <c r="C39" s="844"/>
      <c r="D39" s="351" t="s">
        <v>1907</v>
      </c>
      <c r="E39" s="350" t="s">
        <v>1908</v>
      </c>
      <c r="F39" s="161">
        <v>1</v>
      </c>
      <c r="G39" s="351"/>
      <c r="H39" s="351"/>
      <c r="I39" s="559">
        <v>1</v>
      </c>
      <c r="J39" s="558"/>
      <c r="K39" s="556">
        <v>23</v>
      </c>
      <c r="L39" s="513">
        <f t="shared" si="0"/>
        <v>0</v>
      </c>
      <c r="M39" s="521">
        <f t="shared" si="1"/>
        <v>0</v>
      </c>
    </row>
    <row r="40" spans="1:13" ht="33.75" x14ac:dyDescent="0.25">
      <c r="A40" s="200" t="s">
        <v>147</v>
      </c>
      <c r="B40" s="848"/>
      <c r="C40" s="844"/>
      <c r="D40" s="351"/>
      <c r="E40" s="350" t="s">
        <v>1909</v>
      </c>
      <c r="F40" s="161">
        <v>1</v>
      </c>
      <c r="G40" s="351"/>
      <c r="H40" s="351"/>
      <c r="I40" s="559">
        <v>1</v>
      </c>
      <c r="J40" s="558"/>
      <c r="K40" s="556">
        <v>23</v>
      </c>
      <c r="L40" s="513">
        <f t="shared" si="0"/>
        <v>0</v>
      </c>
      <c r="M40" s="521">
        <f t="shared" si="1"/>
        <v>0</v>
      </c>
    </row>
    <row r="41" spans="1:13" ht="22.5" x14ac:dyDescent="0.25">
      <c r="A41" s="200" t="s">
        <v>148</v>
      </c>
      <c r="B41" s="848"/>
      <c r="C41" s="844"/>
      <c r="D41" s="351" t="s">
        <v>1910</v>
      </c>
      <c r="E41" s="350" t="s">
        <v>1911</v>
      </c>
      <c r="F41" s="161">
        <v>1</v>
      </c>
      <c r="G41" s="351"/>
      <c r="H41" s="351"/>
      <c r="I41" s="559">
        <v>1</v>
      </c>
      <c r="J41" s="558"/>
      <c r="K41" s="556">
        <v>23</v>
      </c>
      <c r="L41" s="513">
        <f t="shared" si="0"/>
        <v>0</v>
      </c>
      <c r="M41" s="521">
        <f t="shared" si="1"/>
        <v>0</v>
      </c>
    </row>
    <row r="42" spans="1:13" ht="33.75" x14ac:dyDescent="0.25">
      <c r="A42" s="200" t="s">
        <v>149</v>
      </c>
      <c r="B42" s="848"/>
      <c r="C42" s="844"/>
      <c r="D42" s="351"/>
      <c r="E42" s="350" t="s">
        <v>1912</v>
      </c>
      <c r="F42" s="161">
        <v>1</v>
      </c>
      <c r="G42" s="351"/>
      <c r="H42" s="351"/>
      <c r="I42" s="559">
        <v>1</v>
      </c>
      <c r="J42" s="558"/>
      <c r="K42" s="556">
        <v>23</v>
      </c>
      <c r="L42" s="513">
        <f t="shared" si="0"/>
        <v>0</v>
      </c>
      <c r="M42" s="521">
        <f t="shared" si="1"/>
        <v>0</v>
      </c>
    </row>
    <row r="43" spans="1:13" ht="22.5" x14ac:dyDescent="0.25">
      <c r="A43" s="200" t="s">
        <v>150</v>
      </c>
      <c r="B43" s="848"/>
      <c r="C43" s="844">
        <v>36</v>
      </c>
      <c r="D43" s="351"/>
      <c r="E43" s="350" t="s">
        <v>1913</v>
      </c>
      <c r="F43" s="161">
        <v>4</v>
      </c>
      <c r="G43" s="351" t="s">
        <v>1914</v>
      </c>
      <c r="H43" s="351"/>
      <c r="I43" s="559">
        <v>1</v>
      </c>
      <c r="J43" s="558"/>
      <c r="K43" s="556">
        <v>23</v>
      </c>
      <c r="L43" s="513">
        <f t="shared" si="0"/>
        <v>0</v>
      </c>
      <c r="M43" s="521">
        <f t="shared" si="1"/>
        <v>0</v>
      </c>
    </row>
    <row r="44" spans="1:13" ht="22.5" x14ac:dyDescent="0.25">
      <c r="A44" s="200" t="s">
        <v>151</v>
      </c>
      <c r="B44" s="848"/>
      <c r="C44" s="844"/>
      <c r="D44" s="351"/>
      <c r="E44" s="350" t="s">
        <v>1913</v>
      </c>
      <c r="F44" s="161">
        <v>2</v>
      </c>
      <c r="G44" s="351" t="s">
        <v>1914</v>
      </c>
      <c r="H44" s="351"/>
      <c r="I44" s="559">
        <v>1</v>
      </c>
      <c r="J44" s="558"/>
      <c r="K44" s="556">
        <v>23</v>
      </c>
      <c r="L44" s="513">
        <f t="shared" si="0"/>
        <v>0</v>
      </c>
      <c r="M44" s="521">
        <f t="shared" si="1"/>
        <v>0</v>
      </c>
    </row>
    <row r="45" spans="1:13" ht="33.75" x14ac:dyDescent="0.25">
      <c r="A45" s="200" t="s">
        <v>152</v>
      </c>
      <c r="B45" s="848"/>
      <c r="C45" s="844"/>
      <c r="D45" s="351"/>
      <c r="E45" s="350" t="s">
        <v>1915</v>
      </c>
      <c r="F45" s="161">
        <v>1</v>
      </c>
      <c r="G45" s="351" t="s">
        <v>1916</v>
      </c>
      <c r="H45" s="351" t="s">
        <v>1917</v>
      </c>
      <c r="I45" s="559">
        <v>1</v>
      </c>
      <c r="J45" s="558"/>
      <c r="K45" s="556">
        <v>23</v>
      </c>
      <c r="L45" s="513">
        <f t="shared" si="0"/>
        <v>0</v>
      </c>
      <c r="M45" s="521">
        <f t="shared" si="1"/>
        <v>0</v>
      </c>
    </row>
    <row r="46" spans="1:13" ht="33.75" x14ac:dyDescent="0.25">
      <c r="A46" s="200" t="s">
        <v>153</v>
      </c>
      <c r="B46" s="848"/>
      <c r="C46" s="844"/>
      <c r="D46" s="351"/>
      <c r="E46" s="350" t="s">
        <v>1918</v>
      </c>
      <c r="F46" s="161">
        <v>1</v>
      </c>
      <c r="G46" s="351" t="s">
        <v>1916</v>
      </c>
      <c r="H46" s="351" t="s">
        <v>1919</v>
      </c>
      <c r="I46" s="559">
        <v>1</v>
      </c>
      <c r="J46" s="558"/>
      <c r="K46" s="556">
        <v>23</v>
      </c>
      <c r="L46" s="513">
        <f t="shared" si="0"/>
        <v>0</v>
      </c>
      <c r="M46" s="521">
        <f t="shared" si="1"/>
        <v>0</v>
      </c>
    </row>
    <row r="47" spans="1:13" ht="33.75" x14ac:dyDescent="0.25">
      <c r="A47" s="200" t="s">
        <v>154</v>
      </c>
      <c r="B47" s="848"/>
      <c r="C47" s="844"/>
      <c r="D47" s="351"/>
      <c r="E47" s="350" t="s">
        <v>1920</v>
      </c>
      <c r="F47" s="161">
        <v>1</v>
      </c>
      <c r="G47" s="351" t="s">
        <v>1916</v>
      </c>
      <c r="H47" s="351" t="s">
        <v>1921</v>
      </c>
      <c r="I47" s="559">
        <v>1</v>
      </c>
      <c r="J47" s="558"/>
      <c r="K47" s="556">
        <v>23</v>
      </c>
      <c r="L47" s="513">
        <f t="shared" si="0"/>
        <v>0</v>
      </c>
      <c r="M47" s="521">
        <f t="shared" si="1"/>
        <v>0</v>
      </c>
    </row>
    <row r="48" spans="1:13" ht="33.75" x14ac:dyDescent="0.25">
      <c r="A48" s="200" t="s">
        <v>155</v>
      </c>
      <c r="B48" s="848"/>
      <c r="C48" s="844"/>
      <c r="D48" s="351"/>
      <c r="E48" s="350" t="s">
        <v>1922</v>
      </c>
      <c r="F48" s="161">
        <v>1</v>
      </c>
      <c r="G48" s="351" t="s">
        <v>1916</v>
      </c>
      <c r="H48" s="351" t="s">
        <v>1923</v>
      </c>
      <c r="I48" s="559">
        <v>1</v>
      </c>
      <c r="J48" s="558"/>
      <c r="K48" s="556">
        <v>23</v>
      </c>
      <c r="L48" s="513">
        <f t="shared" si="0"/>
        <v>0</v>
      </c>
      <c r="M48" s="521">
        <f t="shared" si="1"/>
        <v>0</v>
      </c>
    </row>
    <row r="49" spans="1:13" ht="33.75" x14ac:dyDescent="0.25">
      <c r="A49" s="200" t="s">
        <v>156</v>
      </c>
      <c r="B49" s="848"/>
      <c r="C49" s="844"/>
      <c r="D49" s="351"/>
      <c r="E49" s="350" t="s">
        <v>1924</v>
      </c>
      <c r="F49" s="161">
        <v>1</v>
      </c>
      <c r="G49" s="351" t="s">
        <v>1916</v>
      </c>
      <c r="H49" s="351" t="s">
        <v>1923</v>
      </c>
      <c r="I49" s="559">
        <v>1</v>
      </c>
      <c r="J49" s="558"/>
      <c r="K49" s="556">
        <v>23</v>
      </c>
      <c r="L49" s="513">
        <f t="shared" si="0"/>
        <v>0</v>
      </c>
      <c r="M49" s="521">
        <f t="shared" si="1"/>
        <v>0</v>
      </c>
    </row>
    <row r="50" spans="1:13" ht="22.5" x14ac:dyDescent="0.25">
      <c r="A50" s="200" t="s">
        <v>157</v>
      </c>
      <c r="B50" s="848"/>
      <c r="C50" s="844"/>
      <c r="D50" s="351"/>
      <c r="E50" s="350" t="s">
        <v>1925</v>
      </c>
      <c r="F50" s="161">
        <v>8</v>
      </c>
      <c r="G50" s="351" t="s">
        <v>1926</v>
      </c>
      <c r="H50" s="351"/>
      <c r="I50" s="559">
        <v>1</v>
      </c>
      <c r="J50" s="558"/>
      <c r="K50" s="556">
        <v>23</v>
      </c>
      <c r="L50" s="513">
        <f t="shared" si="0"/>
        <v>0</v>
      </c>
      <c r="M50" s="521">
        <f t="shared" si="1"/>
        <v>0</v>
      </c>
    </row>
    <row r="51" spans="1:13" ht="22.5" x14ac:dyDescent="0.25">
      <c r="A51" s="200" t="s">
        <v>158</v>
      </c>
      <c r="B51" s="848"/>
      <c r="C51" s="844"/>
      <c r="D51" s="351"/>
      <c r="E51" s="350" t="s">
        <v>1927</v>
      </c>
      <c r="F51" s="161">
        <v>10</v>
      </c>
      <c r="G51" s="351" t="s">
        <v>1928</v>
      </c>
      <c r="H51" s="351"/>
      <c r="I51" s="559">
        <v>1</v>
      </c>
      <c r="J51" s="558"/>
      <c r="K51" s="556">
        <v>23</v>
      </c>
      <c r="L51" s="513">
        <f t="shared" si="0"/>
        <v>0</v>
      </c>
      <c r="M51" s="521">
        <f t="shared" si="1"/>
        <v>0</v>
      </c>
    </row>
    <row r="52" spans="1:13" ht="22.5" x14ac:dyDescent="0.25">
      <c r="A52" s="200" t="s">
        <v>159</v>
      </c>
      <c r="B52" s="848"/>
      <c r="C52" s="844"/>
      <c r="D52" s="351"/>
      <c r="E52" s="350" t="s">
        <v>1929</v>
      </c>
      <c r="F52" s="161">
        <v>14</v>
      </c>
      <c r="G52" s="351" t="s">
        <v>1928</v>
      </c>
      <c r="H52" s="351"/>
      <c r="I52" s="559">
        <v>1</v>
      </c>
      <c r="J52" s="558"/>
      <c r="K52" s="556">
        <v>23</v>
      </c>
      <c r="L52" s="513">
        <f t="shared" si="0"/>
        <v>0</v>
      </c>
      <c r="M52" s="521">
        <f t="shared" si="1"/>
        <v>0</v>
      </c>
    </row>
    <row r="53" spans="1:13" ht="22.5" x14ac:dyDescent="0.25">
      <c r="A53" s="200" t="s">
        <v>160</v>
      </c>
      <c r="B53" s="848"/>
      <c r="C53" s="844">
        <v>64</v>
      </c>
      <c r="D53" s="351"/>
      <c r="E53" s="350" t="s">
        <v>1930</v>
      </c>
      <c r="F53" s="161">
        <v>1</v>
      </c>
      <c r="G53" s="350" t="s">
        <v>1931</v>
      </c>
      <c r="H53" s="351"/>
      <c r="I53" s="559">
        <v>1</v>
      </c>
      <c r="J53" s="558"/>
      <c r="K53" s="556">
        <v>23</v>
      </c>
      <c r="L53" s="513">
        <f t="shared" si="0"/>
        <v>0</v>
      </c>
      <c r="M53" s="521">
        <f t="shared" si="1"/>
        <v>0</v>
      </c>
    </row>
    <row r="54" spans="1:13" ht="22.5" x14ac:dyDescent="0.25">
      <c r="A54" s="200" t="s">
        <v>161</v>
      </c>
      <c r="B54" s="848"/>
      <c r="C54" s="844"/>
      <c r="D54" s="351"/>
      <c r="E54" s="350" t="s">
        <v>1932</v>
      </c>
      <c r="F54" s="161">
        <v>1</v>
      </c>
      <c r="G54" s="350" t="s">
        <v>1931</v>
      </c>
      <c r="H54" s="351"/>
      <c r="I54" s="559">
        <v>1</v>
      </c>
      <c r="J54" s="558"/>
      <c r="K54" s="556">
        <v>23</v>
      </c>
      <c r="L54" s="513">
        <f t="shared" si="0"/>
        <v>0</v>
      </c>
      <c r="M54" s="521">
        <f t="shared" si="1"/>
        <v>0</v>
      </c>
    </row>
    <row r="55" spans="1:13" ht="22.5" x14ac:dyDescent="0.25">
      <c r="A55" s="200" t="s">
        <v>162</v>
      </c>
      <c r="B55" s="848"/>
      <c r="C55" s="844"/>
      <c r="D55" s="351"/>
      <c r="E55" s="350" t="s">
        <v>1933</v>
      </c>
      <c r="F55" s="161">
        <v>1</v>
      </c>
      <c r="G55" s="350" t="s">
        <v>1931</v>
      </c>
      <c r="H55" s="351"/>
      <c r="I55" s="559">
        <v>1</v>
      </c>
      <c r="J55" s="558"/>
      <c r="K55" s="556">
        <v>23</v>
      </c>
      <c r="L55" s="513">
        <f t="shared" si="0"/>
        <v>0</v>
      </c>
      <c r="M55" s="521">
        <f t="shared" si="1"/>
        <v>0</v>
      </c>
    </row>
    <row r="56" spans="1:13" ht="22.5" x14ac:dyDescent="0.25">
      <c r="A56" s="200" t="s">
        <v>163</v>
      </c>
      <c r="B56" s="848"/>
      <c r="C56" s="844"/>
      <c r="D56" s="351"/>
      <c r="E56" s="350" t="s">
        <v>1934</v>
      </c>
      <c r="F56" s="161">
        <v>1</v>
      </c>
      <c r="G56" s="350" t="s">
        <v>1931</v>
      </c>
      <c r="H56" s="351"/>
      <c r="I56" s="559">
        <v>1</v>
      </c>
      <c r="J56" s="558"/>
      <c r="K56" s="556">
        <v>23</v>
      </c>
      <c r="L56" s="513">
        <f t="shared" si="0"/>
        <v>0</v>
      </c>
      <c r="M56" s="521">
        <f t="shared" si="1"/>
        <v>0</v>
      </c>
    </row>
    <row r="57" spans="1:13" ht="22.5" x14ac:dyDescent="0.25">
      <c r="A57" s="200" t="s">
        <v>164</v>
      </c>
      <c r="B57" s="848"/>
      <c r="C57" s="844"/>
      <c r="D57" s="351"/>
      <c r="E57" s="350" t="s">
        <v>1935</v>
      </c>
      <c r="F57" s="161">
        <v>1</v>
      </c>
      <c r="G57" s="350" t="s">
        <v>1931</v>
      </c>
      <c r="H57" s="351"/>
      <c r="I57" s="559">
        <v>1</v>
      </c>
      <c r="J57" s="558"/>
      <c r="K57" s="556">
        <v>23</v>
      </c>
      <c r="L57" s="513">
        <f t="shared" si="0"/>
        <v>0</v>
      </c>
      <c r="M57" s="521">
        <f t="shared" si="1"/>
        <v>0</v>
      </c>
    </row>
    <row r="58" spans="1:13" ht="22.5" x14ac:dyDescent="0.25">
      <c r="A58" s="200" t="s">
        <v>165</v>
      </c>
      <c r="B58" s="848"/>
      <c r="C58" s="844"/>
      <c r="D58" s="351"/>
      <c r="E58" s="350" t="s">
        <v>1936</v>
      </c>
      <c r="F58" s="161">
        <v>1</v>
      </c>
      <c r="G58" s="350" t="s">
        <v>1931</v>
      </c>
      <c r="H58" s="351"/>
      <c r="I58" s="559">
        <v>1</v>
      </c>
      <c r="J58" s="558"/>
      <c r="K58" s="556">
        <v>23</v>
      </c>
      <c r="L58" s="513">
        <f t="shared" si="0"/>
        <v>0</v>
      </c>
      <c r="M58" s="521">
        <f t="shared" si="1"/>
        <v>0</v>
      </c>
    </row>
    <row r="59" spans="1:13" ht="22.5" x14ac:dyDescent="0.25">
      <c r="A59" s="200" t="s">
        <v>166</v>
      </c>
      <c r="B59" s="848"/>
      <c r="C59" s="844"/>
      <c r="D59" s="351"/>
      <c r="E59" s="350" t="s">
        <v>1937</v>
      </c>
      <c r="F59" s="161">
        <v>1</v>
      </c>
      <c r="G59" s="350" t="s">
        <v>1931</v>
      </c>
      <c r="H59" s="351"/>
      <c r="I59" s="559">
        <v>1</v>
      </c>
      <c r="J59" s="558"/>
      <c r="K59" s="556">
        <v>23</v>
      </c>
      <c r="L59" s="513">
        <f t="shared" si="0"/>
        <v>0</v>
      </c>
      <c r="M59" s="521">
        <f t="shared" si="1"/>
        <v>0</v>
      </c>
    </row>
    <row r="60" spans="1:13" ht="22.5" x14ac:dyDescent="0.25">
      <c r="A60" s="200" t="s">
        <v>167</v>
      </c>
      <c r="B60" s="848"/>
      <c r="C60" s="844">
        <v>65</v>
      </c>
      <c r="D60" s="351"/>
      <c r="E60" s="350" t="s">
        <v>1938</v>
      </c>
      <c r="F60" s="161">
        <v>1</v>
      </c>
      <c r="G60" s="350" t="s">
        <v>1931</v>
      </c>
      <c r="H60" s="351"/>
      <c r="I60" s="559">
        <v>1</v>
      </c>
      <c r="J60" s="558"/>
      <c r="K60" s="556">
        <v>23</v>
      </c>
      <c r="L60" s="513">
        <f t="shared" si="0"/>
        <v>0</v>
      </c>
      <c r="M60" s="521">
        <f t="shared" si="1"/>
        <v>0</v>
      </c>
    </row>
    <row r="61" spans="1:13" ht="22.5" x14ac:dyDescent="0.25">
      <c r="A61" s="200" t="s">
        <v>168</v>
      </c>
      <c r="B61" s="848"/>
      <c r="C61" s="844"/>
      <c r="D61" s="351"/>
      <c r="E61" s="350" t="s">
        <v>1939</v>
      </c>
      <c r="F61" s="161">
        <v>1</v>
      </c>
      <c r="G61" s="350" t="s">
        <v>1931</v>
      </c>
      <c r="H61" s="351"/>
      <c r="I61" s="559">
        <v>1</v>
      </c>
      <c r="J61" s="558"/>
      <c r="K61" s="556">
        <v>23</v>
      </c>
      <c r="L61" s="513">
        <f t="shared" si="0"/>
        <v>0</v>
      </c>
      <c r="M61" s="521">
        <f t="shared" si="1"/>
        <v>0</v>
      </c>
    </row>
    <row r="62" spans="1:13" ht="22.5" x14ac:dyDescent="0.25">
      <c r="A62" s="200" t="s">
        <v>169</v>
      </c>
      <c r="B62" s="848"/>
      <c r="C62" s="844"/>
      <c r="D62" s="351"/>
      <c r="E62" s="350" t="s">
        <v>1940</v>
      </c>
      <c r="F62" s="161">
        <v>1</v>
      </c>
      <c r="G62" s="350" t="s">
        <v>1931</v>
      </c>
      <c r="H62" s="351"/>
      <c r="I62" s="559">
        <v>1</v>
      </c>
      <c r="J62" s="558"/>
      <c r="K62" s="556">
        <v>23</v>
      </c>
      <c r="L62" s="513">
        <f t="shared" si="0"/>
        <v>0</v>
      </c>
      <c r="M62" s="521">
        <f t="shared" si="1"/>
        <v>0</v>
      </c>
    </row>
    <row r="63" spans="1:13" ht="22.5" x14ac:dyDescent="0.25">
      <c r="A63" s="200" t="s">
        <v>170</v>
      </c>
      <c r="B63" s="848"/>
      <c r="C63" s="844"/>
      <c r="D63" s="351"/>
      <c r="E63" s="350" t="s">
        <v>1941</v>
      </c>
      <c r="F63" s="161">
        <v>1</v>
      </c>
      <c r="G63" s="350" t="s">
        <v>1931</v>
      </c>
      <c r="H63" s="351"/>
      <c r="I63" s="559">
        <v>1</v>
      </c>
      <c r="J63" s="558"/>
      <c r="K63" s="556">
        <v>23</v>
      </c>
      <c r="L63" s="513">
        <f t="shared" si="0"/>
        <v>0</v>
      </c>
      <c r="M63" s="521">
        <f t="shared" si="1"/>
        <v>0</v>
      </c>
    </row>
    <row r="64" spans="1:13" ht="22.5" x14ac:dyDescent="0.25">
      <c r="A64" s="200" t="s">
        <v>171</v>
      </c>
      <c r="B64" s="848"/>
      <c r="C64" s="844"/>
      <c r="D64" s="351"/>
      <c r="E64" s="350" t="s">
        <v>1942</v>
      </c>
      <c r="F64" s="161">
        <v>1</v>
      </c>
      <c r="G64" s="350" t="s">
        <v>1931</v>
      </c>
      <c r="H64" s="351"/>
      <c r="I64" s="559">
        <v>1</v>
      </c>
      <c r="J64" s="558"/>
      <c r="K64" s="556">
        <v>23</v>
      </c>
      <c r="L64" s="513">
        <f t="shared" si="0"/>
        <v>0</v>
      </c>
      <c r="M64" s="521">
        <f t="shared" si="1"/>
        <v>0</v>
      </c>
    </row>
    <row r="65" spans="1:13" ht="22.5" x14ac:dyDescent="0.25">
      <c r="A65" s="200" t="s">
        <v>172</v>
      </c>
      <c r="B65" s="848"/>
      <c r="C65" s="844"/>
      <c r="D65" s="351"/>
      <c r="E65" s="350" t="s">
        <v>1943</v>
      </c>
      <c r="F65" s="161">
        <v>1</v>
      </c>
      <c r="G65" s="350" t="s">
        <v>1931</v>
      </c>
      <c r="H65" s="351"/>
      <c r="I65" s="559">
        <v>1</v>
      </c>
      <c r="J65" s="558"/>
      <c r="K65" s="556">
        <v>23</v>
      </c>
      <c r="L65" s="513">
        <f t="shared" si="0"/>
        <v>0</v>
      </c>
      <c r="M65" s="521">
        <f t="shared" si="1"/>
        <v>0</v>
      </c>
    </row>
    <row r="66" spans="1:13" ht="22.5" x14ac:dyDescent="0.25">
      <c r="A66" s="200" t="s">
        <v>173</v>
      </c>
      <c r="B66" s="848"/>
      <c r="C66" s="844"/>
      <c r="D66" s="351"/>
      <c r="E66" s="350" t="s">
        <v>1944</v>
      </c>
      <c r="F66" s="161">
        <v>1</v>
      </c>
      <c r="G66" s="350" t="s">
        <v>1931</v>
      </c>
      <c r="H66" s="351"/>
      <c r="I66" s="559">
        <v>1</v>
      </c>
      <c r="J66" s="558"/>
      <c r="K66" s="556">
        <v>23</v>
      </c>
      <c r="L66" s="513">
        <f t="shared" si="0"/>
        <v>0</v>
      </c>
      <c r="M66" s="521">
        <f t="shared" si="1"/>
        <v>0</v>
      </c>
    </row>
    <row r="67" spans="1:13" ht="33.75" x14ac:dyDescent="0.25">
      <c r="A67" s="200" t="s">
        <v>174</v>
      </c>
      <c r="B67" s="848"/>
      <c r="C67" s="844">
        <v>73</v>
      </c>
      <c r="D67" s="103" t="s">
        <v>1945</v>
      </c>
      <c r="E67" s="350" t="s">
        <v>1946</v>
      </c>
      <c r="F67" s="161">
        <v>4</v>
      </c>
      <c r="G67" s="350" t="s">
        <v>1947</v>
      </c>
      <c r="H67" s="351"/>
      <c r="I67" s="559">
        <v>1</v>
      </c>
      <c r="J67" s="558"/>
      <c r="K67" s="556">
        <v>23</v>
      </c>
      <c r="L67" s="513">
        <f t="shared" si="0"/>
        <v>0</v>
      </c>
      <c r="M67" s="521">
        <f t="shared" si="1"/>
        <v>0</v>
      </c>
    </row>
    <row r="68" spans="1:13" ht="45" x14ac:dyDescent="0.25">
      <c r="A68" s="200" t="s">
        <v>175</v>
      </c>
      <c r="B68" s="848"/>
      <c r="C68" s="844"/>
      <c r="D68" s="351"/>
      <c r="E68" s="350" t="s">
        <v>1948</v>
      </c>
      <c r="F68" s="161">
        <v>2</v>
      </c>
      <c r="G68" s="350" t="s">
        <v>1947</v>
      </c>
      <c r="H68" s="351"/>
      <c r="I68" s="559">
        <v>1</v>
      </c>
      <c r="J68" s="558"/>
      <c r="K68" s="556">
        <v>23</v>
      </c>
      <c r="L68" s="513">
        <f t="shared" si="0"/>
        <v>0</v>
      </c>
      <c r="M68" s="521">
        <f t="shared" si="1"/>
        <v>0</v>
      </c>
    </row>
    <row r="69" spans="1:13" ht="33.75" x14ac:dyDescent="0.25">
      <c r="A69" s="200" t="s">
        <v>176</v>
      </c>
      <c r="B69" s="848"/>
      <c r="C69" s="844"/>
      <c r="D69" s="351"/>
      <c r="E69" s="350" t="s">
        <v>1949</v>
      </c>
      <c r="F69" s="161">
        <v>3</v>
      </c>
      <c r="G69" s="350" t="s">
        <v>1947</v>
      </c>
      <c r="H69" s="351"/>
      <c r="I69" s="559">
        <v>1</v>
      </c>
      <c r="J69" s="558"/>
      <c r="K69" s="556">
        <v>23</v>
      </c>
      <c r="L69" s="513">
        <f t="shared" si="0"/>
        <v>0</v>
      </c>
      <c r="M69" s="521">
        <f t="shared" si="1"/>
        <v>0</v>
      </c>
    </row>
    <row r="70" spans="1:13" ht="33.75" x14ac:dyDescent="0.25">
      <c r="A70" s="200" t="s">
        <v>177</v>
      </c>
      <c r="B70" s="848"/>
      <c r="C70" s="844"/>
      <c r="D70" s="351" t="s">
        <v>1950</v>
      </c>
      <c r="E70" s="350" t="s">
        <v>1951</v>
      </c>
      <c r="F70" s="161">
        <v>1</v>
      </c>
      <c r="G70" s="350" t="s">
        <v>1947</v>
      </c>
      <c r="H70" s="351"/>
      <c r="I70" s="559">
        <v>1</v>
      </c>
      <c r="J70" s="558"/>
      <c r="K70" s="556">
        <v>23</v>
      </c>
      <c r="L70" s="513">
        <f t="shared" si="0"/>
        <v>0</v>
      </c>
      <c r="M70" s="521">
        <f t="shared" si="1"/>
        <v>0</v>
      </c>
    </row>
    <row r="71" spans="1:13" ht="33.75" x14ac:dyDescent="0.25">
      <c r="A71" s="200" t="s">
        <v>178</v>
      </c>
      <c r="B71" s="848"/>
      <c r="C71" s="844"/>
      <c r="D71" s="351" t="s">
        <v>1952</v>
      </c>
      <c r="E71" s="350" t="s">
        <v>1953</v>
      </c>
      <c r="F71" s="161">
        <v>1</v>
      </c>
      <c r="G71" s="350" t="s">
        <v>1947</v>
      </c>
      <c r="H71" s="351"/>
      <c r="I71" s="559">
        <v>1</v>
      </c>
      <c r="J71" s="558"/>
      <c r="K71" s="556">
        <v>23</v>
      </c>
      <c r="L71" s="513">
        <f t="shared" ref="L71:L72" si="2">+J71*1.23</f>
        <v>0</v>
      </c>
      <c r="M71" s="521">
        <f t="shared" ref="M71:M72" si="3">F71*I71*L71</f>
        <v>0</v>
      </c>
    </row>
    <row r="72" spans="1:13" ht="34.5" thickBot="1" x14ac:dyDescent="0.3">
      <c r="A72" s="354" t="s">
        <v>179</v>
      </c>
      <c r="B72" s="856"/>
      <c r="C72" s="845"/>
      <c r="D72" s="353"/>
      <c r="E72" s="352" t="s">
        <v>1954</v>
      </c>
      <c r="F72" s="247">
        <v>1</v>
      </c>
      <c r="G72" s="352" t="s">
        <v>1947</v>
      </c>
      <c r="H72" s="353"/>
      <c r="I72" s="561">
        <v>1</v>
      </c>
      <c r="J72" s="558"/>
      <c r="K72" s="562">
        <v>23</v>
      </c>
      <c r="L72" s="513">
        <f t="shared" si="2"/>
        <v>0</v>
      </c>
      <c r="M72" s="563">
        <f t="shared" si="3"/>
        <v>0</v>
      </c>
    </row>
    <row r="73" spans="1:13" ht="29.25" customHeight="1" thickBot="1" x14ac:dyDescent="0.3">
      <c r="A73" s="853" t="s">
        <v>1955</v>
      </c>
      <c r="B73" s="854"/>
      <c r="C73" s="854"/>
      <c r="D73" s="854"/>
      <c r="E73" s="854"/>
      <c r="F73" s="248">
        <f>SUM(F6:F72)</f>
        <v>108</v>
      </c>
      <c r="G73" s="248"/>
      <c r="H73" s="248"/>
      <c r="I73" s="248">
        <f>SUM(I8:I72)</f>
        <v>65</v>
      </c>
      <c r="J73" s="846" t="s">
        <v>3190</v>
      </c>
      <c r="K73" s="846"/>
      <c r="L73" s="846"/>
      <c r="M73" s="574">
        <f>SUM(M6:M72)</f>
        <v>0</v>
      </c>
    </row>
  </sheetData>
  <mergeCells count="22">
    <mergeCell ref="J73:L73"/>
    <mergeCell ref="C6:C8"/>
    <mergeCell ref="B8:B13"/>
    <mergeCell ref="C9:C13"/>
    <mergeCell ref="A1:M3"/>
    <mergeCell ref="A4:M4"/>
    <mergeCell ref="B15:B22"/>
    <mergeCell ref="C15:C19"/>
    <mergeCell ref="C20:C22"/>
    <mergeCell ref="B24:B25"/>
    <mergeCell ref="B26:B27"/>
    <mergeCell ref="C26:C27"/>
    <mergeCell ref="A73:E73"/>
    <mergeCell ref="A29:A30"/>
    <mergeCell ref="B29:B30"/>
    <mergeCell ref="B31:B72"/>
    <mergeCell ref="C67:C72"/>
    <mergeCell ref="C32:C37"/>
    <mergeCell ref="C38:C42"/>
    <mergeCell ref="C43:C52"/>
    <mergeCell ref="C53:C59"/>
    <mergeCell ref="C60:C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H5" sqref="H5:I5"/>
    </sheetView>
  </sheetViews>
  <sheetFormatPr defaultRowHeight="15" x14ac:dyDescent="0.25"/>
  <cols>
    <col min="4" max="5" width="20.7109375" customWidth="1"/>
    <col min="6" max="6" width="6.7109375" customWidth="1"/>
    <col min="7" max="7" width="14.7109375" customWidth="1"/>
    <col min="8" max="8" width="19" customWidth="1"/>
    <col min="9" max="9" width="21" customWidth="1"/>
    <col min="10" max="10" width="8.85546875" customWidth="1"/>
    <col min="11" max="11" width="9.85546875" bestFit="1" customWidth="1"/>
    <col min="13" max="13" width="13.85546875" customWidth="1"/>
    <col min="14" max="14" width="19.140625" customWidth="1"/>
  </cols>
  <sheetData>
    <row r="1" spans="1:14" ht="15" customHeight="1" x14ac:dyDescent="0.25">
      <c r="A1" s="859" t="s">
        <v>1956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</row>
    <row r="2" spans="1:14" ht="15" customHeight="1" x14ac:dyDescent="0.25">
      <c r="A2" s="859"/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</row>
    <row r="3" spans="1:14" ht="15.75" customHeight="1" x14ac:dyDescent="0.25">
      <c r="A3" s="859"/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</row>
    <row r="4" spans="1:14" ht="33" customHeight="1" thickBot="1" x14ac:dyDescent="0.3">
      <c r="A4" s="861" t="s">
        <v>1848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  <c r="M4" s="862"/>
      <c r="N4" s="862"/>
    </row>
    <row r="5" spans="1:14" ht="57" thickBot="1" x14ac:dyDescent="0.3">
      <c r="A5" s="138" t="s">
        <v>2</v>
      </c>
      <c r="B5" s="278" t="s">
        <v>1849</v>
      </c>
      <c r="C5" s="278" t="s">
        <v>4</v>
      </c>
      <c r="D5" s="278" t="s">
        <v>6</v>
      </c>
      <c r="E5" s="278" t="s">
        <v>1957</v>
      </c>
      <c r="F5" s="278" t="s">
        <v>8</v>
      </c>
      <c r="G5" s="278" t="s">
        <v>10</v>
      </c>
      <c r="H5" s="865" t="s">
        <v>1631</v>
      </c>
      <c r="I5" s="865"/>
      <c r="J5" s="278" t="s">
        <v>1958</v>
      </c>
      <c r="K5" s="397" t="s">
        <v>3149</v>
      </c>
      <c r="L5" s="397" t="s">
        <v>3145</v>
      </c>
      <c r="M5" s="397" t="s">
        <v>3150</v>
      </c>
      <c r="N5" s="398" t="s">
        <v>3151</v>
      </c>
    </row>
    <row r="6" spans="1:14" ht="25.5" x14ac:dyDescent="0.25">
      <c r="A6" s="201" t="s">
        <v>19</v>
      </c>
      <c r="B6" s="866" t="s">
        <v>1632</v>
      </c>
      <c r="C6" s="868">
        <v>15</v>
      </c>
      <c r="D6" s="174" t="s">
        <v>1959</v>
      </c>
      <c r="E6" s="174">
        <v>34144</v>
      </c>
      <c r="F6" s="174">
        <v>1</v>
      </c>
      <c r="G6" s="174" t="s">
        <v>1960</v>
      </c>
      <c r="H6" s="212" t="s">
        <v>3152</v>
      </c>
      <c r="I6" s="174" t="s">
        <v>1961</v>
      </c>
      <c r="J6" s="242">
        <v>1</v>
      </c>
      <c r="K6" s="545"/>
      <c r="L6" s="277">
        <v>23</v>
      </c>
      <c r="M6" s="545">
        <f>+K6*1.23</f>
        <v>0</v>
      </c>
      <c r="N6" s="545">
        <f>+F6*J6*M6</f>
        <v>0</v>
      </c>
    </row>
    <row r="7" spans="1:14" ht="25.5" x14ac:dyDescent="0.25">
      <c r="A7" s="202" t="s">
        <v>18</v>
      </c>
      <c r="B7" s="866"/>
      <c r="C7" s="868"/>
      <c r="D7" s="178" t="s">
        <v>1962</v>
      </c>
      <c r="E7" s="178">
        <v>34420</v>
      </c>
      <c r="F7" s="178">
        <v>1</v>
      </c>
      <c r="G7" s="178" t="s">
        <v>1960</v>
      </c>
      <c r="H7" s="203" t="s">
        <v>1963</v>
      </c>
      <c r="I7" s="178" t="s">
        <v>1961</v>
      </c>
      <c r="J7" s="243">
        <v>1</v>
      </c>
      <c r="K7" s="545"/>
      <c r="L7" s="277">
        <v>23</v>
      </c>
      <c r="M7" s="545">
        <f t="shared" ref="M7:M27" si="0">+K7*1.23</f>
        <v>0</v>
      </c>
      <c r="N7" s="545">
        <f t="shared" ref="N7:N27" si="1">+F7*J7*M7</f>
        <v>0</v>
      </c>
    </row>
    <row r="8" spans="1:14" ht="25.5" x14ac:dyDescent="0.25">
      <c r="A8" s="202" t="s">
        <v>116</v>
      </c>
      <c r="B8" s="866"/>
      <c r="C8" s="868"/>
      <c r="D8" s="178" t="s">
        <v>1964</v>
      </c>
      <c r="E8" s="178">
        <v>208274</v>
      </c>
      <c r="F8" s="178">
        <v>1</v>
      </c>
      <c r="G8" s="178" t="s">
        <v>1960</v>
      </c>
      <c r="H8" s="203" t="s">
        <v>1963</v>
      </c>
      <c r="I8" s="178" t="s">
        <v>1668</v>
      </c>
      <c r="J8" s="243">
        <v>1</v>
      </c>
      <c r="K8" s="545"/>
      <c r="L8" s="277">
        <v>23</v>
      </c>
      <c r="M8" s="545">
        <f t="shared" si="0"/>
        <v>0</v>
      </c>
      <c r="N8" s="545">
        <f t="shared" si="1"/>
        <v>0</v>
      </c>
    </row>
    <row r="9" spans="1:14" ht="25.5" x14ac:dyDescent="0.25">
      <c r="A9" s="202" t="s">
        <v>117</v>
      </c>
      <c r="B9" s="866"/>
      <c r="C9" s="868"/>
      <c r="D9" s="178" t="s">
        <v>1965</v>
      </c>
      <c r="E9" s="178">
        <v>208109</v>
      </c>
      <c r="F9" s="178">
        <v>1</v>
      </c>
      <c r="G9" s="178" t="s">
        <v>1960</v>
      </c>
      <c r="H9" s="203" t="s">
        <v>1963</v>
      </c>
      <c r="I9" s="178" t="s">
        <v>1966</v>
      </c>
      <c r="J9" s="243">
        <v>1</v>
      </c>
      <c r="K9" s="545"/>
      <c r="L9" s="277">
        <v>23</v>
      </c>
      <c r="M9" s="545">
        <f t="shared" si="0"/>
        <v>0</v>
      </c>
      <c r="N9" s="545">
        <f t="shared" si="1"/>
        <v>0</v>
      </c>
    </row>
    <row r="10" spans="1:14" ht="25.5" x14ac:dyDescent="0.25">
      <c r="A10" s="202" t="s">
        <v>118</v>
      </c>
      <c r="B10" s="866"/>
      <c r="C10" s="868"/>
      <c r="D10" s="178" t="s">
        <v>1967</v>
      </c>
      <c r="E10" s="178">
        <v>34422</v>
      </c>
      <c r="F10" s="178">
        <v>1</v>
      </c>
      <c r="G10" s="178" t="s">
        <v>1960</v>
      </c>
      <c r="H10" s="203" t="s">
        <v>1963</v>
      </c>
      <c r="I10" s="178" t="s">
        <v>1968</v>
      </c>
      <c r="J10" s="243">
        <v>1</v>
      </c>
      <c r="K10" s="545"/>
      <c r="L10" s="277">
        <v>23</v>
      </c>
      <c r="M10" s="545">
        <f t="shared" si="0"/>
        <v>0</v>
      </c>
      <c r="N10" s="545">
        <f t="shared" si="1"/>
        <v>0</v>
      </c>
    </row>
    <row r="11" spans="1:14" ht="25.5" x14ac:dyDescent="0.25">
      <c r="A11" s="202" t="s">
        <v>119</v>
      </c>
      <c r="B11" s="866"/>
      <c r="C11" s="868"/>
      <c r="D11" s="178" t="s">
        <v>1969</v>
      </c>
      <c r="E11" s="178">
        <v>34421</v>
      </c>
      <c r="F11" s="178">
        <v>1</v>
      </c>
      <c r="G11" s="178" t="s">
        <v>1960</v>
      </c>
      <c r="H11" s="203" t="s">
        <v>1963</v>
      </c>
      <c r="I11" s="178" t="s">
        <v>1968</v>
      </c>
      <c r="J11" s="243">
        <v>1</v>
      </c>
      <c r="K11" s="545"/>
      <c r="L11" s="277">
        <v>23</v>
      </c>
      <c r="M11" s="545">
        <f t="shared" si="0"/>
        <v>0</v>
      </c>
      <c r="N11" s="545">
        <f t="shared" si="1"/>
        <v>0</v>
      </c>
    </row>
    <row r="12" spans="1:14" ht="38.25" x14ac:dyDescent="0.25">
      <c r="A12" s="202" t="s">
        <v>120</v>
      </c>
      <c r="B12" s="866"/>
      <c r="C12" s="868"/>
      <c r="D12" s="178" t="s">
        <v>1970</v>
      </c>
      <c r="E12" s="178" t="s">
        <v>1971</v>
      </c>
      <c r="F12" s="178">
        <v>1</v>
      </c>
      <c r="G12" s="178" t="s">
        <v>1960</v>
      </c>
      <c r="H12" s="203" t="s">
        <v>1963</v>
      </c>
      <c r="I12" s="178" t="s">
        <v>1961</v>
      </c>
      <c r="J12" s="243">
        <v>1</v>
      </c>
      <c r="K12" s="545"/>
      <c r="L12" s="277">
        <v>23</v>
      </c>
      <c r="M12" s="545">
        <f t="shared" si="0"/>
        <v>0</v>
      </c>
      <c r="N12" s="545">
        <f t="shared" si="1"/>
        <v>0</v>
      </c>
    </row>
    <row r="13" spans="1:14" ht="38.25" x14ac:dyDescent="0.25">
      <c r="A13" s="202" t="s">
        <v>121</v>
      </c>
      <c r="B13" s="866"/>
      <c r="C13" s="868"/>
      <c r="D13" s="178" t="s">
        <v>1972</v>
      </c>
      <c r="E13" s="178" t="s">
        <v>1973</v>
      </c>
      <c r="F13" s="178">
        <v>1</v>
      </c>
      <c r="G13" s="178" t="s">
        <v>1960</v>
      </c>
      <c r="H13" s="203" t="s">
        <v>1963</v>
      </c>
      <c r="I13" s="178" t="s">
        <v>1961</v>
      </c>
      <c r="J13" s="243">
        <v>1</v>
      </c>
      <c r="K13" s="545"/>
      <c r="L13" s="277">
        <v>23</v>
      </c>
      <c r="M13" s="545">
        <f t="shared" si="0"/>
        <v>0</v>
      </c>
      <c r="N13" s="545">
        <f t="shared" si="1"/>
        <v>0</v>
      </c>
    </row>
    <row r="14" spans="1:14" ht="25.5" x14ac:dyDescent="0.25">
      <c r="A14" s="202" t="s">
        <v>122</v>
      </c>
      <c r="B14" s="866"/>
      <c r="C14" s="868"/>
      <c r="D14" s="178" t="s">
        <v>1974</v>
      </c>
      <c r="E14" s="178" t="s">
        <v>1975</v>
      </c>
      <c r="F14" s="178">
        <v>1</v>
      </c>
      <c r="G14" s="178" t="s">
        <v>1976</v>
      </c>
      <c r="H14" s="203" t="s">
        <v>1963</v>
      </c>
      <c r="I14" s="178" t="s">
        <v>1968</v>
      </c>
      <c r="J14" s="243">
        <v>1</v>
      </c>
      <c r="K14" s="545"/>
      <c r="L14" s="277">
        <v>23</v>
      </c>
      <c r="M14" s="545">
        <f t="shared" si="0"/>
        <v>0</v>
      </c>
      <c r="N14" s="545">
        <f t="shared" si="1"/>
        <v>0</v>
      </c>
    </row>
    <row r="15" spans="1:14" ht="25.5" x14ac:dyDescent="0.25">
      <c r="A15" s="202" t="s">
        <v>123</v>
      </c>
      <c r="B15" s="866"/>
      <c r="C15" s="868"/>
      <c r="D15" s="178" t="s">
        <v>1974</v>
      </c>
      <c r="E15" s="178" t="s">
        <v>1977</v>
      </c>
      <c r="F15" s="178">
        <v>1</v>
      </c>
      <c r="G15" s="178" t="s">
        <v>1976</v>
      </c>
      <c r="H15" s="203" t="s">
        <v>1963</v>
      </c>
      <c r="I15" s="178" t="s">
        <v>1968</v>
      </c>
      <c r="J15" s="243">
        <v>1</v>
      </c>
      <c r="K15" s="545"/>
      <c r="L15" s="277">
        <v>23</v>
      </c>
      <c r="M15" s="545">
        <f t="shared" si="0"/>
        <v>0</v>
      </c>
      <c r="N15" s="545">
        <f t="shared" si="1"/>
        <v>0</v>
      </c>
    </row>
    <row r="16" spans="1:14" ht="25.5" x14ac:dyDescent="0.25">
      <c r="A16" s="202" t="s">
        <v>124</v>
      </c>
      <c r="B16" s="866"/>
      <c r="C16" s="868"/>
      <c r="D16" s="178" t="s">
        <v>1978</v>
      </c>
      <c r="E16" s="178" t="s">
        <v>1979</v>
      </c>
      <c r="F16" s="178">
        <v>1</v>
      </c>
      <c r="G16" s="178" t="s">
        <v>1976</v>
      </c>
      <c r="H16" s="203" t="s">
        <v>1963</v>
      </c>
      <c r="I16" s="178" t="s">
        <v>1968</v>
      </c>
      <c r="J16" s="243">
        <v>1</v>
      </c>
      <c r="K16" s="545"/>
      <c r="L16" s="277">
        <v>23</v>
      </c>
      <c r="M16" s="545">
        <f t="shared" si="0"/>
        <v>0</v>
      </c>
      <c r="N16" s="545">
        <f t="shared" si="1"/>
        <v>0</v>
      </c>
    </row>
    <row r="17" spans="1:14" ht="25.5" x14ac:dyDescent="0.25">
      <c r="A17" s="202" t="s">
        <v>125</v>
      </c>
      <c r="B17" s="866"/>
      <c r="C17" s="868"/>
      <c r="D17" s="178" t="s">
        <v>1980</v>
      </c>
      <c r="E17" s="178" t="s">
        <v>1981</v>
      </c>
      <c r="F17" s="178">
        <v>1</v>
      </c>
      <c r="G17" s="178" t="s">
        <v>1976</v>
      </c>
      <c r="H17" s="203" t="s">
        <v>1963</v>
      </c>
      <c r="I17" s="178" t="s">
        <v>1968</v>
      </c>
      <c r="J17" s="243">
        <v>1</v>
      </c>
      <c r="K17" s="545"/>
      <c r="L17" s="277">
        <v>23</v>
      </c>
      <c r="M17" s="545">
        <f t="shared" si="0"/>
        <v>0</v>
      </c>
      <c r="N17" s="545">
        <f t="shared" si="1"/>
        <v>0</v>
      </c>
    </row>
    <row r="18" spans="1:14" ht="25.5" x14ac:dyDescent="0.25">
      <c r="A18" s="202" t="s">
        <v>126</v>
      </c>
      <c r="B18" s="866"/>
      <c r="C18" s="868"/>
      <c r="D18" s="178" t="s">
        <v>1980</v>
      </c>
      <c r="E18" s="178" t="s">
        <v>1981</v>
      </c>
      <c r="F18" s="178">
        <v>1</v>
      </c>
      <c r="G18" s="178" t="s">
        <v>1976</v>
      </c>
      <c r="H18" s="203" t="s">
        <v>1963</v>
      </c>
      <c r="I18" s="178" t="s">
        <v>1968</v>
      </c>
      <c r="J18" s="243">
        <v>1</v>
      </c>
      <c r="K18" s="545"/>
      <c r="L18" s="277">
        <v>23</v>
      </c>
      <c r="M18" s="545">
        <f t="shared" si="0"/>
        <v>0</v>
      </c>
      <c r="N18" s="545">
        <f t="shared" si="1"/>
        <v>0</v>
      </c>
    </row>
    <row r="19" spans="1:14" ht="38.25" x14ac:dyDescent="0.25">
      <c r="A19" s="202" t="s">
        <v>127</v>
      </c>
      <c r="B19" s="866"/>
      <c r="C19" s="869">
        <v>31</v>
      </c>
      <c r="D19" s="178" t="s">
        <v>1982</v>
      </c>
      <c r="E19" s="178">
        <v>921001</v>
      </c>
      <c r="F19" s="177">
        <v>1</v>
      </c>
      <c r="G19" s="178" t="s">
        <v>1960</v>
      </c>
      <c r="H19" s="203" t="s">
        <v>1963</v>
      </c>
      <c r="I19" s="178" t="s">
        <v>1983</v>
      </c>
      <c r="J19" s="243">
        <v>1</v>
      </c>
      <c r="K19" s="545"/>
      <c r="L19" s="277">
        <v>23</v>
      </c>
      <c r="M19" s="545">
        <f t="shared" si="0"/>
        <v>0</v>
      </c>
      <c r="N19" s="545">
        <f t="shared" si="1"/>
        <v>0</v>
      </c>
    </row>
    <row r="20" spans="1:14" ht="38.25" x14ac:dyDescent="0.25">
      <c r="A20" s="202" t="s">
        <v>128</v>
      </c>
      <c r="B20" s="866"/>
      <c r="C20" s="869"/>
      <c r="D20" s="178" t="s">
        <v>1984</v>
      </c>
      <c r="E20" s="178">
        <v>921012</v>
      </c>
      <c r="F20" s="177">
        <v>1</v>
      </c>
      <c r="G20" s="178" t="s">
        <v>1960</v>
      </c>
      <c r="H20" s="203" t="s">
        <v>1963</v>
      </c>
      <c r="I20" s="178" t="s">
        <v>1985</v>
      </c>
      <c r="J20" s="243">
        <v>1</v>
      </c>
      <c r="K20" s="545"/>
      <c r="L20" s="277">
        <v>23</v>
      </c>
      <c r="M20" s="545">
        <f t="shared" si="0"/>
        <v>0</v>
      </c>
      <c r="N20" s="545">
        <f t="shared" si="1"/>
        <v>0</v>
      </c>
    </row>
    <row r="21" spans="1:14" ht="38.25" x14ac:dyDescent="0.25">
      <c r="A21" s="202" t="s">
        <v>129</v>
      </c>
      <c r="B21" s="866"/>
      <c r="C21" s="869"/>
      <c r="D21" s="178" t="s">
        <v>1986</v>
      </c>
      <c r="E21" s="178">
        <v>920778</v>
      </c>
      <c r="F21" s="177">
        <v>1</v>
      </c>
      <c r="G21" s="178" t="s">
        <v>1960</v>
      </c>
      <c r="H21" s="203" t="s">
        <v>1963</v>
      </c>
      <c r="I21" s="178" t="s">
        <v>1987</v>
      </c>
      <c r="J21" s="243">
        <v>1</v>
      </c>
      <c r="K21" s="545"/>
      <c r="L21" s="277">
        <v>23</v>
      </c>
      <c r="M21" s="545">
        <f t="shared" si="0"/>
        <v>0</v>
      </c>
      <c r="N21" s="545">
        <f t="shared" si="1"/>
        <v>0</v>
      </c>
    </row>
    <row r="22" spans="1:14" ht="38.25" x14ac:dyDescent="0.25">
      <c r="A22" s="202" t="s">
        <v>130</v>
      </c>
      <c r="B22" s="866"/>
      <c r="C22" s="869"/>
      <c r="D22" s="178" t="s">
        <v>1988</v>
      </c>
      <c r="E22" s="178">
        <v>920777</v>
      </c>
      <c r="F22" s="177">
        <v>1</v>
      </c>
      <c r="G22" s="178" t="s">
        <v>1960</v>
      </c>
      <c r="H22" s="203" t="s">
        <v>1963</v>
      </c>
      <c r="I22" s="178" t="s">
        <v>1987</v>
      </c>
      <c r="J22" s="243">
        <v>1</v>
      </c>
      <c r="K22" s="545"/>
      <c r="L22" s="277">
        <v>23</v>
      </c>
      <c r="M22" s="545">
        <f t="shared" si="0"/>
        <v>0</v>
      </c>
      <c r="N22" s="545">
        <f t="shared" si="1"/>
        <v>0</v>
      </c>
    </row>
    <row r="23" spans="1:14" ht="38.25" x14ac:dyDescent="0.25">
      <c r="A23" s="202" t="s">
        <v>131</v>
      </c>
      <c r="B23" s="866"/>
      <c r="C23" s="869"/>
      <c r="D23" s="178" t="s">
        <v>1989</v>
      </c>
      <c r="E23" s="178">
        <v>921013</v>
      </c>
      <c r="F23" s="177">
        <v>1</v>
      </c>
      <c r="G23" s="178" t="s">
        <v>1960</v>
      </c>
      <c r="H23" s="203" t="s">
        <v>1963</v>
      </c>
      <c r="I23" s="178" t="s">
        <v>1987</v>
      </c>
      <c r="J23" s="243">
        <v>1</v>
      </c>
      <c r="K23" s="545"/>
      <c r="L23" s="277">
        <v>23</v>
      </c>
      <c r="M23" s="545">
        <f t="shared" si="0"/>
        <v>0</v>
      </c>
      <c r="N23" s="545">
        <f t="shared" si="1"/>
        <v>0</v>
      </c>
    </row>
    <row r="24" spans="1:14" ht="38.25" x14ac:dyDescent="0.25">
      <c r="A24" s="202" t="s">
        <v>132</v>
      </c>
      <c r="B24" s="866"/>
      <c r="C24" s="869"/>
      <c r="D24" s="178" t="s">
        <v>1990</v>
      </c>
      <c r="E24" s="178">
        <v>920779</v>
      </c>
      <c r="F24" s="177">
        <v>1</v>
      </c>
      <c r="G24" s="178" t="s">
        <v>1960</v>
      </c>
      <c r="H24" s="203" t="s">
        <v>1963</v>
      </c>
      <c r="I24" s="178" t="s">
        <v>1985</v>
      </c>
      <c r="J24" s="243">
        <v>1</v>
      </c>
      <c r="K24" s="545"/>
      <c r="L24" s="277">
        <v>23</v>
      </c>
      <c r="M24" s="545">
        <f t="shared" si="0"/>
        <v>0</v>
      </c>
      <c r="N24" s="545">
        <f t="shared" si="1"/>
        <v>0</v>
      </c>
    </row>
    <row r="25" spans="1:14" ht="38.25" x14ac:dyDescent="0.25">
      <c r="A25" s="202" t="s">
        <v>133</v>
      </c>
      <c r="B25" s="866"/>
      <c r="C25" s="869"/>
      <c r="D25" s="178" t="s">
        <v>1991</v>
      </c>
      <c r="E25" s="178">
        <v>27830</v>
      </c>
      <c r="F25" s="177">
        <v>1</v>
      </c>
      <c r="G25" s="178" t="s">
        <v>1960</v>
      </c>
      <c r="H25" s="203" t="s">
        <v>1963</v>
      </c>
      <c r="I25" s="178" t="s">
        <v>1985</v>
      </c>
      <c r="J25" s="243">
        <v>1</v>
      </c>
      <c r="K25" s="545"/>
      <c r="L25" s="277">
        <v>23</v>
      </c>
      <c r="M25" s="545">
        <f t="shared" si="0"/>
        <v>0</v>
      </c>
      <c r="N25" s="545">
        <f t="shared" si="1"/>
        <v>0</v>
      </c>
    </row>
    <row r="26" spans="1:14" ht="25.5" x14ac:dyDescent="0.25">
      <c r="A26" s="202" t="s">
        <v>134</v>
      </c>
      <c r="B26" s="866"/>
      <c r="C26" s="869"/>
      <c r="D26" s="178" t="s">
        <v>1992</v>
      </c>
      <c r="E26" s="178" t="s">
        <v>1993</v>
      </c>
      <c r="F26" s="177">
        <v>1</v>
      </c>
      <c r="G26" s="178" t="s">
        <v>1976</v>
      </c>
      <c r="H26" s="203" t="s">
        <v>1963</v>
      </c>
      <c r="I26" s="178" t="s">
        <v>1408</v>
      </c>
      <c r="J26" s="243">
        <v>1</v>
      </c>
      <c r="K26" s="545"/>
      <c r="L26" s="277">
        <v>23</v>
      </c>
      <c r="M26" s="545">
        <f t="shared" si="0"/>
        <v>0</v>
      </c>
      <c r="N26" s="545">
        <f t="shared" si="1"/>
        <v>0</v>
      </c>
    </row>
    <row r="27" spans="1:14" ht="26.25" thickBot="1" x14ac:dyDescent="0.3">
      <c r="A27" s="204" t="s">
        <v>135</v>
      </c>
      <c r="B27" s="867"/>
      <c r="C27" s="870"/>
      <c r="D27" s="205" t="s">
        <v>1992</v>
      </c>
      <c r="E27" s="205" t="s">
        <v>1994</v>
      </c>
      <c r="F27" s="206">
        <v>1</v>
      </c>
      <c r="G27" s="205" t="s">
        <v>1976</v>
      </c>
      <c r="H27" s="207" t="s">
        <v>1963</v>
      </c>
      <c r="I27" s="205" t="s">
        <v>1408</v>
      </c>
      <c r="J27" s="244">
        <v>1</v>
      </c>
      <c r="K27" s="545"/>
      <c r="L27" s="277">
        <v>23</v>
      </c>
      <c r="M27" s="545">
        <f t="shared" si="0"/>
        <v>0</v>
      </c>
      <c r="N27" s="545">
        <f t="shared" si="1"/>
        <v>0</v>
      </c>
    </row>
    <row r="28" spans="1:14" ht="25.5" customHeight="1" thickBot="1" x14ac:dyDescent="0.3">
      <c r="A28" s="863" t="s">
        <v>1955</v>
      </c>
      <c r="B28" s="864"/>
      <c r="C28" s="864"/>
      <c r="D28" s="864"/>
      <c r="E28" s="208"/>
      <c r="F28" s="209">
        <f>SUM(F6:F27)</f>
        <v>22</v>
      </c>
      <c r="G28" s="210"/>
      <c r="H28" s="210"/>
      <c r="I28" s="210"/>
      <c r="J28" s="241">
        <f>SUM(J6:J27)</f>
        <v>22</v>
      </c>
      <c r="K28" s="857" t="s">
        <v>3190</v>
      </c>
      <c r="L28" s="858"/>
      <c r="M28" s="858"/>
      <c r="N28" s="575">
        <f>SUM(N6:N27)</f>
        <v>0</v>
      </c>
    </row>
  </sheetData>
  <mergeCells count="8">
    <mergeCell ref="K28:M28"/>
    <mergeCell ref="A1:N3"/>
    <mergeCell ref="A4:N4"/>
    <mergeCell ref="A28:D28"/>
    <mergeCell ref="H5:I5"/>
    <mergeCell ref="B6:B27"/>
    <mergeCell ref="C6:C18"/>
    <mergeCell ref="C19:C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80" zoomScaleNormal="80" workbookViewId="0">
      <selection activeCell="K6" sqref="K6:K8"/>
    </sheetView>
  </sheetViews>
  <sheetFormatPr defaultRowHeight="15" x14ac:dyDescent="0.25"/>
  <cols>
    <col min="1" max="1" width="4.7109375" customWidth="1"/>
    <col min="5" max="5" width="12.28515625" customWidth="1"/>
    <col min="6" max="6" width="14.85546875" customWidth="1"/>
    <col min="9" max="9" width="15.5703125" customWidth="1"/>
    <col min="10" max="10" width="11.42578125" customWidth="1"/>
    <col min="11" max="11" width="16.28515625" customWidth="1"/>
    <col min="12" max="12" width="13.5703125" customWidth="1"/>
    <col min="13" max="13" width="19.42578125" customWidth="1"/>
    <col min="14" max="14" width="24.140625" customWidth="1"/>
  </cols>
  <sheetData>
    <row r="1" spans="1:14" ht="15" customHeight="1" x14ac:dyDescent="0.25">
      <c r="A1" s="802" t="s">
        <v>1995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</row>
    <row r="2" spans="1:14" ht="15" customHeight="1" x14ac:dyDescent="0.25">
      <c r="A2" s="802"/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</row>
    <row r="3" spans="1:14" ht="15.75" customHeight="1" x14ac:dyDescent="0.25">
      <c r="A3" s="802"/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</row>
    <row r="4" spans="1:14" ht="45" customHeight="1" x14ac:dyDescent="0.25">
      <c r="A4" s="873" t="s">
        <v>1848</v>
      </c>
      <c r="B4" s="874"/>
      <c r="C4" s="874"/>
      <c r="D4" s="874"/>
      <c r="E4" s="874"/>
      <c r="F4" s="874"/>
      <c r="G4" s="874"/>
      <c r="H4" s="874"/>
      <c r="I4" s="874"/>
      <c r="J4" s="874"/>
      <c r="K4" s="874"/>
      <c r="L4" s="874"/>
      <c r="M4" s="874"/>
      <c r="N4" s="874"/>
    </row>
    <row r="5" spans="1:14" ht="99" customHeight="1" x14ac:dyDescent="0.25">
      <c r="A5" s="359" t="s">
        <v>2</v>
      </c>
      <c r="B5" s="359" t="s">
        <v>1849</v>
      </c>
      <c r="C5" s="359" t="s">
        <v>4</v>
      </c>
      <c r="D5" s="359"/>
      <c r="E5" s="359" t="s">
        <v>6</v>
      </c>
      <c r="F5" s="359" t="s">
        <v>1996</v>
      </c>
      <c r="G5" s="359" t="s">
        <v>8</v>
      </c>
      <c r="H5" s="359" t="s">
        <v>10</v>
      </c>
      <c r="I5" s="359" t="s">
        <v>1631</v>
      </c>
      <c r="J5" s="359" t="s">
        <v>1958</v>
      </c>
      <c r="K5" s="578" t="s">
        <v>3149</v>
      </c>
      <c r="L5" s="578" t="s">
        <v>3145</v>
      </c>
      <c r="M5" s="578" t="s">
        <v>3150</v>
      </c>
      <c r="N5" s="359" t="s">
        <v>3151</v>
      </c>
    </row>
    <row r="6" spans="1:14" ht="51.75" customHeight="1" x14ac:dyDescent="0.25">
      <c r="A6" s="509" t="s">
        <v>19</v>
      </c>
      <c r="B6" s="871" t="s">
        <v>1736</v>
      </c>
      <c r="C6" s="509" t="s">
        <v>1737</v>
      </c>
      <c r="D6" s="509"/>
      <c r="E6" s="582" t="s">
        <v>1997</v>
      </c>
      <c r="F6" s="582" t="s">
        <v>1998</v>
      </c>
      <c r="G6" s="508">
        <v>1</v>
      </c>
      <c r="H6" s="582" t="s">
        <v>1999</v>
      </c>
      <c r="I6" s="583" t="s">
        <v>1963</v>
      </c>
      <c r="J6" s="508">
        <v>1</v>
      </c>
      <c r="K6" s="579"/>
      <c r="L6" s="427">
        <v>23</v>
      </c>
      <c r="M6" s="580">
        <f>+K6*1.23</f>
        <v>0</v>
      </c>
      <c r="N6" s="580">
        <f>G6*J6*M6</f>
        <v>0</v>
      </c>
    </row>
    <row r="7" spans="1:14" ht="54" customHeight="1" x14ac:dyDescent="0.25">
      <c r="A7" s="509" t="s">
        <v>18</v>
      </c>
      <c r="B7" s="871"/>
      <c r="C7" s="509" t="s">
        <v>2000</v>
      </c>
      <c r="D7" s="509"/>
      <c r="E7" s="582" t="s">
        <v>2001</v>
      </c>
      <c r="F7" s="582" t="s">
        <v>2002</v>
      </c>
      <c r="G7" s="508">
        <v>2</v>
      </c>
      <c r="H7" s="582" t="s">
        <v>2003</v>
      </c>
      <c r="I7" s="583" t="s">
        <v>1963</v>
      </c>
      <c r="J7" s="508">
        <v>1</v>
      </c>
      <c r="K7" s="579"/>
      <c r="L7" s="427">
        <v>23</v>
      </c>
      <c r="M7" s="580">
        <f t="shared" ref="M7:M8" si="0">+K7*1.23</f>
        <v>0</v>
      </c>
      <c r="N7" s="580">
        <f t="shared" ref="N7:N8" si="1">G7*J7*M7</f>
        <v>0</v>
      </c>
    </row>
    <row r="8" spans="1:14" ht="46.5" customHeight="1" x14ac:dyDescent="0.25">
      <c r="A8" s="509" t="s">
        <v>116</v>
      </c>
      <c r="B8" s="871"/>
      <c r="C8" s="509" t="s">
        <v>2004</v>
      </c>
      <c r="D8" s="509"/>
      <c r="E8" s="582" t="s">
        <v>2001</v>
      </c>
      <c r="F8" s="582" t="s">
        <v>2005</v>
      </c>
      <c r="G8" s="510">
        <v>2</v>
      </c>
      <c r="H8" s="582" t="s">
        <v>2003</v>
      </c>
      <c r="I8" s="583" t="s">
        <v>1963</v>
      </c>
      <c r="J8" s="508">
        <v>1</v>
      </c>
      <c r="K8" s="579"/>
      <c r="L8" s="427">
        <v>23</v>
      </c>
      <c r="M8" s="580">
        <f t="shared" si="0"/>
        <v>0</v>
      </c>
      <c r="N8" s="580">
        <f t="shared" si="1"/>
        <v>0</v>
      </c>
    </row>
    <row r="9" spans="1:14" ht="38.25" customHeight="1" x14ac:dyDescent="0.25">
      <c r="A9" s="869" t="s">
        <v>1755</v>
      </c>
      <c r="B9" s="869"/>
      <c r="C9" s="869"/>
      <c r="D9" s="869"/>
      <c r="E9" s="869"/>
      <c r="F9" s="869"/>
      <c r="G9" s="576">
        <f>SUM(G6:G8)</f>
        <v>5</v>
      </c>
      <c r="H9" s="577"/>
      <c r="I9" s="577"/>
      <c r="J9" s="576">
        <f>SUM(J6:J8)</f>
        <v>3</v>
      </c>
      <c r="K9" s="872" t="s">
        <v>3190</v>
      </c>
      <c r="L9" s="872"/>
      <c r="M9" s="872"/>
      <c r="N9" s="581">
        <f>SUM(N6:N8)</f>
        <v>0</v>
      </c>
    </row>
    <row r="10" spans="1:14" x14ac:dyDescent="0.25">
      <c r="A10" s="429"/>
      <c r="B10" s="429"/>
      <c r="C10" s="429"/>
      <c r="D10" s="429"/>
      <c r="E10" s="430"/>
      <c r="F10" s="430"/>
      <c r="G10" s="429"/>
      <c r="H10" s="429"/>
      <c r="I10" s="429"/>
      <c r="J10" s="429"/>
      <c r="K10" s="419"/>
      <c r="L10" s="419"/>
      <c r="M10" s="419"/>
      <c r="N10" s="419"/>
    </row>
    <row r="11" spans="1:14" x14ac:dyDescent="0.25">
      <c r="A11" s="429"/>
      <c r="B11" s="429"/>
      <c r="C11" s="429"/>
      <c r="D11" s="429"/>
      <c r="E11" s="430"/>
      <c r="F11" s="430"/>
      <c r="G11" s="429"/>
      <c r="H11" s="429"/>
      <c r="I11" s="429"/>
      <c r="J11" s="429"/>
      <c r="K11" s="419"/>
      <c r="L11" s="419"/>
      <c r="M11" s="419"/>
      <c r="N11" s="419"/>
    </row>
  </sheetData>
  <mergeCells count="5">
    <mergeCell ref="B6:B8"/>
    <mergeCell ref="A9:F9"/>
    <mergeCell ref="K9:M9"/>
    <mergeCell ref="A1:N3"/>
    <mergeCell ref="A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31" workbookViewId="0">
      <selection activeCell="P10" sqref="P10"/>
    </sheetView>
  </sheetViews>
  <sheetFormatPr defaultRowHeight="15" x14ac:dyDescent="0.25"/>
  <cols>
    <col min="1" max="1" width="5.5703125" customWidth="1"/>
    <col min="3" max="3" width="10.28515625" customWidth="1"/>
    <col min="4" max="4" width="18.28515625" customWidth="1"/>
    <col min="5" max="5" width="17.42578125" customWidth="1"/>
    <col min="6" max="6" width="16.5703125" customWidth="1"/>
    <col min="8" max="8" width="12.140625" customWidth="1"/>
    <col min="11" max="11" width="9.85546875" bestFit="1" customWidth="1"/>
    <col min="13" max="13" width="11.140625" customWidth="1"/>
    <col min="14" max="14" width="17" customWidth="1"/>
  </cols>
  <sheetData>
    <row r="1" spans="1:14" ht="15" customHeight="1" x14ac:dyDescent="0.25">
      <c r="A1" s="881" t="s">
        <v>2006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</row>
    <row r="2" spans="1:14" ht="15.75" customHeight="1" thickBot="1" x14ac:dyDescent="0.3">
      <c r="A2" s="882"/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</row>
    <row r="3" spans="1:14" ht="33.75" customHeight="1" thickBot="1" x14ac:dyDescent="0.3">
      <c r="A3" s="883" t="s">
        <v>1848</v>
      </c>
      <c r="B3" s="884"/>
      <c r="C3" s="884"/>
      <c r="D3" s="884"/>
      <c r="E3" s="884"/>
      <c r="F3" s="884"/>
      <c r="G3" s="884"/>
      <c r="H3" s="884"/>
      <c r="I3" s="884"/>
      <c r="J3" s="884"/>
      <c r="K3" s="884"/>
      <c r="L3" s="884"/>
      <c r="M3" s="884"/>
      <c r="N3" s="885"/>
    </row>
    <row r="4" spans="1:14" ht="69" customHeight="1" thickBot="1" x14ac:dyDescent="0.3">
      <c r="A4" s="587" t="s">
        <v>2</v>
      </c>
      <c r="B4" s="588" t="s">
        <v>1849</v>
      </c>
      <c r="C4" s="588" t="s">
        <v>4</v>
      </c>
      <c r="D4" s="588" t="s">
        <v>2007</v>
      </c>
      <c r="E4" s="588" t="s">
        <v>6</v>
      </c>
      <c r="F4" s="588" t="s">
        <v>1996</v>
      </c>
      <c r="G4" s="588" t="s">
        <v>8</v>
      </c>
      <c r="H4" s="588" t="s">
        <v>10</v>
      </c>
      <c r="I4" s="588" t="s">
        <v>1631</v>
      </c>
      <c r="J4" s="588" t="s">
        <v>1958</v>
      </c>
      <c r="K4" s="547" t="s">
        <v>3149</v>
      </c>
      <c r="L4" s="547" t="s">
        <v>3145</v>
      </c>
      <c r="M4" s="547" t="s">
        <v>3150</v>
      </c>
      <c r="N4" s="612" t="s">
        <v>3151</v>
      </c>
    </row>
    <row r="5" spans="1:14" ht="36" x14ac:dyDescent="0.25">
      <c r="A5" s="610" t="s">
        <v>19</v>
      </c>
      <c r="B5" s="875" t="s">
        <v>1736</v>
      </c>
      <c r="C5" s="877" t="s">
        <v>2008</v>
      </c>
      <c r="D5" s="421" t="s">
        <v>2009</v>
      </c>
      <c r="E5" s="420" t="s">
        <v>2010</v>
      </c>
      <c r="F5" s="421" t="s">
        <v>2011</v>
      </c>
      <c r="G5" s="420">
        <v>1</v>
      </c>
      <c r="H5" s="421" t="s">
        <v>2012</v>
      </c>
      <c r="I5" s="420"/>
      <c r="J5" s="420">
        <v>1</v>
      </c>
      <c r="K5" s="608"/>
      <c r="L5" s="584">
        <v>23</v>
      </c>
      <c r="M5" s="608">
        <f>+K5*1.23</f>
        <v>0</v>
      </c>
      <c r="N5" s="611">
        <f>G5*J5*M5</f>
        <v>0</v>
      </c>
    </row>
    <row r="6" spans="1:14" ht="38.25" x14ac:dyDescent="0.25">
      <c r="A6" s="597" t="s">
        <v>18</v>
      </c>
      <c r="B6" s="876"/>
      <c r="C6" s="878"/>
      <c r="D6" s="378" t="s">
        <v>2009</v>
      </c>
      <c r="E6" s="359" t="s">
        <v>2010</v>
      </c>
      <c r="F6" s="378" t="s">
        <v>2013</v>
      </c>
      <c r="G6" s="377">
        <v>1</v>
      </c>
      <c r="H6" s="378" t="s">
        <v>2012</v>
      </c>
      <c r="I6" s="377"/>
      <c r="J6" s="377">
        <v>1</v>
      </c>
      <c r="K6" s="579"/>
      <c r="L6" s="585">
        <v>23</v>
      </c>
      <c r="M6" s="579">
        <f t="shared" ref="M6:M14" si="0">+K6*1.23</f>
        <v>0</v>
      </c>
      <c r="N6" s="598">
        <f t="shared" ref="N6:N14" si="1">G6*J6*M6</f>
        <v>0</v>
      </c>
    </row>
    <row r="7" spans="1:14" ht="38.25" x14ac:dyDescent="0.25">
      <c r="A7" s="597" t="s">
        <v>116</v>
      </c>
      <c r="B7" s="876"/>
      <c r="C7" s="878"/>
      <c r="D7" s="378" t="s">
        <v>2009</v>
      </c>
      <c r="E7" s="359" t="s">
        <v>2010</v>
      </c>
      <c r="F7" s="378" t="s">
        <v>2014</v>
      </c>
      <c r="G7" s="377">
        <v>1</v>
      </c>
      <c r="H7" s="378" t="s">
        <v>2012</v>
      </c>
      <c r="I7" s="377"/>
      <c r="J7" s="377">
        <v>1</v>
      </c>
      <c r="K7" s="579"/>
      <c r="L7" s="585">
        <v>23</v>
      </c>
      <c r="M7" s="579">
        <f t="shared" si="0"/>
        <v>0</v>
      </c>
      <c r="N7" s="598">
        <f t="shared" si="1"/>
        <v>0</v>
      </c>
    </row>
    <row r="8" spans="1:14" ht="38.25" x14ac:dyDescent="0.25">
      <c r="A8" s="597" t="s">
        <v>117</v>
      </c>
      <c r="B8" s="876"/>
      <c r="C8" s="878"/>
      <c r="D8" s="378" t="s">
        <v>2009</v>
      </c>
      <c r="E8" s="359" t="s">
        <v>2010</v>
      </c>
      <c r="F8" s="378" t="s">
        <v>2015</v>
      </c>
      <c r="G8" s="377">
        <v>1</v>
      </c>
      <c r="H8" s="378" t="s">
        <v>2012</v>
      </c>
      <c r="I8" s="377"/>
      <c r="J8" s="377">
        <v>1</v>
      </c>
      <c r="K8" s="579"/>
      <c r="L8" s="585">
        <v>23</v>
      </c>
      <c r="M8" s="579">
        <f t="shared" si="0"/>
        <v>0</v>
      </c>
      <c r="N8" s="598">
        <f t="shared" si="1"/>
        <v>0</v>
      </c>
    </row>
    <row r="9" spans="1:14" ht="38.25" x14ac:dyDescent="0.25">
      <c r="A9" s="597" t="s">
        <v>118</v>
      </c>
      <c r="B9" s="876"/>
      <c r="C9" s="878"/>
      <c r="D9" s="378" t="s">
        <v>2009</v>
      </c>
      <c r="E9" s="359" t="s">
        <v>2010</v>
      </c>
      <c r="F9" s="378" t="s">
        <v>2016</v>
      </c>
      <c r="G9" s="377">
        <v>1</v>
      </c>
      <c r="H9" s="378" t="s">
        <v>2012</v>
      </c>
      <c r="I9" s="377"/>
      <c r="J9" s="377">
        <v>1</v>
      </c>
      <c r="K9" s="579"/>
      <c r="L9" s="585">
        <v>23</v>
      </c>
      <c r="M9" s="579">
        <f t="shared" si="0"/>
        <v>0</v>
      </c>
      <c r="N9" s="598">
        <f t="shared" si="1"/>
        <v>0</v>
      </c>
    </row>
    <row r="10" spans="1:14" ht="38.25" x14ac:dyDescent="0.25">
      <c r="A10" s="597" t="s">
        <v>119</v>
      </c>
      <c r="B10" s="876"/>
      <c r="C10" s="878"/>
      <c r="D10" s="378" t="s">
        <v>2009</v>
      </c>
      <c r="E10" s="359" t="s">
        <v>2010</v>
      </c>
      <c r="F10" s="378" t="s">
        <v>2017</v>
      </c>
      <c r="G10" s="377">
        <v>1</v>
      </c>
      <c r="H10" s="378" t="s">
        <v>2012</v>
      </c>
      <c r="I10" s="377"/>
      <c r="J10" s="377">
        <v>1</v>
      </c>
      <c r="K10" s="579"/>
      <c r="L10" s="585">
        <v>23</v>
      </c>
      <c r="M10" s="579">
        <f t="shared" si="0"/>
        <v>0</v>
      </c>
      <c r="N10" s="598">
        <f t="shared" si="1"/>
        <v>0</v>
      </c>
    </row>
    <row r="11" spans="1:14" ht="38.25" x14ac:dyDescent="0.25">
      <c r="A11" s="597" t="s">
        <v>120</v>
      </c>
      <c r="B11" s="876"/>
      <c r="C11" s="878"/>
      <c r="D11" s="378" t="s">
        <v>2009</v>
      </c>
      <c r="E11" s="359" t="s">
        <v>2010</v>
      </c>
      <c r="F11" s="378" t="s">
        <v>2018</v>
      </c>
      <c r="G11" s="377">
        <v>1</v>
      </c>
      <c r="H11" s="378" t="s">
        <v>2012</v>
      </c>
      <c r="I11" s="377"/>
      <c r="J11" s="377">
        <v>1</v>
      </c>
      <c r="K11" s="579"/>
      <c r="L11" s="585">
        <v>23</v>
      </c>
      <c r="M11" s="579">
        <f t="shared" si="0"/>
        <v>0</v>
      </c>
      <c r="N11" s="598">
        <f t="shared" si="1"/>
        <v>0</v>
      </c>
    </row>
    <row r="12" spans="1:14" ht="38.25" x14ac:dyDescent="0.25">
      <c r="A12" s="597" t="s">
        <v>121</v>
      </c>
      <c r="B12" s="876"/>
      <c r="C12" s="878"/>
      <c r="D12" s="378" t="s">
        <v>2009</v>
      </c>
      <c r="E12" s="359" t="s">
        <v>2010</v>
      </c>
      <c r="F12" s="378" t="s">
        <v>2019</v>
      </c>
      <c r="G12" s="377">
        <v>1</v>
      </c>
      <c r="H12" s="378" t="s">
        <v>2012</v>
      </c>
      <c r="I12" s="377"/>
      <c r="J12" s="377">
        <v>1</v>
      </c>
      <c r="K12" s="579"/>
      <c r="L12" s="585">
        <v>23</v>
      </c>
      <c r="M12" s="579">
        <f t="shared" si="0"/>
        <v>0</v>
      </c>
      <c r="N12" s="598">
        <f t="shared" si="1"/>
        <v>0</v>
      </c>
    </row>
    <row r="13" spans="1:14" ht="38.25" x14ac:dyDescent="0.25">
      <c r="A13" s="597" t="s">
        <v>122</v>
      </c>
      <c r="B13" s="876"/>
      <c r="C13" s="878"/>
      <c r="D13" s="378" t="s">
        <v>2009</v>
      </c>
      <c r="E13" s="359" t="s">
        <v>2010</v>
      </c>
      <c r="F13" s="378" t="s">
        <v>2020</v>
      </c>
      <c r="G13" s="344">
        <v>1</v>
      </c>
      <c r="H13" s="378" t="s">
        <v>2012</v>
      </c>
      <c r="I13" s="359"/>
      <c r="J13" s="377">
        <v>1</v>
      </c>
      <c r="K13" s="579"/>
      <c r="L13" s="585">
        <v>23</v>
      </c>
      <c r="M13" s="579">
        <f t="shared" si="0"/>
        <v>0</v>
      </c>
      <c r="N13" s="598">
        <f t="shared" si="1"/>
        <v>0</v>
      </c>
    </row>
    <row r="14" spans="1:14" ht="38.25" x14ac:dyDescent="0.25">
      <c r="A14" s="597" t="s">
        <v>123</v>
      </c>
      <c r="B14" s="876"/>
      <c r="C14" s="878"/>
      <c r="D14" s="378" t="s">
        <v>2009</v>
      </c>
      <c r="E14" s="359" t="s">
        <v>2010</v>
      </c>
      <c r="F14" s="378" t="s">
        <v>2021</v>
      </c>
      <c r="G14" s="344">
        <v>1</v>
      </c>
      <c r="H14" s="378" t="s">
        <v>2012</v>
      </c>
      <c r="I14" s="359"/>
      <c r="J14" s="377">
        <v>1</v>
      </c>
      <c r="K14" s="579"/>
      <c r="L14" s="585">
        <v>23</v>
      </c>
      <c r="M14" s="579">
        <f t="shared" si="0"/>
        <v>0</v>
      </c>
      <c r="N14" s="598">
        <f t="shared" si="1"/>
        <v>0</v>
      </c>
    </row>
    <row r="15" spans="1:14" ht="27.75" customHeight="1" thickBot="1" x14ac:dyDescent="0.3">
      <c r="A15" s="879" t="s">
        <v>1734</v>
      </c>
      <c r="B15" s="880"/>
      <c r="C15" s="880"/>
      <c r="D15" s="880"/>
      <c r="E15" s="880"/>
      <c r="F15" s="599"/>
      <c r="G15" s="600">
        <f>SUM(G5:G14)</f>
        <v>10</v>
      </c>
      <c r="H15" s="205"/>
      <c r="I15" s="205"/>
      <c r="J15" s="600">
        <f>SUM(J5:J14)</f>
        <v>10</v>
      </c>
      <c r="K15" s="886" t="s">
        <v>3169</v>
      </c>
      <c r="L15" s="886"/>
      <c r="M15" s="886"/>
      <c r="N15" s="601">
        <f>SUM(N5:N14)</f>
        <v>0</v>
      </c>
    </row>
    <row r="16" spans="1:14" ht="27.75" customHeight="1" thickBot="1" x14ac:dyDescent="0.3">
      <c r="A16" s="883" t="s">
        <v>1848</v>
      </c>
      <c r="B16" s="884"/>
      <c r="C16" s="884"/>
      <c r="D16" s="884"/>
      <c r="E16" s="884"/>
      <c r="F16" s="884"/>
      <c r="G16" s="884"/>
      <c r="H16" s="884"/>
      <c r="I16" s="884"/>
      <c r="J16" s="884"/>
      <c r="K16" s="884"/>
      <c r="L16" s="884"/>
      <c r="M16" s="884"/>
      <c r="N16" s="885"/>
    </row>
    <row r="17" spans="1:14" ht="36" x14ac:dyDescent="0.25">
      <c r="A17" s="346" t="s">
        <v>19</v>
      </c>
      <c r="B17" s="889" t="s">
        <v>2022</v>
      </c>
      <c r="C17" s="892" t="s">
        <v>2023</v>
      </c>
      <c r="D17" s="602" t="s">
        <v>2024</v>
      </c>
      <c r="E17" s="603" t="s">
        <v>2025</v>
      </c>
      <c r="F17" s="603" t="s">
        <v>2026</v>
      </c>
      <c r="G17" s="604">
        <v>1</v>
      </c>
      <c r="H17" s="605" t="s">
        <v>2027</v>
      </c>
      <c r="I17" s="606"/>
      <c r="J17" s="607">
        <v>1</v>
      </c>
      <c r="K17" s="608"/>
      <c r="L17" s="584">
        <v>23</v>
      </c>
      <c r="M17" s="609">
        <f>+K17*1.23</f>
        <v>0</v>
      </c>
      <c r="N17" s="609">
        <f>G17*J17*M17</f>
        <v>0</v>
      </c>
    </row>
    <row r="18" spans="1:14" ht="36" x14ac:dyDescent="0.25">
      <c r="A18" s="344" t="s">
        <v>18</v>
      </c>
      <c r="B18" s="890"/>
      <c r="C18" s="893"/>
      <c r="D18" s="422" t="s">
        <v>2024</v>
      </c>
      <c r="E18" s="423" t="s">
        <v>2025</v>
      </c>
      <c r="F18" s="423" t="s">
        <v>2028</v>
      </c>
      <c r="G18" s="424">
        <v>1</v>
      </c>
      <c r="H18" s="425" t="s">
        <v>2027</v>
      </c>
      <c r="I18" s="509"/>
      <c r="J18" s="596">
        <v>1</v>
      </c>
      <c r="K18" s="608"/>
      <c r="L18" s="585">
        <v>23</v>
      </c>
      <c r="M18" s="609">
        <f t="shared" ref="M18:M38" si="2">+K18*1.23</f>
        <v>0</v>
      </c>
      <c r="N18" s="580">
        <f t="shared" ref="N18:N38" si="3">G18*J18*M18</f>
        <v>0</v>
      </c>
    </row>
    <row r="19" spans="1:14" ht="36" x14ac:dyDescent="0.25">
      <c r="A19" s="344" t="s">
        <v>116</v>
      </c>
      <c r="B19" s="890"/>
      <c r="C19" s="893"/>
      <c r="D19" s="422" t="s">
        <v>2024</v>
      </c>
      <c r="E19" s="423" t="s">
        <v>2025</v>
      </c>
      <c r="F19" s="423" t="s">
        <v>2029</v>
      </c>
      <c r="G19" s="424">
        <v>1</v>
      </c>
      <c r="H19" s="425" t="s">
        <v>2027</v>
      </c>
      <c r="I19" s="509"/>
      <c r="J19" s="596">
        <v>1</v>
      </c>
      <c r="K19" s="608"/>
      <c r="L19" s="585">
        <v>23</v>
      </c>
      <c r="M19" s="609">
        <f t="shared" si="2"/>
        <v>0</v>
      </c>
      <c r="N19" s="580">
        <f t="shared" si="3"/>
        <v>0</v>
      </c>
    </row>
    <row r="20" spans="1:14" ht="36" x14ac:dyDescent="0.25">
      <c r="A20" s="344" t="s">
        <v>117</v>
      </c>
      <c r="B20" s="890"/>
      <c r="C20" s="893"/>
      <c r="D20" s="422" t="s">
        <v>2024</v>
      </c>
      <c r="E20" s="423" t="s">
        <v>2025</v>
      </c>
      <c r="F20" s="423" t="s">
        <v>2030</v>
      </c>
      <c r="G20" s="424">
        <v>1</v>
      </c>
      <c r="H20" s="425" t="s">
        <v>2027</v>
      </c>
      <c r="I20" s="509"/>
      <c r="J20" s="596">
        <v>1</v>
      </c>
      <c r="K20" s="608"/>
      <c r="L20" s="585">
        <v>23</v>
      </c>
      <c r="M20" s="609">
        <f t="shared" si="2"/>
        <v>0</v>
      </c>
      <c r="N20" s="580">
        <f t="shared" si="3"/>
        <v>0</v>
      </c>
    </row>
    <row r="21" spans="1:14" ht="36" x14ac:dyDescent="0.25">
      <c r="A21" s="344" t="s">
        <v>118</v>
      </c>
      <c r="B21" s="890"/>
      <c r="C21" s="893"/>
      <c r="D21" s="422" t="s">
        <v>2024</v>
      </c>
      <c r="E21" s="423" t="s">
        <v>2025</v>
      </c>
      <c r="F21" s="423" t="s">
        <v>2031</v>
      </c>
      <c r="G21" s="424">
        <v>1</v>
      </c>
      <c r="H21" s="425" t="s">
        <v>2027</v>
      </c>
      <c r="I21" s="509"/>
      <c r="J21" s="596">
        <v>1</v>
      </c>
      <c r="K21" s="608"/>
      <c r="L21" s="585">
        <v>23</v>
      </c>
      <c r="M21" s="609">
        <f t="shared" si="2"/>
        <v>0</v>
      </c>
      <c r="N21" s="580">
        <f t="shared" si="3"/>
        <v>0</v>
      </c>
    </row>
    <row r="22" spans="1:14" ht="36" x14ac:dyDescent="0.25">
      <c r="A22" s="344" t="s">
        <v>119</v>
      </c>
      <c r="B22" s="890"/>
      <c r="C22" s="893"/>
      <c r="D22" s="422" t="s">
        <v>2024</v>
      </c>
      <c r="E22" s="423" t="s">
        <v>2025</v>
      </c>
      <c r="F22" s="423" t="s">
        <v>2032</v>
      </c>
      <c r="G22" s="424">
        <v>1</v>
      </c>
      <c r="H22" s="425" t="s">
        <v>2027</v>
      </c>
      <c r="I22" s="509"/>
      <c r="J22" s="596">
        <v>1</v>
      </c>
      <c r="K22" s="608"/>
      <c r="L22" s="585">
        <v>23</v>
      </c>
      <c r="M22" s="609">
        <f t="shared" si="2"/>
        <v>0</v>
      </c>
      <c r="N22" s="580">
        <f t="shared" si="3"/>
        <v>0</v>
      </c>
    </row>
    <row r="23" spans="1:14" ht="36" x14ac:dyDescent="0.25">
      <c r="A23" s="344"/>
      <c r="B23" s="890"/>
      <c r="C23" s="893"/>
      <c r="D23" s="422" t="s">
        <v>2033</v>
      </c>
      <c r="E23" s="423" t="s">
        <v>2025</v>
      </c>
      <c r="F23" s="423" t="s">
        <v>2034</v>
      </c>
      <c r="G23" s="424">
        <v>1</v>
      </c>
      <c r="H23" s="425" t="s">
        <v>2027</v>
      </c>
      <c r="I23" s="509"/>
      <c r="J23" s="596">
        <v>1</v>
      </c>
      <c r="K23" s="608"/>
      <c r="L23" s="585">
        <v>23</v>
      </c>
      <c r="M23" s="609">
        <f t="shared" si="2"/>
        <v>0</v>
      </c>
      <c r="N23" s="580">
        <f t="shared" si="3"/>
        <v>0</v>
      </c>
    </row>
    <row r="24" spans="1:14" ht="36" x14ac:dyDescent="0.25">
      <c r="A24" s="344"/>
      <c r="B24" s="890"/>
      <c r="C24" s="893"/>
      <c r="D24" s="422" t="s">
        <v>2033</v>
      </c>
      <c r="E24" s="423" t="s">
        <v>2025</v>
      </c>
      <c r="F24" s="423" t="s">
        <v>2035</v>
      </c>
      <c r="G24" s="424">
        <v>1</v>
      </c>
      <c r="H24" s="425" t="s">
        <v>2027</v>
      </c>
      <c r="I24" s="509"/>
      <c r="J24" s="596">
        <v>1</v>
      </c>
      <c r="K24" s="608"/>
      <c r="L24" s="585">
        <v>23</v>
      </c>
      <c r="M24" s="609">
        <f t="shared" si="2"/>
        <v>0</v>
      </c>
      <c r="N24" s="580">
        <f t="shared" si="3"/>
        <v>0</v>
      </c>
    </row>
    <row r="25" spans="1:14" ht="36" x14ac:dyDescent="0.25">
      <c r="A25" s="344"/>
      <c r="B25" s="890"/>
      <c r="C25" s="893"/>
      <c r="D25" s="422" t="s">
        <v>2033</v>
      </c>
      <c r="E25" s="423" t="s">
        <v>2025</v>
      </c>
      <c r="F25" s="423" t="s">
        <v>2036</v>
      </c>
      <c r="G25" s="424">
        <v>1</v>
      </c>
      <c r="H25" s="425" t="s">
        <v>2027</v>
      </c>
      <c r="I25" s="509"/>
      <c r="J25" s="596">
        <v>1</v>
      </c>
      <c r="K25" s="608"/>
      <c r="L25" s="585">
        <v>23</v>
      </c>
      <c r="M25" s="609">
        <f t="shared" si="2"/>
        <v>0</v>
      </c>
      <c r="N25" s="580">
        <f t="shared" si="3"/>
        <v>0</v>
      </c>
    </row>
    <row r="26" spans="1:14" ht="36" x14ac:dyDescent="0.25">
      <c r="A26" s="344"/>
      <c r="B26" s="890"/>
      <c r="C26" s="893"/>
      <c r="D26" s="422" t="s">
        <v>2033</v>
      </c>
      <c r="E26" s="423" t="s">
        <v>2025</v>
      </c>
      <c r="F26" s="423" t="s">
        <v>2037</v>
      </c>
      <c r="G26" s="424">
        <v>1</v>
      </c>
      <c r="H26" s="425" t="s">
        <v>2027</v>
      </c>
      <c r="I26" s="509"/>
      <c r="J26" s="596">
        <v>1</v>
      </c>
      <c r="K26" s="608"/>
      <c r="L26" s="585">
        <v>23</v>
      </c>
      <c r="M26" s="609">
        <f t="shared" si="2"/>
        <v>0</v>
      </c>
      <c r="N26" s="580">
        <f t="shared" si="3"/>
        <v>0</v>
      </c>
    </row>
    <row r="27" spans="1:14" ht="36" x14ac:dyDescent="0.25">
      <c r="A27" s="344"/>
      <c r="B27" s="890"/>
      <c r="C27" s="893"/>
      <c r="D27" s="422" t="s">
        <v>2033</v>
      </c>
      <c r="E27" s="423" t="s">
        <v>2025</v>
      </c>
      <c r="F27" s="423" t="s">
        <v>2038</v>
      </c>
      <c r="G27" s="424">
        <v>1</v>
      </c>
      <c r="H27" s="425" t="s">
        <v>2027</v>
      </c>
      <c r="I27" s="509"/>
      <c r="J27" s="596">
        <v>1</v>
      </c>
      <c r="K27" s="608"/>
      <c r="L27" s="585">
        <v>23</v>
      </c>
      <c r="M27" s="609">
        <f t="shared" si="2"/>
        <v>0</v>
      </c>
      <c r="N27" s="580">
        <f t="shared" si="3"/>
        <v>0</v>
      </c>
    </row>
    <row r="28" spans="1:14" ht="36" x14ac:dyDescent="0.25">
      <c r="A28" s="344"/>
      <c r="B28" s="890"/>
      <c r="C28" s="893"/>
      <c r="D28" s="422" t="s">
        <v>2033</v>
      </c>
      <c r="E28" s="423" t="s">
        <v>2025</v>
      </c>
      <c r="F28" s="423" t="s">
        <v>2039</v>
      </c>
      <c r="G28" s="424">
        <v>1</v>
      </c>
      <c r="H28" s="425" t="s">
        <v>2027</v>
      </c>
      <c r="I28" s="509"/>
      <c r="J28" s="596">
        <v>1</v>
      </c>
      <c r="K28" s="608"/>
      <c r="L28" s="585">
        <v>23</v>
      </c>
      <c r="M28" s="609">
        <f t="shared" si="2"/>
        <v>0</v>
      </c>
      <c r="N28" s="580">
        <f t="shared" si="3"/>
        <v>0</v>
      </c>
    </row>
    <row r="29" spans="1:14" ht="36" x14ac:dyDescent="0.25">
      <c r="A29" s="344"/>
      <c r="B29" s="890"/>
      <c r="C29" s="893"/>
      <c r="D29" s="422" t="s">
        <v>2033</v>
      </c>
      <c r="E29" s="423" t="s">
        <v>2025</v>
      </c>
      <c r="F29" s="423" t="s">
        <v>2040</v>
      </c>
      <c r="G29" s="424">
        <v>1</v>
      </c>
      <c r="H29" s="425" t="s">
        <v>2027</v>
      </c>
      <c r="I29" s="509"/>
      <c r="J29" s="596">
        <v>1</v>
      </c>
      <c r="K29" s="608"/>
      <c r="L29" s="585">
        <v>23</v>
      </c>
      <c r="M29" s="609">
        <f t="shared" si="2"/>
        <v>0</v>
      </c>
      <c r="N29" s="580">
        <f t="shared" si="3"/>
        <v>0</v>
      </c>
    </row>
    <row r="30" spans="1:14" ht="36" x14ac:dyDescent="0.25">
      <c r="A30" s="344" t="s">
        <v>120</v>
      </c>
      <c r="B30" s="890"/>
      <c r="C30" s="893"/>
      <c r="D30" s="422" t="s">
        <v>2033</v>
      </c>
      <c r="E30" s="423" t="s">
        <v>2025</v>
      </c>
      <c r="F30" s="423" t="s">
        <v>2041</v>
      </c>
      <c r="G30" s="424">
        <v>1</v>
      </c>
      <c r="H30" s="425" t="s">
        <v>2027</v>
      </c>
      <c r="I30" s="509"/>
      <c r="J30" s="596">
        <v>1</v>
      </c>
      <c r="K30" s="608"/>
      <c r="L30" s="585">
        <v>23</v>
      </c>
      <c r="M30" s="609">
        <f t="shared" si="2"/>
        <v>0</v>
      </c>
      <c r="N30" s="580">
        <f t="shared" si="3"/>
        <v>0</v>
      </c>
    </row>
    <row r="31" spans="1:14" ht="36" x14ac:dyDescent="0.25">
      <c r="A31" s="344"/>
      <c r="B31" s="890"/>
      <c r="C31" s="893"/>
      <c r="D31" s="422" t="s">
        <v>2033</v>
      </c>
      <c r="E31" s="423" t="s">
        <v>2025</v>
      </c>
      <c r="F31" s="423" t="s">
        <v>2042</v>
      </c>
      <c r="G31" s="424">
        <v>1</v>
      </c>
      <c r="H31" s="425" t="s">
        <v>2027</v>
      </c>
      <c r="I31" s="509"/>
      <c r="J31" s="596">
        <v>1</v>
      </c>
      <c r="K31" s="608"/>
      <c r="L31" s="585">
        <v>23</v>
      </c>
      <c r="M31" s="609">
        <f t="shared" si="2"/>
        <v>0</v>
      </c>
      <c r="N31" s="580">
        <f t="shared" si="3"/>
        <v>0</v>
      </c>
    </row>
    <row r="32" spans="1:14" ht="36" x14ac:dyDescent="0.25">
      <c r="A32" s="344"/>
      <c r="B32" s="890"/>
      <c r="C32" s="893"/>
      <c r="D32" s="422" t="s">
        <v>2033</v>
      </c>
      <c r="E32" s="423" t="s">
        <v>2025</v>
      </c>
      <c r="F32" s="423" t="s">
        <v>2043</v>
      </c>
      <c r="G32" s="424">
        <v>1</v>
      </c>
      <c r="H32" s="425" t="s">
        <v>2027</v>
      </c>
      <c r="I32" s="509"/>
      <c r="J32" s="596">
        <v>1</v>
      </c>
      <c r="K32" s="608"/>
      <c r="L32" s="585">
        <v>23</v>
      </c>
      <c r="M32" s="609">
        <f t="shared" si="2"/>
        <v>0</v>
      </c>
      <c r="N32" s="580">
        <f t="shared" si="3"/>
        <v>0</v>
      </c>
    </row>
    <row r="33" spans="1:14" ht="36" x14ac:dyDescent="0.25">
      <c r="A33" s="344" t="s">
        <v>121</v>
      </c>
      <c r="B33" s="890"/>
      <c r="C33" s="893"/>
      <c r="D33" s="422" t="s">
        <v>2044</v>
      </c>
      <c r="E33" s="423" t="s">
        <v>2025</v>
      </c>
      <c r="F33" s="423" t="s">
        <v>2045</v>
      </c>
      <c r="G33" s="424">
        <v>1</v>
      </c>
      <c r="H33" s="425" t="s">
        <v>2027</v>
      </c>
      <c r="I33" s="509"/>
      <c r="J33" s="596">
        <v>1</v>
      </c>
      <c r="K33" s="608"/>
      <c r="L33" s="585">
        <v>23</v>
      </c>
      <c r="M33" s="609">
        <f t="shared" si="2"/>
        <v>0</v>
      </c>
      <c r="N33" s="580">
        <f t="shared" si="3"/>
        <v>0</v>
      </c>
    </row>
    <row r="34" spans="1:14" ht="36" x14ac:dyDescent="0.25">
      <c r="A34" s="344" t="s">
        <v>122</v>
      </c>
      <c r="B34" s="890"/>
      <c r="C34" s="893"/>
      <c r="D34" s="422" t="s">
        <v>2044</v>
      </c>
      <c r="E34" s="423" t="s">
        <v>2025</v>
      </c>
      <c r="F34" s="423" t="s">
        <v>2046</v>
      </c>
      <c r="G34" s="424">
        <v>1</v>
      </c>
      <c r="H34" s="425" t="s">
        <v>2027</v>
      </c>
      <c r="I34" s="509"/>
      <c r="J34" s="596">
        <v>1</v>
      </c>
      <c r="K34" s="608"/>
      <c r="L34" s="585">
        <v>23</v>
      </c>
      <c r="M34" s="609">
        <f t="shared" si="2"/>
        <v>0</v>
      </c>
      <c r="N34" s="580">
        <f t="shared" si="3"/>
        <v>0</v>
      </c>
    </row>
    <row r="35" spans="1:14" ht="36" x14ac:dyDescent="0.25">
      <c r="A35" s="344" t="s">
        <v>123</v>
      </c>
      <c r="B35" s="890"/>
      <c r="C35" s="893"/>
      <c r="D35" s="422" t="s">
        <v>2044</v>
      </c>
      <c r="E35" s="423" t="s">
        <v>2025</v>
      </c>
      <c r="F35" s="423" t="s">
        <v>2046</v>
      </c>
      <c r="G35" s="424">
        <v>1</v>
      </c>
      <c r="H35" s="425" t="s">
        <v>2027</v>
      </c>
      <c r="I35" s="509"/>
      <c r="J35" s="596">
        <v>1</v>
      </c>
      <c r="K35" s="608"/>
      <c r="L35" s="585">
        <v>23</v>
      </c>
      <c r="M35" s="609">
        <f t="shared" si="2"/>
        <v>0</v>
      </c>
      <c r="N35" s="580">
        <f t="shared" si="3"/>
        <v>0</v>
      </c>
    </row>
    <row r="36" spans="1:14" ht="36" x14ac:dyDescent="0.25">
      <c r="A36" s="344" t="s">
        <v>124</v>
      </c>
      <c r="B36" s="890"/>
      <c r="C36" s="893"/>
      <c r="D36" s="422" t="s">
        <v>2044</v>
      </c>
      <c r="E36" s="423" t="s">
        <v>2025</v>
      </c>
      <c r="F36" s="423" t="s">
        <v>2047</v>
      </c>
      <c r="G36" s="424">
        <v>1</v>
      </c>
      <c r="H36" s="425" t="s">
        <v>2027</v>
      </c>
      <c r="I36" s="509"/>
      <c r="J36" s="596">
        <v>1</v>
      </c>
      <c r="K36" s="608"/>
      <c r="L36" s="585">
        <v>23</v>
      </c>
      <c r="M36" s="609">
        <f t="shared" si="2"/>
        <v>0</v>
      </c>
      <c r="N36" s="580">
        <f t="shared" si="3"/>
        <v>0</v>
      </c>
    </row>
    <row r="37" spans="1:14" ht="36" x14ac:dyDescent="0.25">
      <c r="A37" s="344" t="s">
        <v>125</v>
      </c>
      <c r="B37" s="890"/>
      <c r="C37" s="893"/>
      <c r="D37" s="422" t="s">
        <v>2048</v>
      </c>
      <c r="E37" s="423" t="s">
        <v>2025</v>
      </c>
      <c r="F37" s="423" t="s">
        <v>2049</v>
      </c>
      <c r="G37" s="424">
        <v>1</v>
      </c>
      <c r="H37" s="425" t="s">
        <v>2027</v>
      </c>
      <c r="I37" s="509"/>
      <c r="J37" s="596">
        <v>1</v>
      </c>
      <c r="K37" s="608"/>
      <c r="L37" s="585">
        <v>23</v>
      </c>
      <c r="M37" s="609">
        <f t="shared" si="2"/>
        <v>0</v>
      </c>
      <c r="N37" s="580">
        <f t="shared" si="3"/>
        <v>0</v>
      </c>
    </row>
    <row r="38" spans="1:14" ht="36.75" thickBot="1" x14ac:dyDescent="0.3">
      <c r="A38" s="345" t="s">
        <v>126</v>
      </c>
      <c r="B38" s="891"/>
      <c r="C38" s="894"/>
      <c r="D38" s="591" t="s">
        <v>2050</v>
      </c>
      <c r="E38" s="592" t="s">
        <v>2025</v>
      </c>
      <c r="F38" s="592" t="s">
        <v>2051</v>
      </c>
      <c r="G38" s="593">
        <v>1</v>
      </c>
      <c r="H38" s="594" t="s">
        <v>2027</v>
      </c>
      <c r="I38" s="613"/>
      <c r="J38" s="614">
        <v>1</v>
      </c>
      <c r="K38" s="608"/>
      <c r="L38" s="586">
        <v>23</v>
      </c>
      <c r="M38" s="609">
        <f t="shared" si="2"/>
        <v>0</v>
      </c>
      <c r="N38" s="616">
        <f t="shared" si="3"/>
        <v>0</v>
      </c>
    </row>
    <row r="39" spans="1:14" ht="26.25" customHeight="1" thickBot="1" x14ac:dyDescent="0.3">
      <c r="A39" s="895" t="s">
        <v>1734</v>
      </c>
      <c r="B39" s="896"/>
      <c r="C39" s="896"/>
      <c r="D39" s="617"/>
      <c r="E39" s="618"/>
      <c r="F39" s="618"/>
      <c r="G39" s="168">
        <f>SUM(G17:G38)</f>
        <v>22</v>
      </c>
      <c r="H39" s="619"/>
      <c r="I39" s="619"/>
      <c r="J39" s="183">
        <f>SUM(J13:J38)</f>
        <v>34</v>
      </c>
      <c r="K39" s="897" t="s">
        <v>3169</v>
      </c>
      <c r="L39" s="897"/>
      <c r="M39" s="897"/>
      <c r="N39" s="620">
        <f>SUM(N17:N38)</f>
        <v>0</v>
      </c>
    </row>
    <row r="40" spans="1:14" ht="15.75" thickBot="1" x14ac:dyDescent="0.3">
      <c r="A40" s="419"/>
      <c r="B40" s="419"/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</row>
    <row r="41" spans="1:14" ht="30.75" customHeight="1" thickBot="1" x14ac:dyDescent="0.3">
      <c r="A41" s="419"/>
      <c r="B41" s="419"/>
      <c r="C41" s="419"/>
      <c r="D41" s="419"/>
      <c r="E41" s="419"/>
      <c r="F41" s="419"/>
      <c r="G41" s="419"/>
      <c r="H41" s="419"/>
      <c r="I41" s="419"/>
      <c r="J41" s="419"/>
      <c r="K41" s="887" t="s">
        <v>1755</v>
      </c>
      <c r="L41" s="888"/>
      <c r="M41" s="888"/>
      <c r="N41" s="621">
        <f>N39+N15</f>
        <v>0</v>
      </c>
    </row>
  </sheetData>
  <mergeCells count="12">
    <mergeCell ref="K41:M41"/>
    <mergeCell ref="A16:N16"/>
    <mergeCell ref="B17:B38"/>
    <mergeCell ref="C17:C38"/>
    <mergeCell ref="A39:C39"/>
    <mergeCell ref="K39:M39"/>
    <mergeCell ref="B5:B14"/>
    <mergeCell ref="C5:C14"/>
    <mergeCell ref="A15:E15"/>
    <mergeCell ref="A1:N2"/>
    <mergeCell ref="A3:N3"/>
    <mergeCell ref="K15:M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7F49AA1-3E13-4E62-8793-76181832749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PODSUMOWANIE</vt:lpstr>
      <vt:lpstr>ZADANIE 1</vt:lpstr>
      <vt:lpstr>ZADANIE 2</vt:lpstr>
      <vt:lpstr>ZADANIE 3</vt:lpstr>
      <vt:lpstr>ZADANIE 4</vt:lpstr>
      <vt:lpstr>ZADANIE 5</vt:lpstr>
      <vt:lpstr>ZADANIE 6</vt:lpstr>
      <vt:lpstr>ZADANIE 7</vt:lpstr>
      <vt:lpstr>ZADANIE 8</vt:lpstr>
      <vt:lpstr>ZADANIE 9 </vt:lpstr>
      <vt:lpstr>ZADANIE 10 </vt:lpstr>
      <vt:lpstr>Arkusz1</vt:lpstr>
      <vt:lpstr>ZADANIE 11</vt:lpstr>
      <vt:lpstr>ZADANIE 12</vt:lpstr>
      <vt:lpstr>ZADANIE 13 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Olejnik Jakub</dc:creator>
  <cp:lastModifiedBy>Piątkowska Katarzyna</cp:lastModifiedBy>
  <cp:lastPrinted>2025-04-29T07:31:29Z</cp:lastPrinted>
  <dcterms:created xsi:type="dcterms:W3CDTF">2025-04-14T06:26:05Z</dcterms:created>
  <dcterms:modified xsi:type="dcterms:W3CDTF">2025-05-14T11:38:41Z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64f7d1f3-ed3e-40c8-8048-19b3c8c854b1</vt:lpwstr>
  </property>
  <property fmtid="{D5CDD505-2E9C-101B-9397-08002B2CF9AE}" pid="3" name="s5636:Creator type=author">
    <vt:lpwstr>Olejnik Jakub</vt:lpwstr>
  </property>
  <property fmtid="{D5CDD505-2E9C-101B-9397-08002B2CF9AE}" pid="4" name="s5636:Creator type=organization">
    <vt:lpwstr>MILNET-Z</vt:lpwstr>
  </property>
  <property fmtid="{D5CDD505-2E9C-101B-9397-08002B2CF9AE}" pid="5" name="bjSaver">
    <vt:lpwstr>CTAzPmTs7QwxJFXsAFwYliGF3SwmbAA6</vt:lpwstr>
  </property>
  <property fmtid="{D5CDD505-2E9C-101B-9397-08002B2CF9AE}" pid="6" name="bjClsUserRVM">
    <vt:lpwstr>[]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  <property fmtid="{D5CDD505-2E9C-101B-9397-08002B2CF9AE}" pid="9" name="bjDocumentSecurityLabel">
    <vt:lpwstr>[d7220eed-17a6-431d-810c-83a0ddfed893]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10.60.165.44</vt:lpwstr>
  </property>
</Properties>
</file>