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31" activeTab="52"/>
  </bookViews>
  <sheets>
    <sheet name="Pakiety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Arkusz16" sheetId="24" state="hidden" r:id="rId24"/>
    <sheet name="23" sheetId="25" r:id="rId25"/>
    <sheet name="Arkusz26" sheetId="26" state="hidden" r:id="rId26"/>
    <sheet name="Arkusz27" sheetId="27" state="hidden" r:id="rId27"/>
    <sheet name="24" sheetId="28" r:id="rId28"/>
    <sheet name="25" sheetId="29" r:id="rId29"/>
    <sheet name="26" sheetId="30" r:id="rId30"/>
    <sheet name="27" sheetId="31" r:id="rId31"/>
    <sheet name="Arkusz36" sheetId="32" state="hidden" r:id="rId32"/>
    <sheet name="Arkusz37" sheetId="33" state="hidden" r:id="rId33"/>
    <sheet name="Arkusz38" sheetId="34" state="hidden" r:id="rId34"/>
    <sheet name="Arkusz56" sheetId="35" state="hidden" r:id="rId35"/>
    <sheet name="Arkusz66" sheetId="36" state="hidden" r:id="rId36"/>
    <sheet name="Arkusz79" sheetId="37" state="hidden" r:id="rId37"/>
    <sheet name="28" sheetId="38" r:id="rId38"/>
    <sheet name="29" sheetId="39" r:id="rId39"/>
    <sheet name="30" sheetId="40" r:id="rId40"/>
    <sheet name="31" sheetId="41" r:id="rId41"/>
    <sheet name="32" sheetId="42" r:id="rId42"/>
    <sheet name="33" sheetId="43" r:id="rId43"/>
    <sheet name="34" sheetId="44" r:id="rId44"/>
    <sheet name="35" sheetId="45" r:id="rId45"/>
    <sheet name="36" sheetId="46" r:id="rId46"/>
    <sheet name="37" sheetId="47" r:id="rId47"/>
    <sheet name="38" sheetId="48" r:id="rId48"/>
    <sheet name="39" sheetId="49" r:id="rId49"/>
    <sheet name="40" sheetId="50" r:id="rId50"/>
    <sheet name="41" sheetId="51" r:id="rId51"/>
    <sheet name="42" sheetId="52" r:id="rId52"/>
    <sheet name="Wzór TABELI" sheetId="53" r:id="rId53"/>
  </sheets>
  <definedNames/>
  <calcPr fullCalcOnLoad="1"/>
</workbook>
</file>

<file path=xl/sharedStrings.xml><?xml version="1.0" encoding="utf-8"?>
<sst xmlns="http://schemas.openxmlformats.org/spreadsheetml/2006/main" count="2145" uniqueCount="1451">
  <si>
    <t>Szacowany koszt leków na rok:</t>
  </si>
  <si>
    <t>Oferty 2024</t>
  </si>
  <si>
    <t>Nr</t>
  </si>
  <si>
    <t>Nazwa pakietu</t>
  </si>
  <si>
    <t>cena netto</t>
  </si>
  <si>
    <t>cena brutto</t>
  </si>
  <si>
    <t>SUMA</t>
  </si>
  <si>
    <t>netto</t>
  </si>
  <si>
    <t>brutto</t>
  </si>
  <si>
    <t xml:space="preserve">PAKIET </t>
  </si>
  <si>
    <t>ANTYBIOTYKI  I</t>
  </si>
  <si>
    <t>Lp.</t>
  </si>
  <si>
    <t>Nazwa międzynarodowa</t>
  </si>
  <si>
    <t>Postać, dawka</t>
  </si>
  <si>
    <t>Ilość</t>
  </si>
  <si>
    <t>Bethamethasone dipropionate + gentamicinum</t>
  </si>
  <si>
    <t>maść, 30g</t>
  </si>
  <si>
    <t>Cefixime</t>
  </si>
  <si>
    <t>100 mg/5 ml  100 ml p.o.</t>
  </si>
  <si>
    <t>Ceftazidime+Avibactam</t>
  </si>
  <si>
    <t>2 g + 0,5 g x 10 fiol.</t>
  </si>
  <si>
    <t>Cefuroxime</t>
  </si>
  <si>
    <t>125 mg/5ml    50 ml  p.o.</t>
  </si>
  <si>
    <t>250 mg/5 ml   50 ml  p.o.</t>
  </si>
  <si>
    <t>Clarithromycin</t>
  </si>
  <si>
    <t>125 mg/ 5 ml   60 ml p.o.</t>
  </si>
  <si>
    <t>250 mg/5ml   60 ml p.o.</t>
  </si>
  <si>
    <t>Clindamycinum</t>
  </si>
  <si>
    <t>300 mg  x 16 kaps.</t>
  </si>
  <si>
    <t>Co-trimoxazole (sulfamethoxazolum + Trimethoprimum)</t>
  </si>
  <si>
    <t>480 mg  x 20 tabl.</t>
  </si>
  <si>
    <t>Dalbavacina</t>
  </si>
  <si>
    <t>500 mg x 1 fiol i.v.</t>
  </si>
  <si>
    <t>Fosfomycin</t>
  </si>
  <si>
    <t xml:space="preserve"> 3 g  sasz. p.o.</t>
  </si>
  <si>
    <t>Gentamicinum</t>
  </si>
  <si>
    <t>80 mg/2 ml  x 10 amp. Inj. i.v.</t>
  </si>
  <si>
    <r>
      <t xml:space="preserve">Lek, gąbka 10 x 10 x 0,5 cm / 0,13g    x 1 szt.;  </t>
    </r>
    <r>
      <rPr>
        <sz val="12"/>
        <color indexed="8"/>
        <rFont val="Arial"/>
        <family val="2"/>
      </rPr>
      <t>z zarejestrowanymi wskazaniami w leczeniu i zapobieganiu zakażeń kości oraz tkanek miękkich</t>
    </r>
  </si>
  <si>
    <t>Levofloxacinum</t>
  </si>
  <si>
    <t>tabl 500 mg x 10 tabl.</t>
  </si>
  <si>
    <t>Linezolid</t>
  </si>
  <si>
    <t>600 mg x 10 tabl.</t>
  </si>
  <si>
    <t>Meropenem+Vaborbactam</t>
  </si>
  <si>
    <t>1 g + 1 g x  6 fiol</t>
  </si>
  <si>
    <t>Mupirocinum</t>
  </si>
  <si>
    <r>
      <t>2% maść</t>
    </r>
    <r>
      <rPr>
        <sz val="12"/>
        <color indexed="53"/>
        <rFont val="Arial"/>
        <family val="2"/>
      </rPr>
      <t xml:space="preserve"> </t>
    </r>
    <r>
      <rPr>
        <sz val="12"/>
        <rFont val="Arial"/>
        <family val="2"/>
      </rPr>
      <t>15g</t>
    </r>
  </si>
  <si>
    <t>Neomicin</t>
  </si>
  <si>
    <t>ung. 5% x 5 g</t>
  </si>
  <si>
    <t>Norfloxacinum</t>
  </si>
  <si>
    <t>400 mg  x 20 tabl.</t>
  </si>
  <si>
    <t>Oxytetracyclinum + Hydrocortisonum</t>
  </si>
  <si>
    <t xml:space="preserve"> ung. 10 g</t>
  </si>
  <si>
    <t>Roxithromycin</t>
  </si>
  <si>
    <t>150 mg x 10 tabl.powl</t>
  </si>
  <si>
    <t>Spiramycin</t>
  </si>
  <si>
    <t xml:space="preserve"> 3 mln.j.m.  X 10 tabl. </t>
  </si>
  <si>
    <t>LEKI  I</t>
  </si>
  <si>
    <t>Amikacinum</t>
  </si>
  <si>
    <t>250 mg / 50 ml x flac. i.v.</t>
  </si>
  <si>
    <t>500 mg / 100 ml x fac. i.v.</t>
  </si>
  <si>
    <t>1000 mg / 200 ml x 1flac i.v.</t>
  </si>
  <si>
    <t xml:space="preserve"> 300 mg/ 2ml x 5 amp. i.v.</t>
  </si>
  <si>
    <t xml:space="preserve"> 600 mg/4 ml x 5 amp. i.v.</t>
  </si>
  <si>
    <t>Imipenem + Cilastatinum</t>
  </si>
  <si>
    <t>500 mg + 500 mg i.v. x 1 fiol.</t>
  </si>
  <si>
    <r>
      <t>Meropenem - zaoferowany produkt powinien posiadać stabilność gotowego roztworu do infuzji rozpuszczonego w 0,9% N</t>
    </r>
    <r>
      <rPr>
        <sz val="12"/>
        <color indexed="8"/>
        <rFont val="Arial"/>
        <family val="2"/>
      </rPr>
      <t xml:space="preserve">aCl lub 5% Glukozie min.1 godz.w temp.25ºC </t>
    </r>
  </si>
  <si>
    <t xml:space="preserve"> 0,5g x 10 fiol. i.v.</t>
  </si>
  <si>
    <t xml:space="preserve">Meropenem - zaoferowany produkt powinien posiadać stabilność gotowego roztworu do infuzji rozpuszczonego w 0,9% NaCl lub 5% Glukozie min.1 godz.w temp.25ºC </t>
  </si>
  <si>
    <t xml:space="preserve"> 1g x 10 fiol. i.v.</t>
  </si>
  <si>
    <t>Ondansetronum</t>
  </si>
  <si>
    <t>4 mg/2 ml  x 5 amp.</t>
  </si>
  <si>
    <t>8 mg/4 ml x 5 amp.</t>
  </si>
  <si>
    <t>Paracetamolum, ze wskazaniem do podań dla dzieci</t>
  </si>
  <si>
    <t>10 mg/ml a 50 ml x 10 fiol. i.v.</t>
  </si>
  <si>
    <t>Paracetamolum</t>
  </si>
  <si>
    <t>10 mg/ml a 100 ml x 10 fiol. i.v.</t>
  </si>
  <si>
    <t>LEKI  II</t>
  </si>
  <si>
    <t>Amoxicillin/clavulanic acid</t>
  </si>
  <si>
    <t>2,2 g x 1 fiol. inj.i.v.</t>
  </si>
  <si>
    <t>Ampicillin</t>
  </si>
  <si>
    <t xml:space="preserve"> 1 g x 1 fiol. i.v.</t>
  </si>
  <si>
    <t>Azithromycinum</t>
  </si>
  <si>
    <t>500 mg  x 3 tabl.</t>
  </si>
  <si>
    <t>500 mg x 1 fiol.</t>
  </si>
  <si>
    <t>500 mg x 14 tabl.</t>
  </si>
  <si>
    <t>Clonazepamum</t>
  </si>
  <si>
    <t>1 mg/ml  x 10 amp.</t>
  </si>
  <si>
    <t>0,5 mg  x 30 tabl.</t>
  </si>
  <si>
    <t>2 mg x 30 tabl.</t>
  </si>
  <si>
    <t>Cloxacillinum</t>
  </si>
  <si>
    <t>500 mg x 16 tabl powl</t>
  </si>
  <si>
    <t>1 g x 1 fiol i.v.</t>
  </si>
  <si>
    <t>2 g x 1 fiol i.v.</t>
  </si>
  <si>
    <t>Colistin</t>
  </si>
  <si>
    <t>1 mln j.m. x 20 fiol. i.v.</t>
  </si>
  <si>
    <t>Diazepamum</t>
  </si>
  <si>
    <t xml:space="preserve"> 5 mg/ml a 2 ml x 50 amp.</t>
  </si>
  <si>
    <t xml:space="preserve"> 5 mg x 20 tabl.</t>
  </si>
  <si>
    <t>Dobutminum inj. iv</t>
  </si>
  <si>
    <t xml:space="preserve"> fiol. lub amp.250 mg</t>
  </si>
  <si>
    <t>Doxycyclinum</t>
  </si>
  <si>
    <t xml:space="preserve"> 100 mg / 5 ml x 10 fiol. i.v.</t>
  </si>
  <si>
    <t xml:space="preserve"> 100 mg x 10 kaps.</t>
  </si>
  <si>
    <t>Eritromicinum</t>
  </si>
  <si>
    <t>0,2 g x 14 tabl.</t>
  </si>
  <si>
    <t>Estazolamum</t>
  </si>
  <si>
    <t>2 mg x 20 tabl.</t>
  </si>
  <si>
    <t>Neomycinum</t>
  </si>
  <si>
    <t xml:space="preserve"> Aerozol  16 g / 30ml</t>
  </si>
  <si>
    <t xml:space="preserve"> Aerozol 32 g / 55ml</t>
  </si>
  <si>
    <t>250 mg x 16 tabl.</t>
  </si>
  <si>
    <t>Nystatinum</t>
  </si>
  <si>
    <t>2,4 mln. j.m./5 g, zaw. 24 ml</t>
  </si>
  <si>
    <t>Oxazepamum</t>
  </si>
  <si>
    <t>10 mg x 20 tabl.</t>
  </si>
  <si>
    <t>Penicillinum procainicum</t>
  </si>
  <si>
    <t>1,2 mln j.m. X 1 fiol.</t>
  </si>
  <si>
    <t>Rifampicyna</t>
  </si>
  <si>
    <t>300 mg x 100 kaps</t>
  </si>
  <si>
    <t>Rifaximin</t>
  </si>
  <si>
    <t>0,2 g x 28 tabl.</t>
  </si>
  <si>
    <t>LEKI  III</t>
  </si>
  <si>
    <t>Acenocoumarol</t>
  </si>
  <si>
    <t xml:space="preserve"> 4 mg tabl. x 60</t>
  </si>
  <si>
    <t>Acetylsalicylic acid</t>
  </si>
  <si>
    <t xml:space="preserve"> 75 mg  x 60 tabl.dojelit.</t>
  </si>
  <si>
    <t>300 mg x 20 tabl.</t>
  </si>
  <si>
    <t>Amiodaronum</t>
  </si>
  <si>
    <t xml:space="preserve"> 200 mg x 60 tabl.</t>
  </si>
  <si>
    <t>Amlodipine+Ramipril</t>
  </si>
  <si>
    <t>10 mg + 10 mg x 30 tabl</t>
  </si>
  <si>
    <t>5 mg + 5 mg x 30 tabl</t>
  </si>
  <si>
    <t>Antazolinum</t>
  </si>
  <si>
    <t xml:space="preserve"> Inj. 50 mg/ml a 2 ml  x 10 amp.</t>
  </si>
  <si>
    <t>Aqua pro injectione</t>
  </si>
  <si>
    <t>amp. a 10 ml x 100 szt.</t>
  </si>
  <si>
    <t>Ascorbic acid</t>
  </si>
  <si>
    <t xml:space="preserve"> 500 mg/5 ml  x 10 amp.</t>
  </si>
  <si>
    <t>Atropinum</t>
  </si>
  <si>
    <t xml:space="preserve"> inj. 1 mg/ml  x 10 amp.</t>
  </si>
  <si>
    <t xml:space="preserve"> Inj. 0,5 mg/ml  x 10 amp.</t>
  </si>
  <si>
    <t>Baclofenum</t>
  </si>
  <si>
    <t>10 mg x 50 tabl.</t>
  </si>
  <si>
    <t>25 mg  x  50 tabl.</t>
  </si>
  <si>
    <t>Bupivacainum</t>
  </si>
  <si>
    <t xml:space="preserve"> 0,5% (50 mg/10ml) x 10 amp.</t>
  </si>
  <si>
    <t>Buprenorfina</t>
  </si>
  <si>
    <t>0,3 mg/ml  X 5 amp</t>
  </si>
  <si>
    <t>Calcii chloridum</t>
  </si>
  <si>
    <t xml:space="preserve">inj  670 mg/10 ml x 10 amp.  </t>
  </si>
  <si>
    <t>Carbamazepinum</t>
  </si>
  <si>
    <t>200 mg x 50 tabl.</t>
  </si>
  <si>
    <t>Carvedilol</t>
  </si>
  <si>
    <t xml:space="preserve"> 6,25 mg  x 30 tabl.</t>
  </si>
  <si>
    <t>12,5 mg  x 30 tabl.</t>
  </si>
  <si>
    <t>Cefazolinum</t>
  </si>
  <si>
    <t>1 g  x 1 fiol. i.v.</t>
  </si>
  <si>
    <t>Cefotaximum</t>
  </si>
  <si>
    <t>Ceftazidimum</t>
  </si>
  <si>
    <t>1g x 1 fiol. i.v.</t>
  </si>
  <si>
    <t>2g x 1 fiol. i.v.</t>
  </si>
  <si>
    <t>Ceftriaxon</t>
  </si>
  <si>
    <t xml:space="preserve"> 250 mg  x 10 tabl.</t>
  </si>
  <si>
    <t xml:space="preserve"> 500 mg  x 10 tabl.</t>
  </si>
  <si>
    <t>750 mg x 1 fiol. i.v.od 1 dnia życia</t>
  </si>
  <si>
    <t>Chlorpromazinum</t>
  </si>
  <si>
    <t>25 mg/ml a 2 ml  x 10 amp.</t>
  </si>
  <si>
    <t>Ciprofloxacin</t>
  </si>
  <si>
    <t>250 mg x 10 tabl.</t>
  </si>
  <si>
    <t>500 mg x 10 tabl.</t>
  </si>
  <si>
    <t>200 mg/100 ml</t>
  </si>
  <si>
    <t>400 mg/ 200 ml</t>
  </si>
  <si>
    <t xml:space="preserve">Clemastin </t>
  </si>
  <si>
    <t>1 mg/ml a 2 ml  x 5 amp.</t>
  </si>
  <si>
    <t>Co-trimoxazole (sulfamethoxazolum+ Trimethoprimum)</t>
  </si>
  <si>
    <t>inj.iv 480 mg / 5ml  x 10 amp.</t>
  </si>
  <si>
    <t>Dicofenac</t>
  </si>
  <si>
    <t>100 mg x 20 tabl. o przedł. uwalnianiu</t>
  </si>
  <si>
    <t>Digoxinum</t>
  </si>
  <si>
    <t>0,5 mg / 2 ml  x 5 amp.</t>
  </si>
  <si>
    <t>Dopaminum</t>
  </si>
  <si>
    <t>40 mg/ml a 5 ml  x 10 amp.</t>
  </si>
  <si>
    <t>Enalaprilum</t>
  </si>
  <si>
    <t xml:space="preserve"> 10 mg  x 30 tabl.</t>
  </si>
  <si>
    <t>Ephedrinum</t>
  </si>
  <si>
    <t xml:space="preserve"> 25 mg/ml  x 10 amp.</t>
  </si>
  <si>
    <t>Epinephrinum</t>
  </si>
  <si>
    <t>Esomeprazolum</t>
  </si>
  <si>
    <t>inj 100mg/ 5 ml x 10 fiol.</t>
  </si>
  <si>
    <t>Fentanylum</t>
  </si>
  <si>
    <t xml:space="preserve"> 0,05 mg/ml a 10 ml  x 50 amp., iv, sc, zewnątrzoponowo, podpajenczynówkowo</t>
  </si>
  <si>
    <t xml:space="preserve"> 0,05 mg/ml a 2 ml  x 50 amp. iv, sc, zewnątrzoponowo, podpajenczynówkowo</t>
  </si>
  <si>
    <t>Fosfomycinum</t>
  </si>
  <si>
    <t>2g x 10 fiol</t>
  </si>
  <si>
    <t>4g x 10 fiol</t>
  </si>
  <si>
    <t>8g x 10 fiol</t>
  </si>
  <si>
    <t>Furosemidum</t>
  </si>
  <si>
    <t>40 mg x 30 tabl.</t>
  </si>
  <si>
    <t>10 mg/ml a 2 ml  x 50 amp.</t>
  </si>
  <si>
    <t>Glimepiride</t>
  </si>
  <si>
    <t xml:space="preserve">1 mg x 30 tabl </t>
  </si>
  <si>
    <t>Haloperidol</t>
  </si>
  <si>
    <t>Inj 5 mg/ ml x 10 amp.</t>
  </si>
  <si>
    <t>Haloperidolum</t>
  </si>
  <si>
    <t>2 mg/ml gtt. 10 ml</t>
  </si>
  <si>
    <t>Heparinum</t>
  </si>
  <si>
    <t>inj.iv 25000 j.m./5 ml  x 10 fiol.</t>
  </si>
  <si>
    <t>Hydrochlorothiazidum</t>
  </si>
  <si>
    <t>25 mg  x 30 tabl.</t>
  </si>
  <si>
    <t>Hydrocortisonum</t>
  </si>
  <si>
    <t xml:space="preserve"> inj.iv 100 mg  x 1 fiol.</t>
  </si>
  <si>
    <t>Kalium chloridum</t>
  </si>
  <si>
    <t>Inj. 2 mEq K+ / ml a  10 ml  x 50 amp.</t>
  </si>
  <si>
    <t>Krople nawilżające typu sztuczne łzy</t>
  </si>
  <si>
    <t>2 x 5 ml krople do oczu</t>
  </si>
  <si>
    <t>Lidocainum</t>
  </si>
  <si>
    <t>Inj. 40 mg/2 ml x 10 amp.</t>
  </si>
  <si>
    <t>inj. 200 mg/20 ml  x 5 fiol.</t>
  </si>
  <si>
    <t xml:space="preserve">inj. 400 mg/20 ml  x 5 fiol. </t>
  </si>
  <si>
    <t>0,6 g/300 ml x 1 worków inj.</t>
  </si>
  <si>
    <t>Loperamidum</t>
  </si>
  <si>
    <t>Magnesii sulfas</t>
  </si>
  <si>
    <t>Inj. 2 g / 10 ml  x 10 amp.</t>
  </si>
  <si>
    <t>Metamizolum</t>
  </si>
  <si>
    <t>Inj. 1000 mg/2 ml  x 5 amp</t>
  </si>
  <si>
    <t>Inj. 2500 mg/5 ml  x 5 amp</t>
  </si>
  <si>
    <t>500 mg x 50 tabl.</t>
  </si>
  <si>
    <t>Metamzolum</t>
  </si>
  <si>
    <t>500 mg/ml a 20 ml krople</t>
  </si>
  <si>
    <t>Metoclopramidum</t>
  </si>
  <si>
    <t>5 mg/ml a 2 ml  x 5 amp.</t>
  </si>
  <si>
    <t xml:space="preserve">Metoprololum </t>
  </si>
  <si>
    <t>1 mg/ml a 5 ml x 5 amp.</t>
  </si>
  <si>
    <t>50 mg x 30 tabl.</t>
  </si>
  <si>
    <t>Metronidazolum</t>
  </si>
  <si>
    <t>inj.iv 5 mg/ml  a 100 ml</t>
  </si>
  <si>
    <t>250 mg x 20 tabl. p.o.</t>
  </si>
  <si>
    <t>500 mg x 10 tabl.dopoch.</t>
  </si>
  <si>
    <t>Midazolamum</t>
  </si>
  <si>
    <t xml:space="preserve"> 5 mg/ml  x 10 amp.</t>
  </si>
  <si>
    <t xml:space="preserve"> 50 mg/10 ml x 5 amp. </t>
  </si>
  <si>
    <t xml:space="preserve">Morphinum </t>
  </si>
  <si>
    <t xml:space="preserve"> 10 mg/ml a 1 ml  x 10 amp.</t>
  </si>
  <si>
    <t xml:space="preserve"> 20 mg/ml a 1 ml  x 10 amp.</t>
  </si>
  <si>
    <t>Naloxonum</t>
  </si>
  <si>
    <t>Inj. 0,4 mg/ml  x 10 amp.</t>
  </si>
  <si>
    <t>Natrii bicarbonas 8,4%</t>
  </si>
  <si>
    <t>inj.iv  84 mg/ml a 20 ml  x 10 amp.</t>
  </si>
  <si>
    <t xml:space="preserve">Natrium chloratum 0,9 % </t>
  </si>
  <si>
    <t xml:space="preserve"> a 5 ml  x 100 amp.</t>
  </si>
  <si>
    <r>
      <t xml:space="preserve"> </t>
    </r>
    <r>
      <rPr>
        <sz val="12"/>
        <rFont val="Arial"/>
        <family val="2"/>
      </rPr>
      <t xml:space="preserve">a 10 ml </t>
    </r>
    <r>
      <rPr>
        <sz val="12"/>
        <color indexed="8"/>
        <rFont val="Arial"/>
        <family val="2"/>
      </rPr>
      <t xml:space="preserve"> x 100 amp.</t>
    </r>
  </si>
  <si>
    <t xml:space="preserve">Natrium chloratum 10 % </t>
  </si>
  <si>
    <t xml:space="preserve"> a 10 ml  x 100 amp.</t>
  </si>
  <si>
    <t>Norepinephrinum</t>
  </si>
  <si>
    <t xml:space="preserve">  inj.iv 1 mg/ml a 1 ml  x 10 amp.</t>
  </si>
  <si>
    <t xml:space="preserve">  inj.iv 4 mg/ 4 ml  x 5 amp.</t>
  </si>
  <si>
    <t>Olanzapine</t>
  </si>
  <si>
    <t>5 mg x 30 tabl.</t>
  </si>
  <si>
    <t>Omeprazole</t>
  </si>
  <si>
    <t xml:space="preserve"> 20 mg x 28 tabl.lub kaps.</t>
  </si>
  <si>
    <t>Omeprazole, rozpuszczalny w roztworze soli fizjologicznej oraz w glukozie, trwałość roztworu nie mniej niż 6 godz.</t>
  </si>
  <si>
    <t>40 mg inj.iv x 1 fiol</t>
  </si>
  <si>
    <t>Opipramol</t>
  </si>
  <si>
    <t>50 mg  x 20 tabl.</t>
  </si>
  <si>
    <t>Pantoprazolum</t>
  </si>
  <si>
    <t>20 mg x 28 tabl./tabl.dojelitowe</t>
  </si>
  <si>
    <t>40 mg x 28 tabl./tabl.dojelitowe</t>
  </si>
  <si>
    <t>Papaverinum</t>
  </si>
  <si>
    <t>Pentoxifyllinum</t>
  </si>
  <si>
    <t>inj.iv 300 mg / 15 ml  x 10 amp.</t>
  </si>
  <si>
    <t>400 mg x 20 tabl.o przedłużonym uwalnianiu</t>
  </si>
  <si>
    <t>Phytomenadionum (K1)</t>
  </si>
  <si>
    <t xml:space="preserve"> 10 mg x 30 tabl.</t>
  </si>
  <si>
    <t>Inj 10 mg/ml  x 5 amp.</t>
  </si>
  <si>
    <t>Piracetamum</t>
  </si>
  <si>
    <t>inj.iv 60 ml</t>
  </si>
  <si>
    <t>1200 mg x 60 tabl.</t>
  </si>
  <si>
    <t>800 mg x 60 tabl.</t>
  </si>
  <si>
    <t>Propranololum</t>
  </si>
  <si>
    <t>40 mg x 50 tabl.</t>
  </si>
  <si>
    <t xml:space="preserve">Retinol </t>
  </si>
  <si>
    <t>krople a 10 ml  50 000 j.m./ml</t>
  </si>
  <si>
    <t>Salbutamol</t>
  </si>
  <si>
    <t>0,5 mg/ml x 10 amp.</t>
  </si>
  <si>
    <t>Salicylamide + Ascorbic acid + Rutoside</t>
  </si>
  <si>
    <t xml:space="preserve"> x 20 tabl.</t>
  </si>
  <si>
    <t>Simvastatin</t>
  </si>
  <si>
    <t>20 mg x 28 tabl.lub tabl.powlekana</t>
  </si>
  <si>
    <t>Sulfacetamidum</t>
  </si>
  <si>
    <t>100 mg/ml krople do oczu 0,5 ml x 12 minimsów</t>
  </si>
  <si>
    <t>Tramadol</t>
  </si>
  <si>
    <t>50 mg   x 50 tabl.o przedłużonym działaniu</t>
  </si>
  <si>
    <t>100 mg   x 30 tabl.o przedłużonym działaniu</t>
  </si>
  <si>
    <t>Tramadoli hydrochloridum</t>
  </si>
  <si>
    <t xml:space="preserve"> 50 mg x 20 tabl.lub kaps.</t>
  </si>
  <si>
    <t xml:space="preserve"> 50 mg/ml x 5 amp.</t>
  </si>
  <si>
    <t xml:space="preserve"> 100 mg/2ml x 5 amp.</t>
  </si>
  <si>
    <t xml:space="preserve"> 100 mg/ml  a 10 ml gtt.</t>
  </si>
  <si>
    <t xml:space="preserve"> 100 mg/ml  a 96 ml gtt.</t>
  </si>
  <si>
    <t>Tramadoli hydrochloridum + Paracetamol</t>
  </si>
  <si>
    <t xml:space="preserve"> 37,5 + 325 mg  x 90 tabl.</t>
  </si>
  <si>
    <t>Venlafaxine</t>
  </si>
  <si>
    <t>75 mg x 28 kaps.</t>
  </si>
  <si>
    <t>150 mg x 28 kap.o przedł.dział.</t>
  </si>
  <si>
    <t>Verapamilum</t>
  </si>
  <si>
    <t xml:space="preserve"> 40 mg  x 20 tabl.</t>
  </si>
  <si>
    <t>80 mg x 20 tabl.</t>
  </si>
  <si>
    <t>LEKI  IV</t>
  </si>
  <si>
    <t xml:space="preserve">Acetylcysteine  </t>
  </si>
  <si>
    <t>600 mg x 10 tabl.mus.</t>
  </si>
  <si>
    <t>300 mg/ 3 ml  x 5 amp.</t>
  </si>
  <si>
    <t>Allopurinolum</t>
  </si>
  <si>
    <t>100 mg x 50 tabl.</t>
  </si>
  <si>
    <t>300 mg x 30 tabl.</t>
  </si>
  <si>
    <t>Aluminium acetas tartras</t>
  </si>
  <si>
    <t>żel 1% 75 g</t>
  </si>
  <si>
    <t>Amoxicillin</t>
  </si>
  <si>
    <t>1 g x 20 tabl. powl</t>
  </si>
  <si>
    <t>600 mg x 1 fiol. inj.iv</t>
  </si>
  <si>
    <t>1,2 g x 1 fiol. inj.i.v.</t>
  </si>
  <si>
    <t>457 mg x 70 ml</t>
  </si>
  <si>
    <t>625 mg  x 14 tabl.</t>
  </si>
  <si>
    <t>1000 mg x 14 tabl.</t>
  </si>
  <si>
    <t>Atorvastatinum</t>
  </si>
  <si>
    <t>20 mg  x 30 tabl./tabl.powl.</t>
  </si>
  <si>
    <t>40 mg x 30 tabl./tabl.powl.</t>
  </si>
  <si>
    <t>Bisoproloum</t>
  </si>
  <si>
    <t>Etoricoxib</t>
  </si>
  <si>
    <t>60 mg x 30 tabl</t>
  </si>
  <si>
    <t>Ferric hydroxide dextran complex inj. i.m.dextriferron</t>
  </si>
  <si>
    <t>50 mg Fe3+/ml a 2 ml x 50 amp.</t>
  </si>
  <si>
    <t>Ferric hydroxide saccharated complex</t>
  </si>
  <si>
    <t>20 mg Fe3+/ml a 5 ml x 5 amp.</t>
  </si>
  <si>
    <t xml:space="preserve">Ketoprofenum </t>
  </si>
  <si>
    <t>100 mg x 30 tabl.</t>
  </si>
  <si>
    <t>100 mg/2 ml x 10 amp. i.v.;i.m.</t>
  </si>
  <si>
    <t>500 mg/100 ml x 5 worek</t>
  </si>
  <si>
    <t>Metforminum</t>
  </si>
  <si>
    <t>500 mg  x 60 tabl.</t>
  </si>
  <si>
    <t>850 mg x 60 tabl.lub tabl.powlekana</t>
  </si>
  <si>
    <t>1000 mg x 60 tabl.lub tabl.powlekana</t>
  </si>
  <si>
    <t>50 mg o przedłużonym uwalnianiu x 30 tabl.</t>
  </si>
  <si>
    <t>100 mg o przedłużonym uwalnianiu x 30 tabl.</t>
  </si>
  <si>
    <t>Nebivolol</t>
  </si>
  <si>
    <t>5 mg tabl. x 28 tabl.</t>
  </si>
  <si>
    <t>Piperacillin + Tazobactam</t>
  </si>
  <si>
    <t xml:space="preserve"> 4,5 g x 10 fiol. i.v.</t>
  </si>
  <si>
    <t>Pregabalin</t>
  </si>
  <si>
    <t>75 mg x 56 kaps</t>
  </si>
  <si>
    <t>Rosuvastatin</t>
  </si>
  <si>
    <t>10 mg  x 28 tabl.</t>
  </si>
  <si>
    <t>20 mg  x 28 tabl.</t>
  </si>
  <si>
    <t>Telmisartan</t>
  </si>
  <si>
    <t>40 mg x 28 tabl.</t>
  </si>
  <si>
    <t>80 mg x 28 tabl.</t>
  </si>
  <si>
    <t>Tizanidine</t>
  </si>
  <si>
    <t>4 mg x 30 tabl.</t>
  </si>
  <si>
    <t>Torasemidum</t>
  </si>
  <si>
    <t>10 mg x 30 tabl.</t>
  </si>
  <si>
    <t>Valsartan</t>
  </si>
  <si>
    <t>Vancomycin</t>
  </si>
  <si>
    <t xml:space="preserve"> 0,5 g  x 1 fiol. i.v. I roztworu doustnego p.o.</t>
  </si>
  <si>
    <t xml:space="preserve"> 1 g  x 1 fiol. i.v. i roztworu doustnego p.o.</t>
  </si>
  <si>
    <t>LEKI  V – TABL./KAPS.</t>
  </si>
  <si>
    <t>Aciclovir</t>
  </si>
  <si>
    <t>200 x 30 tabl.</t>
  </si>
  <si>
    <t>400 x 30 tabl.</t>
  </si>
  <si>
    <t>800 x 30 tabl.</t>
  </si>
  <si>
    <t>Acidum folicum</t>
  </si>
  <si>
    <t>15 mg x 30 tabl.</t>
  </si>
  <si>
    <t>Aescinum</t>
  </si>
  <si>
    <t xml:space="preserve"> 20 mg x 30 tabl.powl.</t>
  </si>
  <si>
    <t>Alfacalcidol</t>
  </si>
  <si>
    <t>0,1 mg x 100 kaps.</t>
  </si>
  <si>
    <t>Alprazolamum</t>
  </si>
  <si>
    <t>Amantadine</t>
  </si>
  <si>
    <t>100 mg x 50 kaps.</t>
  </si>
  <si>
    <t>Amiloridum + Hydrochlorothiazidum</t>
  </si>
  <si>
    <t>5 mg + 50 mg  x 50 tabl.</t>
  </si>
  <si>
    <t>Amitriptyline</t>
  </si>
  <si>
    <t>10 mg   x 60 kaps.</t>
  </si>
  <si>
    <t>Amlodipinum</t>
  </si>
  <si>
    <t>Apixaban</t>
  </si>
  <si>
    <t>2,5 mg x 60 tabl</t>
  </si>
  <si>
    <t>5 mg x 60 tabl</t>
  </si>
  <si>
    <t>Bencyclane</t>
  </si>
  <si>
    <t>100 mg x 60 tabl</t>
  </si>
  <si>
    <t>Benfotiamina</t>
  </si>
  <si>
    <t>50 mg x 50 tabl.</t>
  </si>
  <si>
    <t>Betahistine dihydrochloride</t>
  </si>
  <si>
    <t>8 mg x 30 tabl.</t>
  </si>
  <si>
    <t>16 mg x 60 tabl.</t>
  </si>
  <si>
    <t>24 mg  x  60 tabl.</t>
  </si>
  <si>
    <t>Biperiden</t>
  </si>
  <si>
    <t>2 mg x 50 tabl.</t>
  </si>
  <si>
    <t>Brohexinum</t>
  </si>
  <si>
    <t>8 mg x 40 tabl.</t>
  </si>
  <si>
    <t>Bromazepam</t>
  </si>
  <si>
    <t>6 mg x 30 tabl powl</t>
  </si>
  <si>
    <t>Bromocriptine</t>
  </si>
  <si>
    <t>2,5 mg x 30 tabl.</t>
  </si>
  <si>
    <t>Calcium carbonate</t>
  </si>
  <si>
    <t>1 g x 30 kaps</t>
  </si>
  <si>
    <t xml:space="preserve">Carbo medicinalis </t>
  </si>
  <si>
    <t>200 mg  x 20 tabl.</t>
  </si>
  <si>
    <t>Chlorprotihixen</t>
  </si>
  <si>
    <t>50 mg x 50 tabl powl</t>
  </si>
  <si>
    <t>Cilazaprilum</t>
  </si>
  <si>
    <t>1 mg  x 30 tabl.</t>
  </si>
  <si>
    <t>Cinnarizine</t>
  </si>
  <si>
    <t>25 mg  x 50 tabl.</t>
  </si>
  <si>
    <t>Cinnarizine+dimenhydrine</t>
  </si>
  <si>
    <t>20 mg+40 mg x 30 tabl</t>
  </si>
  <si>
    <t>Citalopram</t>
  </si>
  <si>
    <t>20 mg x 28</t>
  </si>
  <si>
    <t>Clomethiazole</t>
  </si>
  <si>
    <t>300 mg x 100 kaps.</t>
  </si>
  <si>
    <t>Clonidine</t>
  </si>
  <si>
    <t>75 mcg x 50 tabl.</t>
  </si>
  <si>
    <t>Clotrimazolum</t>
  </si>
  <si>
    <t>100 mg  x 6 tabl.vag.</t>
  </si>
  <si>
    <t>Colchicine</t>
  </si>
  <si>
    <t xml:space="preserve"> 0,5 mg x 20 tabl.</t>
  </si>
  <si>
    <t>Colecalciferol</t>
  </si>
  <si>
    <t>1000 j.m.= 0,025 mg x 90 tabl.</t>
  </si>
  <si>
    <t>4000 j.m. = 0,1 mg x 60 tabl.</t>
  </si>
  <si>
    <t>Dabigatran etexilate</t>
  </si>
  <si>
    <t>110 mg x 180 kaps</t>
  </si>
  <si>
    <t>150 mg x 180 kaps</t>
  </si>
  <si>
    <t>Dapagliflozin</t>
  </si>
  <si>
    <t>10 mg x 28 tabl</t>
  </si>
  <si>
    <t>Darunavir</t>
  </si>
  <si>
    <t>800 mg x 30 tabl</t>
  </si>
  <si>
    <t>Desmopressin</t>
  </si>
  <si>
    <t xml:space="preserve">Liofilizat 120 mcg x 30 </t>
  </si>
  <si>
    <t>Dexamethasonum</t>
  </si>
  <si>
    <t>1 mg x 20 tabl.</t>
  </si>
  <si>
    <t>Dextrometorphan</t>
  </si>
  <si>
    <t>15 mg x 20 tabl.</t>
  </si>
  <si>
    <t>2 mg/ml a 2,5 ml x 5 wlewek</t>
  </si>
  <si>
    <t>Diclofenacum+misoprostolum</t>
  </si>
  <si>
    <t>50 mg + 0,2 mg x 20 tabl.</t>
  </si>
  <si>
    <t>0,1 mg  x 30 tabl.</t>
  </si>
  <si>
    <t>0,25 mg  x 30 tabl.</t>
  </si>
  <si>
    <t>Donepezil</t>
  </si>
  <si>
    <t>5 mg  x 28 tabl.</t>
  </si>
  <si>
    <t>Doxazosin</t>
  </si>
  <si>
    <t>Doxepinum</t>
  </si>
  <si>
    <t>25 mg x 30 kaps.</t>
  </si>
  <si>
    <t>Drotaverinum</t>
  </si>
  <si>
    <t xml:space="preserve">80 mg x 20 tabl. </t>
  </si>
  <si>
    <t>Duloxetine</t>
  </si>
  <si>
    <t>30 mg x 28 kaps.dojelit</t>
  </si>
  <si>
    <t>60 mg  x 28 kaps.dojelit</t>
  </si>
  <si>
    <t>Dydrogesterone</t>
  </si>
  <si>
    <t>10 mg  x 20 tabl.</t>
  </si>
  <si>
    <t>Empagliflozin</t>
  </si>
  <si>
    <t>10 mg x 70 tabl.</t>
  </si>
  <si>
    <t xml:space="preserve">Emtricitabinum + Tenofovirum disoproxilum </t>
  </si>
  <si>
    <t>200 mg + 245 mg x 30 tabl powl.</t>
  </si>
  <si>
    <t>Eplerenon</t>
  </si>
  <si>
    <t>25 mg x 30 tabl.</t>
  </si>
  <si>
    <t>Ergotamini + Coffeini</t>
  </si>
  <si>
    <t>1 mg + 100 mg  x 12 tabl.</t>
  </si>
  <si>
    <t>Escitalopran</t>
  </si>
  <si>
    <t>15 mg  x 28 tabl.</t>
  </si>
  <si>
    <t>Etamsylatum</t>
  </si>
  <si>
    <t xml:space="preserve"> 250 mg x 60 tabl</t>
  </si>
  <si>
    <t xml:space="preserve"> 500 mg x 60 tabl.</t>
  </si>
  <si>
    <t xml:space="preserve">Famotidine </t>
  </si>
  <si>
    <t>40 mg x 60 tabl.</t>
  </si>
  <si>
    <t>Fenofibrat</t>
  </si>
  <si>
    <t>215 mg  x 30 tabl.</t>
  </si>
  <si>
    <t>Ferrosi gluconas</t>
  </si>
  <si>
    <t>200 mg x 50 draż.</t>
  </si>
  <si>
    <t>Ferrous sulphate</t>
  </si>
  <si>
    <t>80 mg x 30 tabl.</t>
  </si>
  <si>
    <t>Ferrous sulphate + ascorbic acid</t>
  </si>
  <si>
    <t>100 mg + 60 mg x 50 tabl.</t>
  </si>
  <si>
    <t>Finasterine</t>
  </si>
  <si>
    <t>5 mg x 30 tabl powl.</t>
  </si>
  <si>
    <t>Fluconazole</t>
  </si>
  <si>
    <t>100 mg  x 28 tabl.</t>
  </si>
  <si>
    <t>Fluoxetine</t>
  </si>
  <si>
    <t>10 mg   x 28 kaps.</t>
  </si>
  <si>
    <t>Formoterol</t>
  </si>
  <si>
    <t xml:space="preserve"> 0,012 mg  x 60 kaps. + ustnik</t>
  </si>
  <si>
    <t>Furaginum</t>
  </si>
  <si>
    <t xml:space="preserve"> 50 mg x 30 tabl.</t>
  </si>
  <si>
    <t>Gabapentinum</t>
  </si>
  <si>
    <t>100 mg  x 100 kaps.</t>
  </si>
  <si>
    <t>Ibuprofenum</t>
  </si>
  <si>
    <t>0,2 g  x 60 tabl./tabl.powlek.</t>
  </si>
  <si>
    <t>60 mg x 10 czop.</t>
  </si>
  <si>
    <t>125 mg x 10 czop.</t>
  </si>
  <si>
    <t>100 mg/ 5 ml sir. 130 g</t>
  </si>
  <si>
    <t>Ibuprofenum wymagana rejestracja dla dzieci od 3 m.ż.</t>
  </si>
  <si>
    <t xml:space="preserve"> 200 mg/ 5 ml sir. 100 g</t>
  </si>
  <si>
    <t>Indometacin</t>
  </si>
  <si>
    <t>75 mg x 25 tabl.</t>
  </si>
  <si>
    <t>Inosine pranobex</t>
  </si>
  <si>
    <t>500 mg  x 50 tabl.</t>
  </si>
  <si>
    <t>Isosorbide mononitrate</t>
  </si>
  <si>
    <t xml:space="preserve"> 50 mg x 30 tabl.o przedłużonym uwalnianiu</t>
  </si>
  <si>
    <t>Itopride</t>
  </si>
  <si>
    <t>50 mg x 40 tabl.</t>
  </si>
  <si>
    <t>Ivabradine</t>
  </si>
  <si>
    <t>5 mg x 56 tabl</t>
  </si>
  <si>
    <t>7,5 mg x 56 tabl</t>
  </si>
  <si>
    <t>Kalii chloridum</t>
  </si>
  <si>
    <t>391 mg K x 60 tabl. o przedłużonym uwalnianiu</t>
  </si>
  <si>
    <t>Lactobacillus rhamnosus, lactobacillus helveticus</t>
  </si>
  <si>
    <t>Lek w  kaps. op x 60 kaps, przeznaczony do stosowania u noworodków, dzieci i dorosłych</t>
  </si>
  <si>
    <t>Lamotriginum</t>
  </si>
  <si>
    <t>50 mg  x 30 tabl.</t>
  </si>
  <si>
    <t>100 mg  x 30 tabl.</t>
  </si>
  <si>
    <t>Leflunomide</t>
  </si>
  <si>
    <t>20 mg x 30 tabl. powl.</t>
  </si>
  <si>
    <t>Lercandipine</t>
  </si>
  <si>
    <t>10 mg x 28 tabl.</t>
  </si>
  <si>
    <t>20 mg x 28 tabl.</t>
  </si>
  <si>
    <t>Levetiracetamum</t>
  </si>
  <si>
    <t>250 mg  x 50 tabl.</t>
  </si>
  <si>
    <t>750 mg  x 50 tabl.</t>
  </si>
  <si>
    <t>1000 mg  x 50 tabl.</t>
  </si>
  <si>
    <t>Levodopum + Benserazidum</t>
  </si>
  <si>
    <t>100 + 25 mg   x 100 kaps. HBS</t>
  </si>
  <si>
    <t>200 + 50 mg   x 100 kaps.</t>
  </si>
  <si>
    <t>Levodopum et Benserazidum</t>
  </si>
  <si>
    <t>125 mg x 100 tabl.rozp.</t>
  </si>
  <si>
    <t xml:space="preserve"> 62,5 mg x 100 tabl.rozp.</t>
  </si>
  <si>
    <t xml:space="preserve">Levomepromazinum </t>
  </si>
  <si>
    <t>25 mg x 50 tabl.powl</t>
  </si>
  <si>
    <t>Levothyroxine</t>
  </si>
  <si>
    <t>50 mcg x 50 tabl.</t>
  </si>
  <si>
    <t>88 mcg x 50 tabl.</t>
  </si>
  <si>
    <t>Loratadinum</t>
  </si>
  <si>
    <t>10 mg x 60 tabl.</t>
  </si>
  <si>
    <t>Losartan</t>
  </si>
  <si>
    <t>Magnesium+Kalium</t>
  </si>
  <si>
    <t>17 mg Mg2 + 54 mg K x 75 tabl.</t>
  </si>
  <si>
    <t>Mebendazole</t>
  </si>
  <si>
    <t>100 mg x 6 tabl.</t>
  </si>
  <si>
    <t>Meloxicam</t>
  </si>
  <si>
    <t>7,5 mg  x 20 tabl.</t>
  </si>
  <si>
    <t>15 mg  x 20 tabl.</t>
  </si>
  <si>
    <t>Memantine</t>
  </si>
  <si>
    <t>Mesalazin</t>
  </si>
  <si>
    <t>500 mg   x 100 tabl.dojelitowa</t>
  </si>
  <si>
    <t>Methotrexate</t>
  </si>
  <si>
    <t>Methyldopum</t>
  </si>
  <si>
    <t xml:space="preserve"> 250 mg x 50 tabl.</t>
  </si>
  <si>
    <t>Methylprednisolonum</t>
  </si>
  <si>
    <t xml:space="preserve"> 4 mg x 30 tabl.</t>
  </si>
  <si>
    <t xml:space="preserve"> 16 mg x 30 tabl.</t>
  </si>
  <si>
    <t>Mianserin</t>
  </si>
  <si>
    <t>10 mg   x 30 tabl.</t>
  </si>
  <si>
    <t>30 mg x 30 tabl.</t>
  </si>
  <si>
    <t>Miconazole</t>
  </si>
  <si>
    <t>100 mg x 15 tabl.dopochw.</t>
  </si>
  <si>
    <t>7,5 mg x 10 tabl./tabl.powlek.</t>
  </si>
  <si>
    <t>Midodrine</t>
  </si>
  <si>
    <t>2,5 mg x 20 tabl.</t>
  </si>
  <si>
    <t>Misoprostol</t>
  </si>
  <si>
    <t>25 mg x 8 tabl.</t>
  </si>
  <si>
    <t>Montelukastum natricum</t>
  </si>
  <si>
    <t>5 mg x 28 tabl.do żucia</t>
  </si>
  <si>
    <t xml:space="preserve"> 10 mg  x 60 tabl.o zmodyf.uwalnianiu</t>
  </si>
  <si>
    <t xml:space="preserve"> 30 mg  x 60 tabl.o zmodyf.uwalnianiu</t>
  </si>
  <si>
    <t>20 mg x 60 tabl lub tabl.powlek</t>
  </si>
  <si>
    <t>Naproxen</t>
  </si>
  <si>
    <t>0,25 g  x 50 tabl.</t>
  </si>
  <si>
    <t>0,5 g  x 30 tabl.</t>
  </si>
  <si>
    <t>Nicergolina</t>
  </si>
  <si>
    <t>10 mg  x  30 tabl.</t>
  </si>
  <si>
    <t>Nifuroxazidum</t>
  </si>
  <si>
    <t>100 mg x 24 tabl.</t>
  </si>
  <si>
    <t>Nitrendipinum</t>
  </si>
  <si>
    <t>Oseltamivir (możliwość wykonania zawiesiny)</t>
  </si>
  <si>
    <t>45 mg  x 10 kaps.</t>
  </si>
  <si>
    <t>75 mg  x 10 kaps.</t>
  </si>
  <si>
    <t>Oxybutyninum</t>
  </si>
  <si>
    <t>Oxycodone</t>
  </si>
  <si>
    <t xml:space="preserve"> 20 mg x 60 tabl.o przedł.uwalnianiu</t>
  </si>
  <si>
    <t xml:space="preserve"> 10 mg x 60 tabl.o przedł.uwalnianiu</t>
  </si>
  <si>
    <t xml:space="preserve"> 5 mg x 60 tabl.o przedł.uwalnianiu</t>
  </si>
  <si>
    <t>Pancreatinum</t>
  </si>
  <si>
    <t xml:space="preserve"> 25000 j.m.lipazy  x 20 kaps.</t>
  </si>
  <si>
    <t xml:space="preserve"> 125 mg x 10 supp.</t>
  </si>
  <si>
    <t xml:space="preserve"> 250 mg x 10 supp.</t>
  </si>
  <si>
    <t xml:space="preserve"> 500 mg x 10 supp.</t>
  </si>
  <si>
    <t xml:space="preserve"> 500 mg  x 50 tabl.</t>
  </si>
  <si>
    <t xml:space="preserve"> gtt. 100 mg/ml  x 30 ml</t>
  </si>
  <si>
    <t>Paroxetin</t>
  </si>
  <si>
    <t>20 mg x 30 tabl.</t>
  </si>
  <si>
    <t>Perazinum</t>
  </si>
  <si>
    <t>25 mg x 50 tabl.</t>
  </si>
  <si>
    <t>Phenobarbitalum</t>
  </si>
  <si>
    <t>15 mg x 10 tabl.</t>
  </si>
  <si>
    <t>Potassium chloride</t>
  </si>
  <si>
    <t>600 mg x 50 kaps.</t>
  </si>
  <si>
    <t>Prasugrel</t>
  </si>
  <si>
    <t>Prednisolone</t>
  </si>
  <si>
    <t>5 mg x 20 tabl.</t>
  </si>
  <si>
    <t>Prednisonum</t>
  </si>
  <si>
    <t>5 mg  x 20 tabl.</t>
  </si>
  <si>
    <t>20 mg x 20 tabl.</t>
  </si>
  <si>
    <t>Progesterone</t>
  </si>
  <si>
    <t>50 mg x 30 tabl.dopochwowe</t>
  </si>
  <si>
    <t>100 mg x 30 tabl.dopochwowe</t>
  </si>
  <si>
    <t>50 mg x 30 tabl.podjęzyk. p.o.</t>
  </si>
  <si>
    <t>Propafenonum</t>
  </si>
  <si>
    <t>150 mg  x 20 tabl.</t>
  </si>
  <si>
    <t>Pyridostigmini bromidum</t>
  </si>
  <si>
    <t>60 mg  x 150 tabl.</t>
  </si>
  <si>
    <t>Pyridoxine</t>
  </si>
  <si>
    <t>Quetiapinum</t>
  </si>
  <si>
    <t>100 mg  x 60 tabl.</t>
  </si>
  <si>
    <t>Risperidon</t>
  </si>
  <si>
    <t>Ritonavir</t>
  </si>
  <si>
    <t>100 mg x 30 tabl.powl.</t>
  </si>
  <si>
    <t>Rivaroxaban</t>
  </si>
  <si>
    <t>15 mg x 100 tabl.</t>
  </si>
  <si>
    <t>20 mg  x 100 tabl.</t>
  </si>
  <si>
    <t>Ropinirolum</t>
  </si>
  <si>
    <t>2 mg  x 28 tabl.o przedł.uwalnianiu</t>
  </si>
  <si>
    <t>4 mg  x 28 tabl.o przedł.uwalnianiu</t>
  </si>
  <si>
    <t>Saccharomyces boulardii</t>
  </si>
  <si>
    <t>250 mg x 50 kaps.</t>
  </si>
  <si>
    <t>Sacubitril + valsartan</t>
  </si>
  <si>
    <t>24 mg + 26 mg x 28 tabl.</t>
  </si>
  <si>
    <t>Sertraline</t>
  </si>
  <si>
    <t>50 mg tabl. x 30 tabl.</t>
  </si>
  <si>
    <t>Sildenafil</t>
  </si>
  <si>
    <t xml:space="preserve"> 50 mg x 4 tabl.</t>
  </si>
  <si>
    <t>Simethiconum</t>
  </si>
  <si>
    <t xml:space="preserve"> 40 mg x 100 kaps.</t>
  </si>
  <si>
    <t>Sotalol</t>
  </si>
  <si>
    <t>40 mg  x 20 tabl.</t>
  </si>
  <si>
    <t>80 mg  x 20 tabl.</t>
  </si>
  <si>
    <t>Spironolactonum</t>
  </si>
  <si>
    <t xml:space="preserve"> 0,1 g  x 20 tabl.</t>
  </si>
  <si>
    <t xml:space="preserve"> 25 mg  x 100 tabl.</t>
  </si>
  <si>
    <t>Sulfasalazinum</t>
  </si>
  <si>
    <t xml:space="preserve">Sulpiridum </t>
  </si>
  <si>
    <t>50 mg x 24 tabl lub kaps</t>
  </si>
  <si>
    <t>Sumatryptan</t>
  </si>
  <si>
    <t>50 mg  x 6 tabl.</t>
  </si>
  <si>
    <t>100 mg  x 6 tabl.</t>
  </si>
  <si>
    <t>Tamoxifen</t>
  </si>
  <si>
    <t>20 mg x 30 tabl</t>
  </si>
  <si>
    <t>Tamsulosin</t>
  </si>
  <si>
    <t>400 mg x 30 tabl lub kaps</t>
  </si>
  <si>
    <t>Tannine albuminate</t>
  </si>
  <si>
    <t>500 mg x 20 tabl.</t>
  </si>
  <si>
    <t xml:space="preserve">Theophyllinum </t>
  </si>
  <si>
    <t xml:space="preserve"> 300 mg x 50 tabl.</t>
  </si>
  <si>
    <t>Thiamazole</t>
  </si>
  <si>
    <t xml:space="preserve"> 5 mg  x 50 tabl.</t>
  </si>
  <si>
    <t>Thiamini+Pyridoxini+Cyanocobalaminum</t>
  </si>
  <si>
    <t>100 mg+ 200 mg + 0,2 mg   x 100 tabl.</t>
  </si>
  <si>
    <t>Thiaminum (B1)</t>
  </si>
  <si>
    <t>25mg x 50 tabl.</t>
  </si>
  <si>
    <t>Thiethylperazinum</t>
  </si>
  <si>
    <t>6,5 mg x 50 tabl.</t>
  </si>
  <si>
    <t>Tiapride</t>
  </si>
  <si>
    <t>100 mg x 20 tabl.</t>
  </si>
  <si>
    <t>Ticagrelol</t>
  </si>
  <si>
    <t>90 mg x 56 tabl. powlekanych</t>
  </si>
  <si>
    <t>Ticlopidini hydrochloridum</t>
  </si>
  <si>
    <t xml:space="preserve"> 250 mg x 20 tabl.</t>
  </si>
  <si>
    <t>Tioctic acid</t>
  </si>
  <si>
    <t>0,6 g  x 30 tabl. powlekane z możliwością podziału</t>
  </si>
  <si>
    <t>Tolperisone</t>
  </si>
  <si>
    <t xml:space="preserve"> 50 mg  x 30 tabl.powl.</t>
  </si>
  <si>
    <t>150 mg  x 30 tabl.powl.</t>
  </si>
  <si>
    <t>Trazodone</t>
  </si>
  <si>
    <t>75 mg x 30 tabl.o przedł.uwalnianiu</t>
  </si>
  <si>
    <t>150 mg x 60 tabl.o przedł.uwalnianiu</t>
  </si>
  <si>
    <t>Ursodeoxycholic acid</t>
  </si>
  <si>
    <t xml:space="preserve"> 250 mg x 100 tabl.</t>
  </si>
  <si>
    <t>Vinpocetine</t>
  </si>
  <si>
    <t xml:space="preserve"> 5mg x 50 tabl.</t>
  </si>
  <si>
    <t>Warfarin</t>
  </si>
  <si>
    <t xml:space="preserve"> 3 mg x 100 tabl.</t>
  </si>
  <si>
    <t xml:space="preserve"> 5 mg x 100 tabl.</t>
  </si>
  <si>
    <t>Zolpiderm</t>
  </si>
  <si>
    <t>10 mg  x 30 tabl./tabl powlek.</t>
  </si>
  <si>
    <t>Zopiclone</t>
  </si>
  <si>
    <t>7,5 mg x 20 tabl.</t>
  </si>
  <si>
    <t>Zuclopenthixol</t>
  </si>
  <si>
    <t>10 mg x 100 tabl powl</t>
  </si>
  <si>
    <t>LEKI  VI – INJ</t>
  </si>
  <si>
    <t xml:space="preserve">Alprostadilum </t>
  </si>
  <si>
    <t xml:space="preserve">0,5 mg / 1 ml x 5 amp. </t>
  </si>
  <si>
    <t xml:space="preserve"> 0,2 g / 500 ml  x 10 flak. inj.i.v.</t>
  </si>
  <si>
    <t>Atosiban</t>
  </si>
  <si>
    <t>6,75 mg / 0,9 ml  x 1 fiol.</t>
  </si>
  <si>
    <t>Atosiban - od tego samego producenta, co Atosiban w dawce 6,75 mg</t>
  </si>
  <si>
    <t>3,75 mg / 5 ml  x 1 fiol.</t>
  </si>
  <si>
    <t>Betamethasonum</t>
  </si>
  <si>
    <t xml:space="preserve"> 4 mg/ml x 1 amp.</t>
  </si>
  <si>
    <t xml:space="preserve"> 7 mg/ml x 5 amp.</t>
  </si>
  <si>
    <t>Calcii glubionas</t>
  </si>
  <si>
    <t>0,95-1g/10 ml a 5 amp. (ok 10%)</t>
  </si>
  <si>
    <t>Canrenoate potassium</t>
  </si>
  <si>
    <t xml:space="preserve"> 20 mg/ml a 10 ml   x 10 amp.</t>
  </si>
  <si>
    <t>Carbetocinum</t>
  </si>
  <si>
    <t xml:space="preserve"> 100 mcg/ml  x 5 amp. lub fiol.</t>
  </si>
  <si>
    <t>Cerebrolysin</t>
  </si>
  <si>
    <t>10 ml  x 5 amp.</t>
  </si>
  <si>
    <t>Cyanocobalamine B12 + Pyridoxine B6 + Thiamine B1 + Lidocaine</t>
  </si>
  <si>
    <t>A 2 ml  x 5 amp.</t>
  </si>
  <si>
    <t>Cyanocobaltaminum</t>
  </si>
  <si>
    <t>1 mg / 2 ml  x 5 amp.</t>
  </si>
  <si>
    <t xml:space="preserve"> 0,004mg/ml  x 10 amp.</t>
  </si>
  <si>
    <t>Dexamethasone phosphate</t>
  </si>
  <si>
    <t>20 mg/2,5 ml x 1 amp.</t>
  </si>
  <si>
    <t>Dexketoprofenum</t>
  </si>
  <si>
    <t>50 mg / 2 ml x 5 amp.</t>
  </si>
  <si>
    <t>75 mg/ 3 ml x 10 amp. Inj.</t>
  </si>
  <si>
    <t>Dinoprostum</t>
  </si>
  <si>
    <t>Inj. 5 mg/ml  x 5 amp.</t>
  </si>
  <si>
    <t xml:space="preserve">inj. 20 mg/ml a 2 ml  x 5 amp. </t>
  </si>
  <si>
    <t>Inj. 125 mg/ml a 2 ml  x 5 amp.</t>
  </si>
  <si>
    <t xml:space="preserve">Etomidatum na podłożu lipofilnym </t>
  </si>
  <si>
    <t>20 mg/10 ml  x 10 amp.</t>
  </si>
  <si>
    <t>Fenpiverinuium bromide, Metamizole sodium, Pitofenone</t>
  </si>
  <si>
    <t xml:space="preserve"> Inj. 5 ml x 10 amp.</t>
  </si>
  <si>
    <t>Ferric isomaltoside</t>
  </si>
  <si>
    <t>inj 500 mg Fe 3+ / 5 ml x 5 fiolek</t>
  </si>
  <si>
    <t>Filgrastim</t>
  </si>
  <si>
    <r>
      <t>0,3</t>
    </r>
    <r>
      <rPr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mg/0,5 ml x 1 ampułkostrzyk.</t>
    </r>
  </si>
  <si>
    <t>0,48 mg/0,5 – 0,8 ml x 1 ampułkostrzyk.</t>
  </si>
  <si>
    <t>Flumazenil roztwór do infuzji</t>
  </si>
  <si>
    <t xml:space="preserve"> 0,5 mg/5 ml x 5 amp.</t>
  </si>
  <si>
    <t>Glucagon</t>
  </si>
  <si>
    <t>1 mg  inj.</t>
  </si>
  <si>
    <t xml:space="preserve">Glucosum </t>
  </si>
  <si>
    <t xml:space="preserve"> 20% 200 mg/ml a 10 ml x 10 amp.</t>
  </si>
  <si>
    <t xml:space="preserve"> 40% 400 mg/ml a 10 ml  x 10 amp.</t>
  </si>
  <si>
    <t>Glyceryli trinitras</t>
  </si>
  <si>
    <t xml:space="preserve"> 10 mg/ 10 ml x 10 amp.</t>
  </si>
  <si>
    <t>500 u.i./ml a 5 ml x 10 amp.</t>
  </si>
  <si>
    <t>Hydroxyzinum</t>
  </si>
  <si>
    <t xml:space="preserve"> inj. 100 mg/2 ml  x 5 amp.</t>
  </si>
  <si>
    <t>Hyoscine butylbromide</t>
  </si>
  <si>
    <t xml:space="preserve"> Inj. 20 mg/ml   x 10 amp.</t>
  </si>
  <si>
    <t>Ketaminum</t>
  </si>
  <si>
    <t>Inj. 200 mg/20 x 5 fiol.</t>
  </si>
  <si>
    <t>inj. 500 mg/10 ml x 5 fiol.</t>
  </si>
  <si>
    <t>Levetiracetam</t>
  </si>
  <si>
    <t>Inj. 500 mg/5 ml  x 10 fiol.</t>
  </si>
  <si>
    <t>inj. 100 mg/5 ml  x 10 amp.</t>
  </si>
  <si>
    <t>Medroxyprogesterone</t>
  </si>
  <si>
    <t>inj. 150 mg/1 ml  x 1 fiolka</t>
  </si>
  <si>
    <t>Inj 10 mg/0,2 ml x amp.-strz.</t>
  </si>
  <si>
    <t>Inj 15 mg/0,3 ml x amp.-strz.</t>
  </si>
  <si>
    <t>Methylprednisolone acetate</t>
  </si>
  <si>
    <t>40 mg/ 1 ml x 1 fiol.</t>
  </si>
  <si>
    <r>
      <t xml:space="preserve">500 mg x 1 fiol.+8 ml rozp. </t>
    </r>
    <r>
      <rPr>
        <sz val="10"/>
        <color indexed="8"/>
        <rFont val="Arial"/>
        <family val="2"/>
      </rPr>
      <t>zarejestrowany we wskazaniu  choroby układu nerwowego w tym ostre urazy rdzenia kręgowego.</t>
    </r>
  </si>
  <si>
    <t>40 mg x 1 fiol.+1 ml rozp.</t>
  </si>
  <si>
    <t>125 mg  x 1 fiol.</t>
  </si>
  <si>
    <t>Nalbuphine</t>
  </si>
  <si>
    <t>20 mg/2 ml x 10 amp.</t>
  </si>
  <si>
    <t>Neostigminum</t>
  </si>
  <si>
    <t xml:space="preserve"> inj. 0,5 mg/ml x 10 amp.</t>
  </si>
  <si>
    <t>Palonosetron</t>
  </si>
  <si>
    <t>inj. 0,25 mg/5 ml [x1 fiol.]</t>
  </si>
  <si>
    <t>Phenobarbital</t>
  </si>
  <si>
    <t>40 mg x 1 fiol + rozpuszczalnik 2 ml</t>
  </si>
  <si>
    <t xml:space="preserve"> 70 mg/ 20 ml  x 5 amp.</t>
  </si>
  <si>
    <t>Protamine sulfate</t>
  </si>
  <si>
    <t>50 mg /5 ml  x 10 amp.</t>
  </si>
  <si>
    <t xml:space="preserve">Ropivacaine </t>
  </si>
  <si>
    <t>10 mg/ml a 10 ml  x 5 fiol.</t>
  </si>
  <si>
    <t>Salbutamol 0,1%</t>
  </si>
  <si>
    <t xml:space="preserve"> 2,5 mg/ 2,5 ml  x 20 amp. Roztw.do nebulizacji</t>
  </si>
  <si>
    <t>Salbutamol 0,2%</t>
  </si>
  <si>
    <t xml:space="preserve"> 5 mg/ 2,5 ml  x 20 amp. Roztw.do nebulizacji</t>
  </si>
  <si>
    <t>Terlipressin</t>
  </si>
  <si>
    <t>1 mg/8,5 ml  x 5 amp.</t>
  </si>
  <si>
    <t>Theophyllinum</t>
  </si>
  <si>
    <t>Inj. 200 mg/10 ml x 5 amp.</t>
  </si>
  <si>
    <t>inj.im, iv 100 mg/ 2 ml x 100 amp.</t>
  </si>
  <si>
    <t>Thiethylperazine</t>
  </si>
  <si>
    <t>6,5 mg/ 1 ml x 5 amp.</t>
  </si>
  <si>
    <t>Thiopental</t>
  </si>
  <si>
    <t>0,5 g x 1 fiol</t>
  </si>
  <si>
    <t>600 mg  a 50 ml   x  10  fiol.</t>
  </si>
  <si>
    <t>20 mg/4 ml   x 5 amp.</t>
  </si>
  <si>
    <t>Toxinum botulinicum typum A ad iniectabile</t>
  </si>
  <si>
    <t>900kD x 1 fiol. /100 j.</t>
  </si>
  <si>
    <t>Tranexamic acid</t>
  </si>
  <si>
    <t xml:space="preserve"> inj.iv 500 mg/5 ml x 5 amp.</t>
  </si>
  <si>
    <t>Urapidilum</t>
  </si>
  <si>
    <t xml:space="preserve"> 25 mg/5 ml x 5 amp.</t>
  </si>
  <si>
    <t>Vasopressin</t>
  </si>
  <si>
    <t>40 jm/2 ml x 5 amp.</t>
  </si>
  <si>
    <t>LEKI  VII</t>
  </si>
  <si>
    <t>30% Roztwór wodny glukozy w ampułach przeznaczony dla niemowląt, typu Glux, bez konserwantów i substancji pomocniczych</t>
  </si>
  <si>
    <t>op.</t>
  </si>
  <si>
    <r>
      <t>Acidum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boricum</t>
    </r>
  </si>
  <si>
    <t>3 % sol 100 g</t>
  </si>
  <si>
    <t>3 % sol 190 g</t>
  </si>
  <si>
    <t>3 % sol 500 g</t>
  </si>
  <si>
    <t>3 % sol 1000 g</t>
  </si>
  <si>
    <t>Acidum boricum + Allantoinum + Zinci oxydum</t>
  </si>
  <si>
    <t>zasypka 100 g</t>
  </si>
  <si>
    <t>Allantoinum</t>
  </si>
  <si>
    <t>ung. 20 mg/g  30 g</t>
  </si>
  <si>
    <t>Aluminium phosphas</t>
  </si>
  <si>
    <t>45 mg/g zaw. 250 g</t>
  </si>
  <si>
    <t>Ambroxolum</t>
  </si>
  <si>
    <t>7,5 mg/ml roztw.do inh. 100 ml</t>
  </si>
  <si>
    <t>Bisacodylum</t>
  </si>
  <si>
    <t>10 mg x 6 supp.</t>
  </si>
  <si>
    <t>4 mg/ 5 ml sir. 120 ml</t>
  </si>
  <si>
    <t>Budesonidum zaw.do inh.z zarejestrowanymi wskazaniami :  astma i ostre zapalenie krtani, tchawicy i oskrzeli; krup;lek, który można mieszać z 0,9% NaCl, salbutamolem, acetylocysteiną, fenoterolem i ipratropium</t>
  </si>
  <si>
    <t>125 mcg/ml  a 2 ml x 20 poj.</t>
  </si>
  <si>
    <t>250 mcg/ml a 2 ml x 20 poj.</t>
  </si>
  <si>
    <t>0,5 mg/ml a 2 ml x 20 poj.</t>
  </si>
  <si>
    <t>35 mcg/h  x 5 plastów ze wskazaniem do zmiany co 4 dni</t>
  </si>
  <si>
    <t>52,5 mcg/h  x 5 plastrów ze wskazaniem do zmiany co 4 dni</t>
  </si>
  <si>
    <t xml:space="preserve">70 mcg/h  x 5 plastrów ze wskazaniem do zmiany co 4 dni </t>
  </si>
  <si>
    <t>Butamirate</t>
  </si>
  <si>
    <t xml:space="preserve"> 5 mg/ml  20 ml gtt.</t>
  </si>
  <si>
    <t xml:space="preserve"> 1,5 mg/ml  a 100 ml</t>
  </si>
  <si>
    <t>Calcii glubionas + Calcii lactas</t>
  </si>
  <si>
    <t>ok.115 mg Ca++/ 5 ml sir. 150 ml</t>
  </si>
  <si>
    <t>Calcium resonium</t>
  </si>
  <si>
    <t>300 g proszek</t>
  </si>
  <si>
    <t>Citicoline</t>
  </si>
  <si>
    <t>płyn 1g/10 ml x10 torebek</t>
  </si>
  <si>
    <t>10 mg/g krem 20 g</t>
  </si>
  <si>
    <t>15 tys.j.m./1 ml  a 10 ml krople</t>
  </si>
  <si>
    <t>Denotivirum</t>
  </si>
  <si>
    <t>30 mg/g krem 3 g</t>
  </si>
  <si>
    <t>Dequalinium chloride</t>
  </si>
  <si>
    <t>10 mg x 6 tabl. dopochwowe</t>
  </si>
  <si>
    <t>Desloratadinum</t>
  </si>
  <si>
    <t>0,5 mg/ml sir. 150 ml</t>
  </si>
  <si>
    <t>100 mg x 10 supp.</t>
  </si>
  <si>
    <t>0,5 mg / 3 g  żel dopochwowy</t>
  </si>
  <si>
    <t>Diosmectitum</t>
  </si>
  <si>
    <t>proszek  p.o.    x 30 sasz.</t>
  </si>
  <si>
    <t>Erytromycinum</t>
  </si>
  <si>
    <t>0,5% maść do oczu, 3,5g</t>
  </si>
  <si>
    <t>Estriol</t>
  </si>
  <si>
    <t>0,1 % krem 25 g</t>
  </si>
  <si>
    <t>Ethyl chloride</t>
  </si>
  <si>
    <t>aerozol 70 g</t>
  </si>
  <si>
    <t>Fenoterolum + Ipratropii bromidum</t>
  </si>
  <si>
    <t xml:space="preserve"> płyn do inh. 20 ml</t>
  </si>
  <si>
    <t>Fentanyl</t>
  </si>
  <si>
    <t>0,1 mg /dawka x 20 dawek</t>
  </si>
  <si>
    <t>system transdermalny 25 mcg/h x 5 plastrów</t>
  </si>
  <si>
    <t>system transdermalny 50 mcg/h x 5 plastrów</t>
  </si>
  <si>
    <t>system transdermalny 75 mcg/h x 5 plastrów</t>
  </si>
  <si>
    <t>system transdermalny 100 mcg/h x 5 plastrów</t>
  </si>
  <si>
    <t>(50 mg/ 10 ml) sir. 150 ml</t>
  </si>
  <si>
    <t>3 mg/ml krople do oczu  5 ml</t>
  </si>
  <si>
    <t>Glycerolum</t>
  </si>
  <si>
    <t xml:space="preserve"> 2 g x 10 supp.</t>
  </si>
  <si>
    <t>Glyceryl trinitrate</t>
  </si>
  <si>
    <t xml:space="preserve"> 0,4 mg/dawkę aer. X 200 dawek</t>
  </si>
  <si>
    <t>Żel  30-35 g  min.250 j.m./g</t>
  </si>
  <si>
    <t xml:space="preserve"> 1% (10 mg/g) krem 15 g</t>
  </si>
  <si>
    <t>10 mg/5 ml sir. 200 ml</t>
  </si>
  <si>
    <t>Ibuptofenum</t>
  </si>
  <si>
    <t>krem, 50 mg/g a 100 g</t>
  </si>
  <si>
    <t>Ipratropium bromidum</t>
  </si>
  <si>
    <t xml:space="preserve"> 0,25 mg/ml rozt.do inh. 20 ml</t>
  </si>
  <si>
    <t>Ipratropium+Salbutamol</t>
  </si>
  <si>
    <t>płyn do nebulizacji 0,5 + 2,5 mg a 2,5 ml x 20 amp.</t>
  </si>
  <si>
    <t xml:space="preserve">Jodyna </t>
  </si>
  <si>
    <t>płyn x 800 g</t>
  </si>
  <si>
    <t>Kalii permanganas</t>
  </si>
  <si>
    <t>0,1 g x 30 tabl.</t>
  </si>
  <si>
    <t>Lactulosum</t>
  </si>
  <si>
    <t xml:space="preserve"> 7,5 g/ 15 ml  sir. 150 ml</t>
  </si>
  <si>
    <t>100 mg/g aer. 38 g</t>
  </si>
  <si>
    <t xml:space="preserve"> 0,005 g / 5 ml  sir. 125 ml</t>
  </si>
  <si>
    <t>Macrogols</t>
  </si>
  <si>
    <t xml:space="preserve"> Proszek  min 64g z zarejestrowanymi wskazaniami do oczyszczania okrężnicy w przygotowaniu pacjentów do badań endoskopowych i zabiegów chirurgicznych    p.o. x 48 torebek</t>
  </si>
  <si>
    <t>Megestrol</t>
  </si>
  <si>
    <t>Zawiesina 40 mg/ml a 240 ml</t>
  </si>
  <si>
    <t>Mesalazine</t>
  </si>
  <si>
    <r>
      <t xml:space="preserve">4 g x 60 ml </t>
    </r>
    <r>
      <rPr>
        <sz val="12"/>
        <color indexed="8"/>
        <rFont val="Arial"/>
        <family val="2"/>
      </rPr>
      <t>x 7 but</t>
    </r>
    <r>
      <rPr>
        <sz val="12"/>
        <rFont val="Arial"/>
        <family val="2"/>
      </rPr>
      <t xml:space="preserve"> zawiesina doodbytnicza</t>
    </r>
    <r>
      <rPr>
        <sz val="12"/>
        <color indexed="14"/>
        <rFont val="Arial"/>
        <family val="2"/>
      </rPr>
      <t xml:space="preserve"> </t>
    </r>
  </si>
  <si>
    <t>500 mg x 30 supp.</t>
  </si>
  <si>
    <t>1 g x 30 supp.</t>
  </si>
  <si>
    <t>Mieszanina nasyconych kwasów tłuszczowych, wyciąg białkowy z drożdży, witamina E, lecytyna, wosk pszczeli, olej sojowy, chlorki wapnia, potasu i magnezu, alkohol stearynowy, glicerol monostearynowy, antyutleniacz BHT, para-hydroksybenzoesan metylu i propylu.</t>
  </si>
  <si>
    <t>maść hemostatyczna do stosowania na skórę i błony śluzowe, 30 g</t>
  </si>
  <si>
    <t>Naproxenum</t>
  </si>
  <si>
    <t>100 mg/g (10%), żel, 100 g</t>
  </si>
  <si>
    <t>Natamycin</t>
  </si>
  <si>
    <t>100 mg x 6 glob.dopochwowe</t>
  </si>
  <si>
    <t>Nifuratel+Nystatin</t>
  </si>
  <si>
    <t>500 mg+200 000 j.m. x 12 glob.dopochwowe</t>
  </si>
  <si>
    <t>220 mg / 5 ml  zaw. 90 ml</t>
  </si>
  <si>
    <t>Paraffinum + Mentha piperita</t>
  </si>
  <si>
    <t xml:space="preserve"> sir.125 g</t>
  </si>
  <si>
    <t xml:space="preserve">Permethrin </t>
  </si>
  <si>
    <t>5% krem 30 g</t>
  </si>
  <si>
    <t>Pikosiarczan sodu, tlenek magnezu, kwas cytrynowy (lek ze wskazaniem do oczyszczania okrężnicy w przygotowaniu pacjentów do badań endoskopowych i zabiegów chirurgicznych na okrężnicy</t>
  </si>
  <si>
    <t>0,01 g + 3,5 g +ok.10 g op.x 50 saszetki</t>
  </si>
  <si>
    <t>Płyn przeciw wszawicy – niszczący owady i ich larwy, zawierający dimetikon</t>
  </si>
  <si>
    <t>100 ml</t>
  </si>
  <si>
    <t>Syrop 782 mg jonów K/10 ml a 150 ml</t>
  </si>
  <si>
    <t>Povidone iodine</t>
  </si>
  <si>
    <t>10% maść 20 g</t>
  </si>
  <si>
    <t>Promethazinum</t>
  </si>
  <si>
    <t xml:space="preserve"> 5 mg/5 ml sir 150 ml</t>
  </si>
  <si>
    <t>Proxymetacaine</t>
  </si>
  <si>
    <t xml:space="preserve">0,5% a 15 ml  krople do oczu </t>
  </si>
  <si>
    <t>Puder płynny</t>
  </si>
  <si>
    <t xml:space="preserve"> 140 g</t>
  </si>
  <si>
    <t>Rivastigmine</t>
  </si>
  <si>
    <t>system transdermalny 4,6 mg/24 h  x 30 szt</t>
  </si>
  <si>
    <t xml:space="preserve"> 0,1 mg / dawka x 200 aer.</t>
  </si>
  <si>
    <t>Simeticon</t>
  </si>
  <si>
    <t>40 mg/ml krople 30 ml</t>
  </si>
  <si>
    <t>Sodium dihydrophosphate + Sodium hydrophosphate</t>
  </si>
  <si>
    <t>wlewka doodbyt. 150 ml x 50 but.</t>
  </si>
  <si>
    <t>Spray umożliwiający bezbolesne usuwanie samoprzylepnych opatrunków, przeznaczony dla niemowląt i dzieci, bezpieczny dla wrażliwej skóry, nie wywołujący podrażnień, nie przenikający przez naskórek, nie wysuszający skóry, szybkoschnący, poj.ok.50 ml</t>
  </si>
  <si>
    <t>szt.</t>
  </si>
  <si>
    <t>Streptodornasum, Streptokinasum</t>
  </si>
  <si>
    <t>15000 j.m. + 1250 j.m. X 6 supp.</t>
  </si>
  <si>
    <t>Tocopherol</t>
  </si>
  <si>
    <t>krople a 10 ml</t>
  </si>
  <si>
    <r>
      <t xml:space="preserve">Wapno sodowane, granulat 2-4 mm z indykatorem barwnika do absorpcji CO2 w aparatach do znieczuleń, wydajność 140 l/kg wapna, przechowywany w temp. 0-250 </t>
    </r>
    <r>
      <rPr>
        <sz val="10"/>
        <color indexed="8"/>
        <rFont val="Arial"/>
        <family val="2"/>
      </rPr>
      <t xml:space="preserve">°C, </t>
    </r>
    <r>
      <rPr>
        <sz val="12"/>
        <color indexed="8"/>
        <rFont val="Arial"/>
        <family val="2"/>
      </rPr>
      <t>bezpyłowy</t>
    </r>
  </si>
  <si>
    <t>granulat x 5 kg +/- 0,5 kg</t>
  </si>
  <si>
    <t>Woda utleniona</t>
  </si>
  <si>
    <t>3% a 100 g</t>
  </si>
  <si>
    <t>3% a 1 l</t>
  </si>
  <si>
    <t>Ziołowy preparat przeciwko żylakom odbytu</t>
  </si>
  <si>
    <t xml:space="preserve"> supp. X   12</t>
  </si>
  <si>
    <t>LEKI  VIII</t>
  </si>
  <si>
    <t xml:space="preserve"> 0,25 g  x 5 fiol.</t>
  </si>
  <si>
    <t>15 mg/2 ml x 5 amp. / rejestracja do stos.u dzieci</t>
  </si>
  <si>
    <t>Captoprilum</t>
  </si>
  <si>
    <t xml:space="preserve"> 12,5 mg x 30 tabl.</t>
  </si>
  <si>
    <t>Chlorchinaldol</t>
  </si>
  <si>
    <t xml:space="preserve"> 2 mg x 20 tabl.do ssania</t>
  </si>
  <si>
    <t xml:space="preserve"> inj. 4 mg/1 ml  x 10 amp.</t>
  </si>
  <si>
    <t xml:space="preserve"> inj. 8 mg/2 ml  x 10 amp.</t>
  </si>
  <si>
    <t xml:space="preserve"> inj.iv 100 mg  x 5 fiol.</t>
  </si>
  <si>
    <t>10 mg  x 30 tabl.</t>
  </si>
  <si>
    <t xml:space="preserve"> 2% (20 mg/ml) Żel typ A  30 g</t>
  </si>
  <si>
    <t xml:space="preserve"> 2% (20 mg/ml) Żel typ U  30 g</t>
  </si>
  <si>
    <t>Metronidazole+Chlorquinaldol</t>
  </si>
  <si>
    <t>250 mg+100 mg x 10  tabl. dopochwowe</t>
  </si>
  <si>
    <t>0,5% maść do oczu 3 g</t>
  </si>
  <si>
    <t>Pancuronii bromidum</t>
  </si>
  <si>
    <t xml:space="preserve"> 2 mg/ml a 2 ml  x 10 amp.</t>
  </si>
  <si>
    <t>Promazinum</t>
  </si>
  <si>
    <t>100 mg x 60 draż.</t>
  </si>
  <si>
    <t>Promethazine</t>
  </si>
  <si>
    <t>25 mg x 20 tabl.</t>
  </si>
  <si>
    <t>Sulfathiazolum</t>
  </si>
  <si>
    <t>2% (20 mg/g) krem 40 g</t>
  </si>
  <si>
    <t>Suxamethonium</t>
  </si>
  <si>
    <t>200 mg x 10 fiol</t>
  </si>
  <si>
    <t>Timonacic</t>
  </si>
  <si>
    <t>LEKI  IX</t>
  </si>
  <si>
    <t>Gliclazide</t>
  </si>
  <si>
    <t xml:space="preserve"> 60 mg  x 90 tabl.o przedłużonym uwalnianiu</t>
  </si>
  <si>
    <t>Indapamidum</t>
  </si>
  <si>
    <t xml:space="preserve"> 1,5 mg x 108 tabl.o przedłużonym uwalnianiu</t>
  </si>
  <si>
    <t>Perindopril + Indapamid +  Amlodypina</t>
  </si>
  <si>
    <t>5 mg + 1,25 mg + 5 mg x 90 tabl</t>
  </si>
  <si>
    <t>10 mg + 2,5 mg + 5 mg x 90 tabl</t>
  </si>
  <si>
    <t>Perindopril + Indapamid + Amlodypina</t>
  </si>
  <si>
    <t>10 mg + 2,5 mg + 10 mg x 90 tabl</t>
  </si>
  <si>
    <t>Perindoprilum</t>
  </si>
  <si>
    <t>5 mg x 90 tabl.</t>
  </si>
  <si>
    <t>10 mg  x 90 tabl.</t>
  </si>
  <si>
    <t>Tianeptinum</t>
  </si>
  <si>
    <t>12,5 mg x 108 tabl.</t>
  </si>
  <si>
    <t>Trimetazidinum</t>
  </si>
  <si>
    <t>35 mg x 90 tabl.o przedłużonym uwalnianiu</t>
  </si>
  <si>
    <t>LEKI  X</t>
  </si>
  <si>
    <t>Atracurium besilate</t>
  </si>
  <si>
    <t>50 mg / 5 ml  x 5 amp.</t>
  </si>
  <si>
    <t>Cisatracurium</t>
  </si>
  <si>
    <t xml:space="preserve">5 mg/2,5 ml x 5 amp. </t>
  </si>
  <si>
    <t>Deferoxamina</t>
  </si>
  <si>
    <t>500 mg  x 10 fiol.</t>
  </si>
  <si>
    <t>Dexmedetomidyna</t>
  </si>
  <si>
    <t>0,2 mg/2 ml x 5 amp.</t>
  </si>
  <si>
    <t xml:space="preserve">Etomidatum </t>
  </si>
  <si>
    <t>20 mg/10 ml x 5 amp.</t>
  </si>
  <si>
    <t>Galantamine</t>
  </si>
  <si>
    <t>5 mg/ml x 10 amp.</t>
  </si>
  <si>
    <t>200 mcg x 42 tabl.</t>
  </si>
  <si>
    <t>Nimodipinum</t>
  </si>
  <si>
    <t>30 mg x 100 tabl.</t>
  </si>
  <si>
    <t xml:space="preserve"> inj.iv 10 mg/50 ml x 1 fiol.</t>
  </si>
  <si>
    <t xml:space="preserve"> 10 mg/ml  x 10 amp.</t>
  </si>
  <si>
    <t xml:space="preserve"> 20 mg/2 ml  x 10 amp.</t>
  </si>
  <si>
    <t>Oxytocinum</t>
  </si>
  <si>
    <t>Inj. 5 j.m./ml  x 5 amp.</t>
  </si>
  <si>
    <t>Somatostatyna</t>
  </si>
  <si>
    <r>
      <t>3 mg x 1 amp./fi</t>
    </r>
    <r>
      <rPr>
        <sz val="12"/>
        <rFont val="Arial"/>
        <family val="2"/>
      </rPr>
      <t>ol. proszku + 1 amp. rozpuszczalnika</t>
    </r>
  </si>
  <si>
    <t>Inj. 10 mg/2 ml  x 10 amp.</t>
  </si>
  <si>
    <t>LEKI  XI</t>
  </si>
  <si>
    <t>Acidum valproicum</t>
  </si>
  <si>
    <t>50 mg/ml sir. 100 ml</t>
  </si>
  <si>
    <t xml:space="preserve"> 0,4 g  x 1 fiol.+1 amp.rozp.</t>
  </si>
  <si>
    <t>Acidum valproicum, Natrii valproas</t>
  </si>
  <si>
    <t>300 mg walproinianu  x 30 tabl.o przedłużonym działaniu</t>
  </si>
  <si>
    <t>500 mg walproinianu x 30 tabl.o przedłużonym działaniu</t>
  </si>
  <si>
    <t>Adenosine</t>
  </si>
  <si>
    <t xml:space="preserve"> 3 mg/ml  a 2 l  x 6 amp.</t>
  </si>
  <si>
    <t xml:space="preserve"> Inj. 50 mg/ml a 3 ml   x 6 amp.</t>
  </si>
  <si>
    <t>Clopidogrel</t>
  </si>
  <si>
    <t>75 mg  x 28 tabl.</t>
  </si>
  <si>
    <t>Enoxaparin</t>
  </si>
  <si>
    <t xml:space="preserve"> 20 mg x 10 ampułkostrzyk.</t>
  </si>
  <si>
    <t xml:space="preserve"> 40 mg x 10 ampułkostrzyk.</t>
  </si>
  <si>
    <t xml:space="preserve"> 60 mg x 10 ampułkostrzyk.</t>
  </si>
  <si>
    <t xml:space="preserve"> 80 mg x 10 ampułkostrzyk.</t>
  </si>
  <si>
    <t xml:space="preserve"> 100 mg x 10 ampułkostrzyk.</t>
  </si>
  <si>
    <t>Ramiprilum</t>
  </si>
  <si>
    <t>2,5 mg x 30 kaps.lub tabl.</t>
  </si>
  <si>
    <t>5 mg x 30 kaps.lub tabl.</t>
  </si>
  <si>
    <t>10 mg x 30 kaps.lub tabl.</t>
  </si>
  <si>
    <t>Teicoplanin</t>
  </si>
  <si>
    <t>200 mg x 1 fiol.</t>
  </si>
  <si>
    <t>LEKI  XII</t>
  </si>
  <si>
    <t>Przedmiot zamówienia</t>
  </si>
  <si>
    <t>Prothrombinum multiplex humanum</t>
  </si>
  <si>
    <t>inj. 500 j.m. [x1 fiol. + rozp. 20 ml + akcesoria]</t>
  </si>
  <si>
    <t>Eravacycline</t>
  </si>
  <si>
    <t>i.v. 100 mg x 10 fiol.</t>
  </si>
  <si>
    <t>LEKI  XIII</t>
  </si>
  <si>
    <t>Dobutminum</t>
  </si>
  <si>
    <t>250 mg/ 50ml x 1 fiol. (roztwór do infuzji)</t>
  </si>
  <si>
    <t>Glycopyrronium+Neostigminum</t>
  </si>
  <si>
    <t>0,5 mg + 2,5 mg/ 1 ml x 10 amp.</t>
  </si>
  <si>
    <t>Noradrenalinum</t>
  </si>
  <si>
    <t>10 mg/50 ml roztwór do infuzji</t>
  </si>
  <si>
    <t>Sugammadex</t>
  </si>
  <si>
    <t>Inj. 200 mg/2ml x 10 fiol.</t>
  </si>
  <si>
    <t>ANALGEZJA</t>
  </si>
  <si>
    <t>0,5% (20mg/4 ml)  x 5 amp., hypertoniczna względem płynu mózgowo-rdzeniowego, jałowe blistry</t>
  </si>
  <si>
    <t>Bupivacainum + epinephrinum</t>
  </si>
  <si>
    <t>0,5% (5 mg+0,005 mg /ml|) a 20 ml  x 5 fiol.</t>
  </si>
  <si>
    <t>Mivacurium</t>
  </si>
  <si>
    <t xml:space="preserve">10 mg/5ml x 5 amp. </t>
  </si>
  <si>
    <t>Propofol</t>
  </si>
  <si>
    <t>500 mg/ 50 ml x 1 amp-strzyk</t>
  </si>
  <si>
    <t>Remifentanilum</t>
  </si>
  <si>
    <t>1 mg / 3 ml x 5 fiol.</t>
  </si>
  <si>
    <t>5 mg / 10 ml x 5 fiol.</t>
  </si>
  <si>
    <t>IMPORT DOCELOWY</t>
  </si>
  <si>
    <t>Fenoterolum</t>
  </si>
  <si>
    <t>0,5mg/10ml x 5 amp.</t>
  </si>
  <si>
    <t>Hyaluronidase</t>
  </si>
  <si>
    <t>150 i.e x 10 fiol.</t>
  </si>
  <si>
    <t>Methylergometrine</t>
  </si>
  <si>
    <t xml:space="preserve"> 0,2 mg/ml x 1 amp.</t>
  </si>
  <si>
    <t xml:space="preserve"> 2mg/0,2 ml  x 5 fiol.</t>
  </si>
  <si>
    <t>2% a 5 ml x 5 amp.</t>
  </si>
  <si>
    <t>Verapamil</t>
  </si>
  <si>
    <t xml:space="preserve"> 5mg/2 ml x 5 amp.</t>
  </si>
  <si>
    <t>NADROPARIN</t>
  </si>
  <si>
    <t>Nadroparin calcium</t>
  </si>
  <si>
    <t>2850 j.m./0,3 ml x 10 amp.strz.</t>
  </si>
  <si>
    <t>3800 j.m./0,4 ml x 10 amp.strz.</t>
  </si>
  <si>
    <t>5700 j.m./0,6 ml x 10 amp.strzyk.</t>
  </si>
  <si>
    <t>7600 j.m./0,8 ml x 10 amp.strzyk.</t>
  </si>
  <si>
    <t>ORNITHINUM</t>
  </si>
  <si>
    <t>Ornithinum</t>
  </si>
  <si>
    <t xml:space="preserve"> 500 mg/ml a 10 ml  x 10 amp. inj.iv</t>
  </si>
  <si>
    <t>3g x 30 torebek; granulat</t>
  </si>
  <si>
    <t>SEVOFLURAN</t>
  </si>
  <si>
    <t>Sevofluranum</t>
  </si>
  <si>
    <t>ze szczelnym, fabrycznie zamontowanym systemem napełniania parownika, bez dodatkowych elementów łączących, 250 ml; do parowników będących  własnością zamawiającego</t>
  </si>
  <si>
    <t>DESFURANE</t>
  </si>
  <si>
    <t>Desflurane</t>
  </si>
  <si>
    <t>płyn do przygotowania inhalacji parowej;  ok.240 +/- 10 ml</t>
  </si>
  <si>
    <t>ROCURONIUM</t>
  </si>
  <si>
    <t>Rocuronii bromidum</t>
  </si>
  <si>
    <t>100 mg/ 10 ml x 10 fiol.</t>
  </si>
  <si>
    <t>50 mg/ 5 ml x 10 fiol.</t>
  </si>
  <si>
    <t>PROPOFOL</t>
  </si>
  <si>
    <t xml:space="preserve">Propofol na podłożu lipofilnym </t>
  </si>
  <si>
    <t>10 mg/ml x 1 fiol a 20 ml</t>
  </si>
  <si>
    <t>20mg/ml x 1 fiol  a 50 ml</t>
  </si>
  <si>
    <t>PAKIET XV</t>
  </si>
  <si>
    <t>CANREOATE POTASSIUM</t>
  </si>
  <si>
    <t>Cena brutto</t>
  </si>
  <si>
    <t>Wartość brutto</t>
  </si>
  <si>
    <t>11.2012-04.2013</t>
  </si>
  <si>
    <t>ALTEPLASUM</t>
  </si>
  <si>
    <t>Alteplasum</t>
  </si>
  <si>
    <t xml:space="preserve">inj.iv 20 mg </t>
  </si>
  <si>
    <t>inj.iv.10 mg</t>
  </si>
  <si>
    <t>PAKIET XXV</t>
  </si>
  <si>
    <t>ŻYWIENIE POZAJELITOWE II</t>
  </si>
  <si>
    <t>PAKIET XXVI</t>
  </si>
  <si>
    <t>ŻYWIENIE I</t>
  </si>
  <si>
    <t>FACTOR VII</t>
  </si>
  <si>
    <t>Eptakog alfa aktywowany</t>
  </si>
  <si>
    <t>2 mg   /100 000 j.m. x 1 fiol. z rozpuszczalnikiem</t>
  </si>
  <si>
    <t>Zestaw do podawania</t>
  </si>
  <si>
    <t>1 szt</t>
  </si>
  <si>
    <t>KONTRAST</t>
  </si>
  <si>
    <t>Iomeprol - niejonowy, rozpuszczalny w wodzie środek kontrastujący inj.</t>
  </si>
  <si>
    <t xml:space="preserve"> 300 mg/ml a 50 ml</t>
  </si>
  <si>
    <t xml:space="preserve"> 300 mg/ml a 200 ml </t>
  </si>
  <si>
    <t xml:space="preserve">300 mg/ml a 500 ml </t>
  </si>
  <si>
    <t>350/200 ml</t>
  </si>
  <si>
    <t>350/500ml</t>
  </si>
  <si>
    <t>400/200ml</t>
  </si>
  <si>
    <t>400/500ml</t>
  </si>
  <si>
    <t>Szczepionki  I</t>
  </si>
  <si>
    <t xml:space="preserve"> Lp.</t>
  </si>
  <si>
    <t xml:space="preserve">Ilość </t>
  </si>
  <si>
    <t xml:space="preserve">Rota virus vaccinum  do niemowląt od 6 tygodnia życia </t>
  </si>
  <si>
    <t>1,5 ml, szczepionka doustna przeciw rotawirusom, proszek do sporządzania zawiesiny doustnej + 1  aplikator doustny</t>
  </si>
  <si>
    <t xml:space="preserve">Diphtheria toxoid, Haemophilus influenzae type b vaccinum, Hepatitis B vaccinum, Pertussis vaccinum, Poliomyelitis vaccinum, Tetanus toxoid do szczepienia pierwotnego i uzupełniającego dzieci </t>
  </si>
  <si>
    <t>0,5 ml, szczepionka, 1fiolka + ampułko- strzykawka + igły</t>
  </si>
  <si>
    <t>Vaccinum varicellae vivum od 9 miesiąca życia</t>
  </si>
  <si>
    <t>fiolka z proszkiem + ampułka z rozpuszczalnikiem a 0,5 ml</t>
  </si>
  <si>
    <t>Vaccinum meningococcinum typu B</t>
  </si>
  <si>
    <t>1 dawka/0,5 ml; ampułko-strzykawka+igła</t>
  </si>
  <si>
    <t>Vaccinum hepatitidis B</t>
  </si>
  <si>
    <t>10 mcg / 0,5 ml, iniekcje, 1 ampułkostrzyk</t>
  </si>
  <si>
    <t>20 mcg / 1ml, dorośli, 1 fiolka / ampułkostrzykawka</t>
  </si>
  <si>
    <t>Szczepionki  II</t>
  </si>
  <si>
    <t>Hexacima (toksoid błoniczy + szczepionka przeciw H. influenzae typ b + szczepionka przeciw WZW B (rekombinowana) + szczepionka przeciw krztuścowi (bezkomórkowa) + szczepionka przeciw poliomyelitis (inaktywowana) + toksoid tężcowy) -</t>
  </si>
  <si>
    <t xml:space="preserve"> zawiesina do wstrzykiwań  0,5 ml x 1 amp.strzyk.</t>
  </si>
  <si>
    <t>Vaccinum dipheriae, tetani, pertussis, polimyelitidis et haemophili stripe b</t>
  </si>
  <si>
    <t>iniekcje, 0,5 ml, 1 fiolka + ampułko - strzykawka, 2 igły</t>
  </si>
  <si>
    <t>Vaccinum pneumococcale polysaccharidicum dla niemowląt i dzieci od 6 tygodnia do 5 roku życia</t>
  </si>
  <si>
    <t>0,5ml, iniekcja, szczepionka przeciw pneumokokom, 1 ampułko-strzyk. + igła</t>
  </si>
  <si>
    <t>Vaccinum meningococcinum A.V.Y</t>
  </si>
  <si>
    <t>1 dawka/0,5 ml</t>
  </si>
  <si>
    <t>Antytoksyna jadu żmij 500 j./5 ml  x 1 amp.</t>
  </si>
  <si>
    <t xml:space="preserve"> 500 j./5 ml  x 1 amp.</t>
  </si>
  <si>
    <t>Tetanus vaccinum</t>
  </si>
  <si>
    <t>Inj. 40 j.m. X 1 amp.</t>
  </si>
  <si>
    <t>Influenza vaccine</t>
  </si>
  <si>
    <t>0,5 ml zestaw amp-strz</t>
  </si>
  <si>
    <t>PAKIET XXXV</t>
  </si>
  <si>
    <t>OSŁONKA DO GŁOWIC USG</t>
  </si>
  <si>
    <t>PAKIET XXXVI</t>
  </si>
  <si>
    <t>HIV</t>
  </si>
  <si>
    <t>PAKIET XXXVII</t>
  </si>
  <si>
    <t>ANIDULAFUNGIN</t>
  </si>
  <si>
    <t>Anidulafungin</t>
  </si>
  <si>
    <t xml:space="preserve"> 100 mg  x 1 fiol.</t>
  </si>
  <si>
    <t>PAKIET LV</t>
  </si>
  <si>
    <t>PŁYNY  II</t>
  </si>
  <si>
    <t>PAKIET 58</t>
  </si>
  <si>
    <t>ENOXAPARIN</t>
  </si>
  <si>
    <t xml:space="preserve"> 300mg/3ml x 1 fiol. (wraz zestawem umożliwiającym podanie: strzykawka, przyrząd do aspiracji)</t>
  </si>
  <si>
    <t>PAKIET LXXVIII</t>
  </si>
  <si>
    <t>NARKOTYKI   II</t>
  </si>
  <si>
    <t>INSULINY</t>
  </si>
  <si>
    <t>Insulina typu Gensulin N</t>
  </si>
  <si>
    <t>300 j.m./3 ml x 5 wkładów</t>
  </si>
  <si>
    <t>Insulina typu Humalog Mix 25</t>
  </si>
  <si>
    <t>Insulina typu Humalog Mix 50</t>
  </si>
  <si>
    <t>Insulina typu M30 lub M3</t>
  </si>
  <si>
    <t>300 j.m./3 ml x 10 wkładów</t>
  </si>
  <si>
    <t>Insulina typu M50 lub M5</t>
  </si>
  <si>
    <t>Insulina typu Novomix 30</t>
  </si>
  <si>
    <t>Insulina typu Novomix 50</t>
  </si>
  <si>
    <t>Insulina typu Novorapid</t>
  </si>
  <si>
    <t>Insulinum humanum; insulina ludzka, rozpuszczalna, szybkodziałająca; początek działania: po ok.30 min.
działanie maksymalne: 1-3 godz.
czas działania: ok.8 godz. typu Gensulin R</t>
  </si>
  <si>
    <t>100 j.m./ml roztwor do wstrzykiwan x 10 wkładów a 3 ml; sc; iv</t>
  </si>
  <si>
    <t>ALBUMINY</t>
  </si>
  <si>
    <t>J.</t>
  </si>
  <si>
    <t>ALBUMINA  20%   200 mg/ml  a  50 ml</t>
  </si>
  <si>
    <t>ALBUMINA  20%   200 mg/ml  a  100 ml</t>
  </si>
  <si>
    <t>IMMUNOGLOBULINA</t>
  </si>
  <si>
    <t>Immunoglobulina ludzka normalna o czystości nie mniejszej niż 95% IgG i maksymalnej zawartości IgA 22 mcg/ml</t>
  </si>
  <si>
    <t>5 g   roztw.do infuzji 100 ml</t>
  </si>
  <si>
    <t xml:space="preserve">Immunoglobulina ludzka anty D </t>
  </si>
  <si>
    <t>Immunoglobulina ludzka anty D</t>
  </si>
  <si>
    <t>50 mcg/ml roztw.do wstrzykiwań, x 1 amp.</t>
  </si>
  <si>
    <t>150 mcg/ml roztw.do wstrzykiwań, x 1 amp.</t>
  </si>
  <si>
    <t>Immunoglobulina ludzka anty D -300</t>
  </si>
  <si>
    <t>300 mcg/ml roztw.do wstrzykiwań, x 1 amp-strzyk.; im, iv</t>
  </si>
  <si>
    <t>LEKI i ŻYWIENIE</t>
  </si>
  <si>
    <r>
      <t>Asortyment wraz z dzierżawą</t>
    </r>
    <r>
      <rPr>
        <b/>
        <sz val="11"/>
        <rFont val="Arial"/>
        <family val="2"/>
      </rPr>
      <t xml:space="preserve"> 4 pomp</t>
    </r>
    <r>
      <rPr>
        <sz val="11"/>
        <color indexed="10"/>
        <rFont val="Arial"/>
        <family val="2"/>
      </rPr>
      <t>,</t>
    </r>
    <r>
      <rPr>
        <sz val="11"/>
        <rFont val="Arial"/>
        <family val="2"/>
      </rPr>
      <t xml:space="preserve"> które  Wykonawca  dostarczy Zamawiającemu wraz z pierwszą dostawą preparatów składających się na przedmiot umowy; pompy mają służyć do podawania preparatów wymienionych w pakiecie</t>
    </r>
    <r>
      <rPr>
        <sz val="11"/>
        <color indexed="8"/>
        <rFont val="Arial"/>
        <family val="2"/>
      </rPr>
      <t>. Pompy te pozostaną u Zamawiającego na czas trwania niniejszej umowy. Naprawy oraz serwisowanie pomp należą do przedmiotu umowy.</t>
    </r>
  </si>
  <si>
    <t xml:space="preserve">inj.iv 0,002 g/ml a 100 ml </t>
  </si>
  <si>
    <t>0,003 g/ml  (240 mg)  a 80 ml  x 1 flac. i.v.</t>
  </si>
  <si>
    <t>0,003 g/ml  (360 mg)  a 120 ml  x 1 flac. i.v.</t>
  </si>
  <si>
    <t>400 mg/100 ml x 20 flac. i.v.</t>
  </si>
  <si>
    <t>600 mg/100 ml x 20 flac. i.v.</t>
  </si>
  <si>
    <t>10 mg/ml a 50 ml x 10 flakonów w butelce plastikowej</t>
  </si>
  <si>
    <t>10 mg/ml a 100 ml x 10 flakonów w butelce plastikowej</t>
  </si>
  <si>
    <t>Worek trzykomorowy do żywienia pozajelitowego zawierający aminokwasy, glukozę i emulsję tłuszczową MCT/LCT oraz z dodatkiem kwasów omega 3, do podaży drogą żył centralnych</t>
  </si>
  <si>
    <t xml:space="preserve">1250 ml </t>
  </si>
  <si>
    <t xml:space="preserve"> 1875 ml </t>
  </si>
  <si>
    <t xml:space="preserve">Worek 3 komorowy zawierający min.35 g aminokwasów, 90 g glukozy i emulsje tłuszczową 25 g w tym MCT/LCT oraz kwasy OMEGA  </t>
  </si>
  <si>
    <t>625 ml</t>
  </si>
  <si>
    <t xml:space="preserve">Worek 3 komorowy zawierający min.70 g aminokwasów, 180 g glukozy i emulsje tłuszczową 50 g w tym MCT/LCT oraz kwasy OMEGA  </t>
  </si>
  <si>
    <t xml:space="preserve">Worek 3 komorowy zawierający min.105 g aminokwasów, 270 g glukozy i emulsje tłuszczową 75 g w tym MCT/LCT oraz kwasy OMEGA  </t>
  </si>
  <si>
    <t xml:space="preserve">1875 ml </t>
  </si>
  <si>
    <t>Worek trzykomorowy do żywienia pozajelitowego zawierający aminokwasy, glukozę i emulsję tłuszczową MCT/LCT do podaży drogą żył obwodowych</t>
  </si>
  <si>
    <t xml:space="preserve"> 1250 ml </t>
  </si>
  <si>
    <t>Worek trzykomorowy do żywienia pozajelitowego zawierający aminokwasy 40 g, glukozę 80 g i emulsję tłuszczową MCT/LCT oraz kwasy OMEGA  do podaży drogą żył obwodowych</t>
  </si>
  <si>
    <t>Worek trzykomorowy do żywienia pozajelitowego zawierający aminokwasy 60 g, glukozę 120 g i emulsję tłuszczową MCT/LCT oraz kwasy OMEGA  do podaży drogą żył obwodowych</t>
  </si>
  <si>
    <t xml:space="preserve">Worki dwukomorowe zawierające min. 105g aminokwasów,  360g glukozy </t>
  </si>
  <si>
    <t>1500 ml</t>
  </si>
  <si>
    <t>Koncentrat do sporządzania roztworu do infuzji, stanowiący uzupełnienie żywienia pozajelitowego w pierwiastki śladowe</t>
  </si>
  <si>
    <t>inj 10 ml x 5 amp</t>
  </si>
  <si>
    <t>Preparat witaminowy zawierający zestaw dziennej podaży witamin rozpuszczalnych w wodzie i w tłuszczach stosowany w żywieniu pozajelitowym</t>
  </si>
  <si>
    <t>proszek do sporządzania roztworu do inj x 10 fiol.</t>
  </si>
  <si>
    <t>Worek do ochrony przed światłem</t>
  </si>
  <si>
    <t>40x60 cm</t>
  </si>
  <si>
    <t>Dieta dla pacjentów z trudnością w kontroli
glikemii i z insulinoopornością. Duża zawartość węglowodanów złożonych (95% węglowodanów ze skrobi tapiokowej). W celu zapobiegania zespołowi metabolicznemu praktycznie nie zawiera fruktozy. Dieta normokaloryczna 1ml = 1kcal z dodatkiem błonnika. Zawartość białka nie mniej niż : 4,1 g/ 100 ml. Zrównoważony profil kwasów tłuszczowych, ochodzących z oleju słonecznikowego i oleju rzepakowego, duża zawartość MUFA (62% 2,2 g/100 ml ) i oleju rybiego bogata w kwasy EPA i DHA (EPA + DHA: 0,18 - 0,2 g / 100 ml). Niska osmolarność: 200 - 220 mOsm/l , rozkład energii białko 16%:lipidy 32%: węglowodany 48% błonnik 4% (Błonnik 2,1g / 100ml). Kompozycja błonników prebiotycznych zawierająca błonnik rozpuszczalny 70% i nierozpuszczalny 30%, zapewniająca optymalizację mikroflory. Smak neutralny opakowanie 500 - 600 ml</t>
  </si>
  <si>
    <t>500 ml</t>
  </si>
  <si>
    <t>dieta kompletna, do podaży przez zgłębnik, w niewydolności wątroby-hiperkaloryczna: 1,2-1,5 kcal/ml, bogatobiałkowa (10% - 14% energii z białka, 4 - 6 g/100 ml), bezglutenowa, wolna od cholesterolu, z niską zawartością laktozy, węglowodany z maltodekstryny, specyficzny profil aminokwasowy: 40% - 50% BCAA, duża zawartość MCT (40% -50%), bogatoresztkowa, osmolarność: 350 - 400 mOsm/l, opakowanie 400 - 600 ml</t>
  </si>
  <si>
    <t>dieta kompletna, do podaży przez zgłębnik lub doustnie w niewydoności oddechowej, hiperkaloryczna 1,2-1,3 kcal/ml, bogatobiałkowa (15% - 20% energii z białka, 5-7 g/100 ml), bezresztkowa, o małej zawartości węglowodanów 10 - 13 g/100 ml, osmolarność 320 - 340 mOsm/l  opakowanie 500 - 600 ml</t>
  </si>
  <si>
    <t>Kompletna normokaloryczna (1 kcal/1 ml) dieta do żywienia dojelitowego, oligopeptydowa, zawierająca hydrolizowane białko sojowe i serwatkowe, tłuszcze MCT. Smak Miętowy.  Do stosowania doustnie jak i przez zgłębnik. Opakowanie 500 ml, osmolarność 320mOsm/l</t>
  </si>
  <si>
    <t>Kompletna normokaloryczna (1,4 kcal/1 ml) dieta do żywienia dojelitowego, białko kazeinowe, tłuszcze MCT 42%.  Do stosowania doustnie jak i przez zgłębnik. Opakowanie 500 ml, osmolarność 38 0mOsm/l</t>
  </si>
  <si>
    <t>Dieta kompletna, normokaloryczna, ubogoresztkowa, polimeryczna, normobiałkowa, bezlaktozowa, bezglutenowa. Przeznaczona do podaży przez sztuczny dostęp. Zawartość kwasów tłuszczowych (EPA + DHA min. 0,05 g/100 ml. Osmolarność 200 mOsm/l Płyn, opakowanie 500 ml</t>
  </si>
  <si>
    <t>Dieta kompletna, normokaloryczna, ubogoresztkowa, polimeryczna, normobiałkowa, bezlaktozowa, bezglutenowa. Przeznaczona do podaży przez sztuczny dostęp. Zawartość kwasów tłuszczowych (EPA + DHA min. 0,05 g/100 ml. Osmolarność 200 mOsm/l Płyn, opakowanie 1000 ml</t>
  </si>
  <si>
    <t>1000 ml</t>
  </si>
  <si>
    <r>
      <t>Zestawy grawitacyjny</t>
    </r>
    <r>
      <rPr>
        <sz val="12"/>
        <rFont val="Arial"/>
        <family val="2"/>
      </rPr>
      <t xml:space="preserve"> - Zestaw grawitacyjny do podaży diet dojelitowych  z portem ENPlus i adapterem do połączeń z dietami w workach, butelkach z kapslem lub butelkach z szeroką szyjką, zakończony portem typu ENFit. Umożliwia żywienie pacjenta metodą ciągłego wlewu metodą grawitacyjną.</t>
    </r>
  </si>
  <si>
    <t>szt</t>
  </si>
  <si>
    <r>
      <t>Zestawy do pomp</t>
    </r>
    <r>
      <rPr>
        <sz val="12"/>
        <rFont val="Arial"/>
        <family val="2"/>
      </rPr>
      <t xml:space="preserve"> - Zestaw  do podaży diet dojelitowych do połączeń z dietami w workach, butelkach z kapslem lub butelkach z szeroką szyjką. Umożliwia żywienie pacjenta metodą ciągłego wlewu przy użyciu pompy Enteroport Plus</t>
    </r>
  </si>
  <si>
    <t>Dzierżawa pomp do żywienia dojelitowego typu: Enteroprt. 
Dzierżawa obejmuje okres trwania umowy</t>
  </si>
  <si>
    <t>Żywienie pozajelitowe</t>
  </si>
  <si>
    <t xml:space="preserve"> inj. 10 ml x 20 amp.</t>
  </si>
  <si>
    <t xml:space="preserve">Koncentrat fosforanów organicznych do sporządzania roztworu do infuzji, stanowiący uzupełnienie żywienia pozajelitowego w fosforany. Op x 20 ampułek po 20ml. </t>
  </si>
  <si>
    <t xml:space="preserve"> inj.iv 20 ml x 20 amp.</t>
  </si>
  <si>
    <t>Proszek do sporządzania roztworu do infuzji, stanowiący uzupełnienie żywienia pozajelitowego w witaminy rozpuszczalne w wodzie</t>
  </si>
  <si>
    <t xml:space="preserve"> liofilizat 10 mg x 10 fiol</t>
  </si>
  <si>
    <t>Koncentrat do sporządzania roztworu do infuzji, stanowiący uzupełnienie żywienia pozajelitowego w witaminy rozpuszczalne w tłuszczach, przeznaczony dla dorosłych</t>
  </si>
  <si>
    <t xml:space="preserve"> 10 ml x 10 amp.</t>
  </si>
  <si>
    <t>Koncentrat do sporządzania roztworu do infuzji, stanowiący dodatek do mieszanin odżywczych u chorych w stanach podwyższonego katabolizmu lub metabolizmu</t>
  </si>
  <si>
    <t>koncentrat do sporządzania rozwt.infuzyjnego 0,2 g/ml a 100 ml</t>
  </si>
  <si>
    <t>Roztwór aminokwasów</t>
  </si>
  <si>
    <t>10 % roztwór i.v. 500 ml</t>
  </si>
  <si>
    <t>Worek trzykomorowy do żywienia pozajelitowego zawierający aminokwasy, glukozę, emulsję tłuszczową MCT/LCT, olej z oliwek oraz z dodatkiem kwasów omega 3, do podaży drogą żył centralnych</t>
  </si>
  <si>
    <t>493 ml</t>
  </si>
  <si>
    <t>Worek trzykomorowy do żywienia pozajelitowego zawierający aminokwasy, glukozę ,emulsję tłuszczową MCT/LCT, olej z oliwek oraz z dodatkiem kwasów omega 3, do podaży drogą żył centralnych</t>
  </si>
  <si>
    <t>986 ml</t>
  </si>
  <si>
    <t xml:space="preserve">Worek trzykomorowy do żywienia pozajelitowego zawierający aminokwasy, glukozę , emulsję tłuszczową MCT/LCT, olej z oliwek oraz z dodatkiem kwasów omega 3, do podaży drogą żył centralnych </t>
  </si>
  <si>
    <t>1477ml</t>
  </si>
  <si>
    <t xml:space="preserve">Worek trzykomorowy bez kwasu glutaminowego do wkłucia obwodowego o poj. 1206 ml zawierającego 6,2 g azotu, energię niebiałkową 700 kcal, węglowodany, aminokwasy z tauryną oraz mieszaninę 4 rodzajów emulsji tłuszczowej w tym olej rybny 15%, olej sojowy, MCT, olej z oliwek. </t>
  </si>
  <si>
    <t>1206 ml</t>
  </si>
  <si>
    <t xml:space="preserve">Worek trzykomorowy bez kwasu glutaminowego do wkłucia obwodowego o poj. 1448 ml, zawierającego 7,4 g azotu, energię niebiałkową 800 kcal, węglowodany, aminokwasy z tauryną oraz mieszaninę 4 rodzajów emulsji tłuszczowej w tym olej rybny 15%, olej sojowy, MCT, olej z oliwek </t>
  </si>
  <si>
    <t>1448 ml</t>
  </si>
  <si>
    <t xml:space="preserve">Worek trzykomorowy bez kwasu glutaminowego do wkłucia obwodowego o poj. 1904 ml zawierającego 9,8 g azotu energii niebiałkowej 1100 kcal, węglowodany, aminokwasy z tauryną oraz mieszaninę 4 rodzajów emulsji tłuszczowej w tym olej rybny 15%, olej sojowy, MCT, olej z oliwek </t>
  </si>
  <si>
    <t>1904 ml</t>
  </si>
  <si>
    <t>Worek dwukomorowy zawierający aminokwasy 50 g, 200 g glukozy</t>
  </si>
  <si>
    <t>Worek 3-komorowy do obwodowego żywienia pozajelitowego z omega-3 kwasami, zawierający czteroskładnikową emulsję tłuszczową oraz taurynę bez kwasu glutaminowego.</t>
  </si>
  <si>
    <t>850 ml</t>
  </si>
  <si>
    <t>1400 ml</t>
  </si>
  <si>
    <t xml:space="preserve">Worek trzykomorowy do centralnego żywienia pozajelitowego z 4 emulsjami tłuszczowymi, w tym omega-3 kwasami o wysokiej zawartości białka, z  tauryną, bez kwasu glutaminowego o zawartości aminokwasów 66,3 g, glukozy 85,7 g i tłuszczy 29,2 g, </t>
  </si>
  <si>
    <t>1012 ml</t>
  </si>
  <si>
    <t xml:space="preserve">Worek trzykomorowy do centralnego żywienia pozajelitowego z 4 emulsjami tłuszczowymi, w tym omega-3 kwasami o wysokiej zawartości białka, z  tauryną, bez kwasu glutaminowego o zawartości aminokwasów 99,4 g, glukozy 129 g i tłuszczy 43,8 g, </t>
  </si>
  <si>
    <t>1518 ml</t>
  </si>
  <si>
    <t>Worek do ochrony przed światłem ok 35x45 cm</t>
  </si>
  <si>
    <t>Żywienie dojelitowe  I</t>
  </si>
  <si>
    <r>
      <t xml:space="preserve">Asortyment wraz z dzierżawą </t>
    </r>
    <r>
      <rPr>
        <b/>
        <sz val="11"/>
        <rFont val="Arial"/>
        <family val="2"/>
      </rPr>
      <t>25 pomp</t>
    </r>
    <r>
      <rPr>
        <sz val="11"/>
        <color indexed="10"/>
        <rFont val="Arial"/>
        <family val="2"/>
      </rPr>
      <t>,</t>
    </r>
    <r>
      <rPr>
        <sz val="11"/>
        <rFont val="Arial"/>
        <family val="2"/>
      </rPr>
      <t xml:space="preserve"> które  Wykonawca  dostarczy Zamawiającemu wraz z pierwszą dostawą preparatów składających się na przedmiot umowy; pompy mają służyć do podawania preparatów wymienionych w pakiecie; muszą być kompatybilne z zestawami Flocare Infinity z końcówką typu </t>
    </r>
    <r>
      <rPr>
        <sz val="11"/>
        <rFont val="Arial"/>
        <family val="2"/>
      </rPr>
      <t>EnFit , któ</t>
    </r>
    <r>
      <rPr>
        <sz val="11"/>
        <color indexed="8"/>
        <rFont val="Arial"/>
        <family val="2"/>
      </rPr>
      <t>re są stosowane w tutejszym szpitalu zgodnie z obowiązującym przetargiem. Pompy te pozostaną u Zamawiającego na czas trwania niniejszej umowy. Naprawy oraz serwisowanie pomp należą do przedmiotu umowy.</t>
    </r>
  </si>
  <si>
    <t>Przedmiot zamównienia</t>
  </si>
  <si>
    <t>Objętość</t>
  </si>
  <si>
    <t>Dieta bezresztkowa, normokaloryczna (1-1,1 kcal/ml), zawartość: białka 4-4,5g/100ml( min. 16% En, źródło: białka serwatkowe, kazeiny, białka soi i grochu); węglowodanów 12-13g/ 100ml (maksymalnie 50% En; w tym minimum 90% węglowodany złożone), tłuszczów 3,5g-4g/ 100ml (min. 34% En); klinicznie wolna od laktozy (&lt;0,025g/100ml), o osmolarności do 280 mOsmol/l.Opakowanie 1000 ml</t>
  </si>
  <si>
    <t>Dieta bezresztkowa, normokaloryczna (1-1,1 kcal/ml), zawartość: białka 4-4,5g/100ml( min. 16% En, źródło: białka serwatkowe, kazeiny, białka soi i grochu); węglowodanów 12-13g/ 100ml (maksymalnie 50% En; w tym minimum 90% węglowodany złożone), tłuszczów 3,5g-4g/ 100ml (min. 34% En); klinicznie wolna od laktozy (&lt;0,025g/100ml), o osmolarności do 280 mOsmol/l. Opakowanie 500 ml</t>
  </si>
  <si>
    <t>Dieta bezresztkowa hiperkaloryczna (1,5 kcal/ml), zawartość: białka 6-7g/100 ml (min. 16% En; źródło: białka serwatkowe, kazeiny, białka soi i grochu), węglowodanów 18,5-19g/ 100ml (maksymalnie 50% En, w tym ponad 90% węglowodanów złożonych), tłuszczów 5,5-6g/ 100ml (min. 35% En);  klinicznie wolna od laktozy (&lt;0,025g/ 100ml), o osmolarności do 400 mOsmol/l. Opakowanie 1000 ml</t>
  </si>
  <si>
    <t>Dieta bezresztkowa hiperkaloryczna (1,5 kcal/ml), zawartość: białka 6-7g/100 ml (min. 16% En; źródło: białka serwatkowe, kazeiny, białka soi i grochu), węglowodanów 18,5-19g/ 100ml (maksymalnie 50% En, w tym ponad 90% węglowodanów złożonych), tłuszczów 5,5-6g/ 100ml (min. 35% En);  klinicznie wolna od laktozy (&lt;0,025g/ 100ml), o osmolarności do 400 mOsmol/l. opakowanie 500 ml</t>
  </si>
  <si>
    <t>Dieta bogatobiałkowa, oparta na 4 rodzajach białka 6,3 g/100ml (kazeina, serwatka, groch, soja), o osmolarności max. 275 mOsmol/l, zawierająca min. 6 rodzajów naturalnych karotenoidów. Opakowanie 1000 ml</t>
  </si>
  <si>
    <t>Dieta bogatoresztkowa z zawartością min. 6 rodzajów błonnika (min. 1,5 g/100ml), normokaloryczna (1-1,1 kcal/ml), zawartość : białka 4-4,5g/100 ml (min. 15,5% En; źródło: białka serwatkowe, kazeiny, białka soi i grochu), węglowodanów 12-13g/ 100ml (maksymalnie 50% En, minimum 90% to węglowodany złożone), tłuszczów 3,5-4g/ 100ml (min. 34% En);  zawartość błonnika min. 3%, o osmolarności do 280 mOsmol/l. Opakowanie 1000 ml</t>
  </si>
  <si>
    <t>Dieta bogatoresztkowa z zawartością min. 6 rodzajów błonnika (min. 1,5 g/100ml), normokaloryczna (1-1,1 kcal/ml), zawartość : białka 4-4,5g/100 ml (min. 15,5% En; źródło: białka serwatkowe, kazeiny, białka soi i grochu), węglowodanów 12-13g/ 100ml (maksymalnie 50% En, minimum 90% to węglowodany złożone), tłuszczów 3,5-4g/ 100ml (min. 34% En);  zawartość błonnika min. 3%, o osmolarności do 280 mOsmol/l.Opakowanie 500 ml</t>
  </si>
  <si>
    <r>
      <t xml:space="preserve">Dieta kompletna pod względem odżywczym normalizująca glikemię, normokaloryczna (1kcal/ml) zawierająca 6 rodzajów błonnika,  </t>
    </r>
    <r>
      <rPr>
        <sz val="12"/>
        <rFont val="Arial"/>
        <family val="2"/>
      </rPr>
      <t>oparta wyłącznie na białku sojowym</t>
    </r>
    <r>
      <rPr>
        <sz val="12"/>
        <rFont val="Arial"/>
        <family val="2"/>
      </rPr>
      <t xml:space="preserve">, białka nie więcej niż 4,3g/ml  i osmolarności nie wyższej niż 300 mOsm/l. </t>
    </r>
    <r>
      <rPr>
        <sz val="12"/>
        <rFont val="Arial"/>
        <family val="2"/>
      </rPr>
      <t>Opakowanie 1000 ml</t>
    </r>
  </si>
  <si>
    <r>
      <t xml:space="preserve">Dieta wapomagająca leczenie ran, bogatoresztkowa, normokaloryczna (1 kcal/ml) oparta na białku kazeinowym i sojowym, zawierająca argininę minimum 0,85, karotenoidy, witaminy C i E, cynk. Całkowita zawartość białka 5,5g/100ml; osmolarności nie niższa niż 315 mOsm/l. </t>
    </r>
    <r>
      <rPr>
        <sz val="12"/>
        <rFont val="Arial"/>
        <family val="2"/>
      </rPr>
      <t>Opakowanie 1000 ml</t>
    </r>
  </si>
  <si>
    <r>
      <t xml:space="preserve">Dieta kompletna pod względem odżywczym, dedykowana pacjentom w ciężkim stanie, w stresie metabolicznym , wysokobiałkowa 7,5g/100ml, zawierająca mieszankę  białek w proporcji: 35% serwatkowych, 25% kazeiny, 20% białek soi, 20% białek grochu, z zawartością glutaminy 1,56g /100ml, hiperkaloryczna ( 1,28 kcal/ml), bogatoresztkowa, klinicznie wolna od laktozy, % energii z  : białka - 24%, węglowodanów- 48%, tłuszczu- 26 %, błonnika - 2%, o osmolarności 270 mOsmol/l. </t>
    </r>
    <r>
      <rPr>
        <sz val="12"/>
        <rFont val="Arial"/>
        <family val="2"/>
      </rPr>
      <t>Opakowanie 500 ml</t>
    </r>
  </si>
  <si>
    <r>
      <t xml:space="preserve"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dieta do podaży przez zgłębnik. </t>
    </r>
    <r>
      <rPr>
        <sz val="12"/>
        <rFont val="Arial"/>
        <family val="2"/>
      </rPr>
      <t>Opakowanie 1000 ml</t>
    </r>
  </si>
  <si>
    <t>Dieta peptydowa, kompletna pod względem odżywczym ,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mosmol/l. Opakowanie 500ml</t>
  </si>
  <si>
    <t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mOsmol/l. Opakowanie 500ml   </t>
  </si>
  <si>
    <r>
      <t xml:space="preserve">Dieta kompletna pod względem odżywczym, normokaloryczna (1kcal/ml), w niedożywieniu u pacjentów z alergią na białka mleka krowiego lub nietolerancją laktozy, żródłem białka jest białko sojowe, nie zawiera laktozy, 4g białka/ 100ml, osmalarność 250mOsmol/l. </t>
    </r>
    <r>
      <rPr>
        <sz val="12"/>
        <rFont val="Arial"/>
        <family val="2"/>
      </rPr>
      <t>Opakowanie 1000 ml</t>
    </r>
  </si>
  <si>
    <r>
      <t>Dieta kompletna pod względem odżywczym, hiperkaloryczna (2,4 kcal/ml) oparty na białku kazeinowym. Zawartość białka nie mniejsza niż 12g /125 ml.</t>
    </r>
    <r>
      <rPr>
        <sz val="12"/>
        <rFont val="Arial"/>
        <family val="2"/>
      </rPr>
      <t xml:space="preserve"> Osmolarność 730-790 mOsmol/l,</t>
    </r>
    <r>
      <rPr>
        <sz val="12"/>
        <rFont val="Arial"/>
        <family val="2"/>
      </rPr>
      <t xml:space="preserve"> Różne smaki. </t>
    </r>
    <r>
      <rPr>
        <sz val="12"/>
        <rFont val="Arial"/>
        <family val="2"/>
      </rPr>
      <t>Opakowanie 4x125ml</t>
    </r>
  </si>
  <si>
    <t>op x 4 a125 ml</t>
  </si>
  <si>
    <t>Dieta kompletna w płynie dla pacjentów z chorobą nowotworową, polimeryczna, hiperkaloryczna (2,4 kcal/ml), zawartość białka min.14,4 g/ 100 ml,  źródłem białka są kazeina i serwatka, do podaży doustnej, bezresztkowa, bezglutenowa, w opakowaniu, o osmolarności 570 mOsmol/l, Różne smaki. Opakowanie  4x125ml</t>
  </si>
  <si>
    <r>
      <t xml:space="preserve">Dieta kompletna pod względem odżywczym , ok.1,2 kcal/ml, zawierająca argininę, cynk, witaminy A,C,E, oparta na białku kazeinowym, </t>
    </r>
    <r>
      <rPr>
        <sz val="12"/>
        <rFont val="Arial"/>
        <family val="2"/>
      </rPr>
      <t xml:space="preserve">zawartość białka 8,8 g /100ml,o niskiej zawartości tłuszczu- 3,5g / 100ml, węglowodany 14,2 g/100ml, o osmolarności min. 500 mOsmol/l. </t>
    </r>
    <r>
      <rPr>
        <sz val="12"/>
        <rFont val="Arial"/>
        <family val="2"/>
      </rPr>
      <t>Różne smaki. Opakowanie  4x200ml</t>
    </r>
  </si>
  <si>
    <t>op x 4 a 200 ml</t>
  </si>
  <si>
    <r>
      <t xml:space="preserve">Dieta - normalizująca glikemię, kompletna, normokaloryczna (1,04 kcal/ml), bogatoresztkowa 2g/100ml, źródłem białka-serwatka i soja (4,9g/100ml), sód 55g/100ml, do leczenia żywieniowego drogą przewodu pokarmowego. </t>
    </r>
    <r>
      <rPr>
        <sz val="12"/>
        <color indexed="8"/>
        <rFont val="Arial"/>
        <family val="2"/>
      </rPr>
      <t>Różne smaki. Opakowanie  4x200ml</t>
    </r>
  </si>
  <si>
    <t>Dieta doustna dla pacjentów z chorobą nowotworową, kwasy tłuszczowe omega-3: EPA 880 mg/100ml i DHA 585 mg/100ml) oraz witaminę D 7,85 μg/100ml, hiperkaloryczna (2,45 kcal/ml), zawartość białka min. 14,6 g/100 ml, bezresztkowa, bezglutenowa, osmolarność 570 mOsmol/l.Wskazana szczególnie dla pacjentów z  nowotworem głowy i szyi, płuca, jelita grubego, żołądka, trzustki. Dostępna min. w  dwóch smakach. Opakowanie 4x125ml</t>
  </si>
  <si>
    <t>op x 4 a 125 ml</t>
  </si>
  <si>
    <t xml:space="preserve">Dieta doustna powyżej 1 r.ż., kompletna, wysokoenergetyczna (1,53 kcal/100ml), zawartość białka 3,3 g/100ml (główne źródło kazeina), węglowodanów 18,8g/100ml, tłuszczów 6,8g/100ml, błonnik 1,5 g/100ml (unikalna mieszanina 6 rodzajów blonnika). Bezglutenowa, klinicznie wolna od laktozy, o osmolalności 440 mOsmol/l. Smaki: czekoladowy i truskawkowy. Opakowanie 200ml </t>
  </si>
  <si>
    <t>200 ml</t>
  </si>
  <si>
    <t>Dieta cząstkowa w proszku będąca żródłem białka i wapnia,95% energii pochodzi z białka, tłuszcz 2g / 100ml,  bezglutenowa,stanowiąca dodatkowe żródło białka w przypadku pacjentów, których dieta nie pokrywa całkowitego zapotrzebowania na jego wartość, przy oparzeniach, odleżynach, utrudnionym gojeniu ran,nadmiernej utraty białka z wydzielinami i wydalinami ustrojowymi. Opakowanie puszka 225g</t>
  </si>
  <si>
    <t>225 g</t>
  </si>
  <si>
    <t>Produkt do szybkiego zagęszczania płynów(napojów i pokarmów). Zawiera gumę ksantanową i gumę guar,oraz maltodekstryny, nie zawiera skrobi. Wykazuje oporność na działanie amylazy, co pozwala chronić przed aktywnością tego enzymu w jamie ustnej. Produkt dedykowany dla pacjentów z dysfagią (trudności z przełykaniem). Energetyczność poniżej  3kcal/1g, zawiera węglowodany 0,58g/1g, oraz błonnik 0,28g/1g. Produkt bezglutenowy, nie zawiera laktozy. Dawkowanie zależne od stopnia dysfagii, 1porcja= 3g. Opakowanie puszka 175g</t>
  </si>
  <si>
    <t>175 g</t>
  </si>
  <si>
    <r>
      <t xml:space="preserve">Mleko początkowe w płynie przeznaczone dla niemowląt od urodzenia, gotowe do spożycia. Kompletna kompozycja składników odżywczych, zawiera oligosacharydy prebiotyczne scGOS/lcFOS w stosunku 9:1 w dawce 0,8 g/100 ml,  </t>
    </r>
    <r>
      <rPr>
        <sz val="12"/>
        <rFont val="Arial"/>
        <family val="2"/>
      </rPr>
      <t>postbiotyków, kwasy tłuszczowe DHA 16,5 mg/100 ml, AA 16,5 mg/100 ml, witaminy, składniki mineralne, zawartość białka 1,3 g/100 ml, żelazo 0,53 mg/100 ml.</t>
    </r>
    <r>
      <rPr>
        <sz val="12"/>
        <rFont val="Arial"/>
        <family val="2"/>
      </rPr>
      <t xml:space="preserve"> Op x 24 szt.x90ml</t>
    </r>
  </si>
  <si>
    <t>op</t>
  </si>
  <si>
    <t>Mleko początkowe w płynie przeznaczone dla niemowląt od urodzenia, gotowe do spożycia . Kompletna kompozycja
składników odżywczych , zawierająca unikalną kompozycję oligosacharydów prebiotycznych scGOS/lcFOS w stosunku 9:1 w iości 0,8 g/100 ml, HMO 2’FL oraz postbiotyki, 100% laktozy , β-palmitynian , DHA 16,5 mg/100 ml, AA 16,5 mg/100 ml, ALA 51,0 mg/100 ml, witaminy , składniki mineralne , zawartość białka 1,3 g/100 ml, żelazo 0,53 mg/100 ml, nukleotydy 2,3 mg/100 ml. Op 24 szt.x70 ml</t>
  </si>
  <si>
    <t>Smoczek na butelkę standard, kompatybilny do zaoferowanego mleka lub mieszanki. Opakowanie x 48 szt.</t>
  </si>
  <si>
    <t xml:space="preserve">Hypoalergiczny preparat mlekozastępczy dla niemowląt od urodzenia do 6 miesiąca życia, stosowany przy alergiach na białka mleka krowiego. Źródłem białka jest hydrolizat serwatki o znacznym stopniu hydrolizy, zawiera kompozycję oligosacharydów prebiotycznych scGOS/lcFOS w stosunku 9:1 i probiotyku Bifidobacterium Breve M-16V, DHA 16,5 mg/100 ml, AA 16,5 mg/100 ml, ALA 54,3 mg/100 ml, witaminy, składniki mineralne, oraz obniżoną zawartość laktozy w porównaniu ze standardowym mlekiem modyfikowanym. Opakowanie puszka 400 g </t>
  </si>
  <si>
    <r>
      <t xml:space="preserve">  </t>
    </r>
    <r>
      <rPr>
        <sz val="12"/>
        <rFont val="Arial"/>
        <family val="2"/>
      </rPr>
      <t>400</t>
    </r>
    <r>
      <rPr>
        <sz val="12"/>
        <color indexed="53"/>
        <rFont val="Arial"/>
        <family val="2"/>
      </rPr>
      <t xml:space="preserve"> </t>
    </r>
    <r>
      <rPr>
        <sz val="12"/>
        <color indexed="8"/>
        <rFont val="Arial"/>
        <family val="2"/>
      </rPr>
      <t>g proszek</t>
    </r>
  </si>
  <si>
    <t>Hypoalergiczny preparat mlekozastępczy dla niemowląt powyżej 6 miesiąca życia, stosowany przy alergiach na białka mleka krowiego. Źródłem białka jest hydrolizat serwatki o znacznym stopniu hydrolizy. Zawiera kompozycję oligosacharydów prebiotycznych scGOS/lcFOS w stosunku 9:1 , probiotyk Bifidobacterium Breve M-16V, DHA 17,1 mg/100 ml, AA 17,1mg/100 ml, ALA 51,9 mg/100 ml, witaminy, składniki mineralne, oraz obniżonż zawartość laktozy w porównaniu ze standardowym mlekiem modyfikowanym. Opakowanie puszka 400 g</t>
  </si>
  <si>
    <t xml:space="preserve">  400 g proszek</t>
  </si>
  <si>
    <t>Dieta elementarna, kompletna z dodatkiem długołańcuchowych, wielonienasyconych kwasów tłuszczowych (LCP), kwasu dokozaheksaenowego (DHA) i kwasu arachidonowego (ARA) przeznaczona dla dzieci od urodzenia do ukończenia 1 r.ż, z ciężką alergią na białko mleka krowiego i nietolerancją białek pokarmowych, źródłem białka są wolne aminokwasy, w postaci proszku. Opakowanie puszka 400 g</t>
  </si>
  <si>
    <t>Dietetyczny środek spożywczy specjalnego przeznaczenia medycznego. Produkt w postaci proszku, oparty na aminokwasach, kompletny pod wzgledem odżywczym, hipoalergiczny. Do postepowania dietetycznego u dzieci w wieku powyżej 1. roku życia w: ciężkiej alergii na białka mleka  krowiego, złożonej nietolerancji białek schorzeniach, w których wskazana jest dieta elementarna. Smak neutralny. Opakowanie puszka 400 g</t>
  </si>
  <si>
    <r>
      <t xml:space="preserve">Zgłębnik poliuretanowy do żywienia  do żołądkowego lub dojelitowego typu Flocare. Różne rozmiary </t>
    </r>
    <r>
      <rPr>
        <sz val="12"/>
        <rFont val="Arial"/>
        <family val="2"/>
      </rPr>
      <t>CH6/60, CH 8/110, CH10/110, CH 12/110, CH 10/130cm</t>
    </r>
  </si>
  <si>
    <t>Szt</t>
  </si>
  <si>
    <r>
      <t xml:space="preserve">Zgłębnik do żywienia </t>
    </r>
    <r>
      <rPr>
        <sz val="12"/>
        <rFont val="Arial"/>
        <family val="2"/>
      </rPr>
      <t>dojelitowego</t>
    </r>
    <r>
      <rPr>
        <sz val="12"/>
        <rFont val="Arial"/>
        <family val="2"/>
      </rPr>
      <t xml:space="preserve"> typu Bengmark o rozmiarze Ch 10/145</t>
    </r>
  </si>
  <si>
    <r>
      <t xml:space="preserve">Przyrząd Flocare z końcówka ENFit do żywienia dojelitowego w wersji </t>
    </r>
    <r>
      <rPr>
        <b/>
        <sz val="12"/>
        <rFont val="Arial"/>
        <family val="2"/>
      </rPr>
      <t>grawitacyjnej</t>
    </r>
    <r>
      <rPr>
        <sz val="12"/>
        <rFont val="Arial"/>
        <family val="2"/>
      </rPr>
      <t xml:space="preserve"> kompatybilny do opakowań typu </t>
    </r>
    <r>
      <rPr>
        <b/>
        <sz val="12"/>
        <rFont val="Arial"/>
        <family val="2"/>
      </rPr>
      <t>butelka</t>
    </r>
    <r>
      <rPr>
        <sz val="12"/>
        <rFont val="Arial"/>
        <family val="2"/>
      </rPr>
      <t>, wykonany z PVC nie zawierający w składzie toksycznego składnika DEHP(di-ethylhexyl phtalate), z łącznikiem pasującym do diety w butelkach (łącznik z gwintem), zacisk rolkowy, komorę kroplową, końcówkę do podawania leków i płukania zgłębnika z nasadką ochronną. Sterylny. Pakowany pojedynczo w folię</t>
    </r>
  </si>
  <si>
    <r>
      <t xml:space="preserve">Przyrząd Flocare z końcówka ENFit do żywienia dojelitowego w wersji </t>
    </r>
    <r>
      <rPr>
        <b/>
        <sz val="12"/>
        <rFont val="Arial"/>
        <family val="2"/>
      </rPr>
      <t>grawitacyjnej</t>
    </r>
    <r>
      <rPr>
        <sz val="12"/>
        <rFont val="Arial"/>
        <family val="2"/>
      </rPr>
      <t xml:space="preserve"> do opakowań miękkich typu </t>
    </r>
    <r>
      <rPr>
        <b/>
        <sz val="12"/>
        <rFont val="Arial"/>
        <family val="2"/>
      </rPr>
      <t>PACK</t>
    </r>
    <r>
      <rPr>
        <sz val="12"/>
        <rFont val="Arial"/>
        <family val="2"/>
      </rPr>
      <t>, wykonany z PVC nie zawierający w składzie toksycznego składnika DEHP(di-ethylhexyl phtalate), zacisk rolkowy, komorę kroplową, końcówkę do podawania leków i płukania zgłębnika z nasadką ochronną. Sterylny. Pakowany pojedynczo w folię</t>
    </r>
  </si>
  <si>
    <r>
      <t>Przyrząd Flocare do</t>
    </r>
    <r>
      <rPr>
        <b/>
        <sz val="12"/>
        <rFont val="Arial"/>
        <family val="2"/>
      </rPr>
      <t xml:space="preserve"> pompy</t>
    </r>
    <r>
      <rPr>
        <sz val="12"/>
        <rFont val="Arial"/>
        <family val="2"/>
      </rPr>
      <t xml:space="preserve"> Flocare Infinity do </t>
    </r>
    <r>
      <rPr>
        <b/>
        <sz val="12"/>
        <rFont val="Arial"/>
        <family val="2"/>
      </rPr>
      <t>butelek</t>
    </r>
    <r>
      <rPr>
        <sz val="12"/>
        <rFont val="Arial"/>
        <family val="2"/>
      </rPr>
      <t xml:space="preserve"> z końcówką typu ENFit</t>
    </r>
  </si>
  <si>
    <r>
      <t>Przyrząd Flocare do</t>
    </r>
    <r>
      <rPr>
        <b/>
        <sz val="12"/>
        <rFont val="Arial"/>
        <family val="2"/>
      </rPr>
      <t xml:space="preserve"> pompy</t>
    </r>
    <r>
      <rPr>
        <sz val="12"/>
        <rFont val="Arial"/>
        <family val="2"/>
      </rPr>
      <t xml:space="preserve"> Flocare Infinity do </t>
    </r>
    <r>
      <rPr>
        <b/>
        <sz val="12"/>
        <rFont val="Arial"/>
        <family val="2"/>
      </rPr>
      <t>worków</t>
    </r>
    <r>
      <rPr>
        <sz val="12"/>
        <rFont val="Arial"/>
        <family val="2"/>
      </rPr>
      <t xml:space="preserve"> z końcówką typu ENFit</t>
    </r>
  </si>
  <si>
    <t>Connector oral/luer do flocare nutricia. Op x 30 szt</t>
  </si>
  <si>
    <t>Connector ENLock/Funnel stożkowy do flocare nutricia. Op x 30 szt.</t>
  </si>
  <si>
    <t>Zgłębnik nosowo-żołądkowy typu Flocare PUR z końcówką EnFit i dodatkowym portem do odbarczania Ch14/110 cm  Zgłębnik wykonany z miękkiego, przezroczystego poliuretanu. Zawiera centymetrową podziałkę znakowaną dokładnie co 1 cm , metalową trójskrętną prowadnicę (pokrytą silikonem) z kulkową końcówką ułatwiającą jej wprowadzanie do światła. Zgłębnik posiada właściwości kontrastujące (całą swoją powierzchnią) w promieniach RTG. Dalszy koniec zgłębnika w kształcie oliwki posiada cztery boczne otwory i dodatkowy otwór końcowy Nie zawiera DEHP. Nie zawiera lateksu.</t>
  </si>
  <si>
    <t>Zgłębnik gastrostomijny flocare G-tube Ch 18 i 20</t>
  </si>
  <si>
    <t>Zgłębnik gastrostomijny zakładany techniką "pull" pod kontrolą endoskopii. Rozmiary zgłębnika Ch 10, 14, 18  dł. 40 cm. Zgłębnik wykonany z miękkiego, przezroczystego poliuretanu, nie zawiera DEHP. Zestaw zawiera: przezroczysty, poliuretanowy zgłębnik o długości 40 cm z wewnętrznym dyskiem mocującym składającym się z silikonu (3 płatki koniczynki cieniodajne w promieniach RTG) i sztywnego stabilizującego pierścienia z Makrolonu, zacisk do regulacji przepływu, zacisk zabezpieczający utrzymanie odpowiedniej pozycji zgłębnika, jednorazowy skalpel, igłę punkcyjną z trokarem i łącznikiem ułatwiającym wprowadzenie nici oraz nić trakcyjną do przeciągania zgłębnika. Bliższy koniec zgłębnika (po jego odcięciu) zakończony złączem ENFIT służącym do łączenia z zestawami do podaży diet.</t>
  </si>
  <si>
    <t>Dzierżawa pomp</t>
  </si>
  <si>
    <t>Żywienie dojelitowe II</t>
  </si>
  <si>
    <r>
      <t>Asortyment wraz z dzierżawą</t>
    </r>
    <r>
      <rPr>
        <b/>
        <sz val="11"/>
        <rFont val="Arial"/>
        <family val="2"/>
      </rPr>
      <t xml:space="preserve"> 5 pomp</t>
    </r>
    <r>
      <rPr>
        <sz val="11"/>
        <color indexed="10"/>
        <rFont val="Arial"/>
        <family val="2"/>
      </rPr>
      <t>,</t>
    </r>
    <r>
      <rPr>
        <sz val="11"/>
        <rFont val="Arial"/>
        <family val="2"/>
      </rPr>
      <t xml:space="preserve"> które  Wykonawca  dostarczy Zamawiającemu wraz z pierwszą dostawą preparatów składających się na przedmiot umowy; pompy mają służyć do podawania preparatów wymienionych w pakiecie</t>
    </r>
    <r>
      <rPr>
        <sz val="11"/>
        <color indexed="8"/>
        <rFont val="Arial"/>
        <family val="2"/>
      </rPr>
      <t>. Pompy te pozostaną u Zamawiającego na czas trwania niniejszej umowy. Naprawy oraz serwisowanie pomp należą do przedmiotu umowy.</t>
    </r>
  </si>
  <si>
    <t xml:space="preserve">Dieta kompletna pod względem odżywczym, bezresztkowa, zawartość energii: 1,25 kcal/ml, wysokobiałkowa (18,8 g/200 ml, 30% energii z białka). Białko: białka mleka (kazeina, białko serwatkowe). Tłuszcz: olej rzepakowy. Węglowodany: syrop glukozowy, sacharoza, skrobia*. Odpowiedni powyżej 3 roku życia. Osmolarność 390mOsm/l**. Płyn 4x200ml. Smak: czekoladowy, truskawkowy, morelowy, owoców leśnych, waniliowy. * nie dotyczy smaku czekoladowego ** Resource Protein o smaku czekoladowym ma osmolarność 450 mOsm/l. </t>
  </si>
  <si>
    <t xml:space="preserve">Dieta kompletna pod względem odżywczym, bezresztkowa, wysokoenergetyczna (2 kcal/ml), normobiałkowa (18 g/200 ml, 18% energii z białka). Białko: białka mleka (kazeina, białko serwatkowe). Tłuszcz: olej rzepakowy. Węglowodany: syrop glukozowy i sacharoza. Odpowiedni powyżej 3. roku życia. Osmolarność 520 mOsm/l. Płyn, 4x200 ml. Smak: waniliowy, morelowy, ananas-mango, czekolada-mięta. </t>
  </si>
  <si>
    <t xml:space="preserve">Dieta kompletna pod względem odżywczym, wysokoenergetyczna (1,6 kcal/ml), wysokobiałkowa (18 g/200 ml, 23% energii z białka), z dodatkiem błonnika (5,0 g/200 ml), niski indeks glikemiczny (IG = 30). Białko: białka mleka (kazeina, białko serwatkowe). Tłuszcz: olej rzepakowy. Węglowodany: skrobia (z tapioki), izomaltuloza. Błonnik: rozpuszczalny 100%: częściowo hydrolizowana guma guar, guma akacjowa, fruktooligosacharydy, inulina. Odpowiedni tylko dla dorosłych. Osmolarność 300mOsm/l. Płyn 4x200ml. Smak: waniliowy, truskawkowy. </t>
  </si>
  <si>
    <t xml:space="preserve">Dieta kompletna pod względem odżywczym, wysokoenergetyczna (1,44 kcal/ml), wysokobiałkowa (18 g/237 ml, 21% energii z białka), immunożywienie - zawiera: kwasy tłuszczowe omega-3, L-argininę, nukleotydy, z dodatkiem błonnika (3,3 g/237 ml). Białko: białka mleka (kazeina, białko serwatkowe) i wolna L-arginina. Tłuszcz: olej rybi, trójglicerydy średniołańcuchowe (MCT), olej kukurydziany. Zawiera EPA (0,36 g/100 ml) i DHA (0,17 g/100 ml). Węglowodany: sacharoza, maltodekstryna. Błonnik: częściowo hydrolizowana guma guar. Odpowiedni tylko dla dorosłych. Osmolarność 680mOsm/l. Płyn, 3 kartoniki x 237ml. Smak: waniliowy, owoców tropikalnych. </t>
  </si>
  <si>
    <t>op x 3 a 237 ml</t>
  </si>
  <si>
    <t xml:space="preserve">Dieta cząstkowa, koncentrat białka w proszku, 1 łyżka (5g) = 4,5 białka, łatwo rozpuszczalne. Białko: białka mleka. Energia: białko 97%, tłuszcze 2%, węglowodany 1%. Wapń 1400mg/100g. Odpowiedni do stosowania powyżej 3. roku życia. Proszek, puszka 400 g. Smak: neutralny. </t>
  </si>
  <si>
    <t>400 g proszek</t>
  </si>
  <si>
    <t xml:space="preserve">Dieta kompletna pod względem odżywczym, wysokobiałkowa (6,7 g/100 ml, (1% energii z białka), bezresztkowa. Białko: białka mleka (kazeina, białko serwatkowe). Tłuszcz: olej rzepakowy, olej słonecznikowy, trójglicerydy średniołańcuchowe (MCT), olej rybi. 20% tłuszczów to kwasy tłuszczowe MCT. Węglowodany: maltodekstryna. Odpowiedni powyżej 3. roku życia. Osmolarność 283 mOsm/l. Płyn, butelka Smartflex 500 ml. Smak: neutralny. </t>
  </si>
  <si>
    <t xml:space="preserve">Dieta kompletna pod względem odżywczym, wysokoenergetyczna (1,6 kcal/1 ml), normobiałkowa (6,1 g/100 ml, 16% energii z białka), bezresztkowa. Białko: białka mleka (kazeina, białko serwatkowe). Tłuszcz: olej rzepakowy, olej słonecznikowy, trójglicerydy średniołańcuchowe (MCT), olej rybi. 19% tłuszczów to kwasy tłuszczowe MCT. Węglowodany: maltodekstryna. Odpowiedni powyżej 3. roku życia. Osmolarność 372 mOsm/l. Płyn, butelka Smartflex 500 ml. Smak: neutralny. </t>
  </si>
  <si>
    <t xml:space="preserve">Dieta kompletna pod względem odżywczym, wysokoenergetyczna (2 kcal / ml) i wysokobiałkowa (10g/100ml, 20% en z białka). Źródłem białka są białka mleka. Tłuszcze MCT stanowią 40% puli tłuszczów. Wysoka zawartość EPA+DHA (300 mg / 100 ml). Osmolarność 360 mOsm / l. Odpowiedni powyżej 3 r.ż. Osmolarność 360mOsm/l. Płyn, butelka Smartflex 500 ml. Smak: neutralny. </t>
  </si>
  <si>
    <t xml:space="preserve">Dieta kompletna pod względem odżywczym, wysokoenergetyczna (2 kcal / ml) i wysokobiałkowa (10g/100ml, 20% en z białka), z rozpuszczalnym i nierozpuszczalnym błonnikiem (50:50). Źródłem białka są białka mleka. Tłuszcze MCT stanowią 40% puli tłuszczów. Wysoka zawartość EPA+DHA (300 mg / 100 ml). Zawartość błonnika 2 g / 100ml. Osmolarność 395 mOsm / l. Odpowiedni powyżej 3 r.ż. Osmolarność 395mOsm/l. Płyn, butelka Smartflex 500 ml. Smak: neutralny. </t>
  </si>
  <si>
    <t xml:space="preserve">Dieta kompletna pod względem odżywczym ze specjalnym profilem węglowodanów, normokaloryczna (1,07 kcal/ml), normobiałkowa (4,8 g/100 ml, 18% energii z białka), z dodatkiem rozpuszczalnego błonnika PHGG (2,0 g/100 ml). Białko: białka mleka (kazeina, białko serwatkowe). Tłuszcz: olej słonecznikowy, olej rzepakowy i olej rybi. Węglowodany: maltodekstryna i izomaltuloza. Błonnik: rozpuszczalny błonnik PHGG - częściowo hydrolizowana guma guar. Odpowiedni powyżej 3. roku życia. Osmolarność 320mOsm/l. Płyn, butelka Smartflex 500 ml. Smak: neutralny. </t>
  </si>
  <si>
    <t xml:space="preserve">Dieta kompletna pod względem odżywczym, wysokoenergetyczna (1,55 kcal/ml), wysokobiałkowa (9,6 g/100 ml, 25% energii z białka), z dodatkiem rozpuszczalnego błonnika PHGG (2,2 g/100 ml). Białka: białka mleka - kazeina i hydrolizowane białko serwatkowe. Tłuszcz: olej rzepakowy, olej słonecznikowy, trójglicerydy średniołańcuchowe (MCT), olej rybi. Zawiera EPA (90 mg/100 ml), DHA (60 mg/100 ml). Węglowodany: maltodekstryna. Błonnik: rozpuszczalny błonnik PHGG – częściowo hydrolizowana guma guar. Odpowiedni powyżej 3 roku życia. Osmolarność 335 mOsm/l. Płyn, butelka Smartflex 500 ml. Smak: neutralny. </t>
  </si>
  <si>
    <t xml:space="preserve">Dieta kompletna pod względem odżywczym, dieta peptydowa, normokaloryczna (1 kcal/ml), normobiałkowa (4,0 g/ 100 ml, 16% energii z białka), 70% tłuszczów to MCT, bezresztkowa. Białko: częściowo hydrolizowane białko serwatkowe. Tłuszcz: trójglicerydy średniołańcuchowe (MCT), olej sojowy. 70% tłuszczów stanowią kwasy tłuszczowe MCT. Węglowodany: maltodekstryna. Odpowiedni tylko dla osób dorosłych. Osmolarność 220mOsm/l. Płyn, butelka Smartflex 500 ml. Smak: neutralny. </t>
  </si>
  <si>
    <t xml:space="preserve">Dieta kompletna pod względem odżywczym, dieta peptydowa, wysokoenergetyczna (1,5 kcal/ml), wysokobiałkowa (9,4 g/100 ml, 25% energii z białka), 52% tłuszczów stanowią kwasy tłuszczowe MCT, bezresztkowa. Białko: częściowo hydrolizowane białko serwatkowe. Tłuszcz: trójglicerydy średniołańcuchowe (MCT), olej sojowy, olej rybi. Węglowodany: maltodekstryna. Odpowiedni dla osób dorosłych. Osmolarność 425mOsm/l. Płyn, butelka Smartflex 500 ml. Smak: neutralny. </t>
  </si>
  <si>
    <t xml:space="preserve">Dieta kompletna pod względem odżywczym, dieta peptydowa, normokaloryczna (1 kcal/ml), wysokobiałkowa (9,3 g/100 ml, 37% energii z białka), 50% tłuszczów to MCT, niska zawartość węglowodanów (7,3 g/100 ml), niski indeks glikemiczny (IG=25), bezresztkowa. Białko: częściowo hydrolizowane białko serwatkowe. Tłuszcz: trójglicerydy średniołańcuchowe (MCT), olej rybi, olej rzepakowy i słonecznikowy. Węglowodany: maltodekstryna. Odpowiedni tylko dla osób dorosłych. Osmolarność 278mOsm/l. Płyn, butelka Smartflex 500 ml. Smak: neutralny. </t>
  </si>
  <si>
    <t xml:space="preserve">Dieta kompletna pod względem odżywczym, dieta peptydowa, wysokoenergetyczna (2 kcal/ml), normobiałkowa (9,2 g/100 ml, 18% energii z białka), bezresztkowa.70% puli tłuszczów stanowią kwasy tłuszczowe MCT (5,9 g/100 m). Białko: 100% hydrolizowane białko serwatkowe. Tłuszcze: trójglicerydy średniołańcuchowe (MCT), olej sojowy, olej rybi (omega-3 160 mg/100 ml). Węglowodany: maltodekstryna. Odpowiedni dla osób dorosłych Osmolarność 560 mOsm/l. Płyn, butelka 500 ml. Smak: neutralny. </t>
  </si>
  <si>
    <t xml:space="preserve">Dieta kompletna pod względem odżywczym, normokaloryczna (1 kcal/ml), wysokobiałkowa (5,6 g/100 ml, 22% energii z białka), bezresztkowa, immunożywienie - zawiera: kwasy tłuszczowe omega-3, argininę, nukleotydy. Białko: białka mleka (kazeina, białko serwatkowe) i wolna L-arginina. Tłuszcz: olej z ziaren palmowych, olej słonecznikowy, olej rybi. 22% tłuszczu stanowią kwasy tłuszczowe MCT. Węglowodany: maltodekstryna. Przeznaczony dla osób dorosłych. Osmolarność 298mOsm/l. Płyn, butelka Smartflex 500 ml. Smak: neutralny. </t>
  </si>
  <si>
    <t xml:space="preserve">Dieta zawierająca 28 witamin i składników mineralnych, dieta kompletna pod względem odżywczym, wysokoenergetyczna (1,5 kcal/ml), gotowa do spożycia. Białko: białka mleka. Tłuszcz: oleje roślinne (słonecznikowy, rzepakowy). Węglowodany: maltodekstryna, sacharoza, skrobia. Odpowiedni dla dzieci powyżej 1 roku życia. Osmolarność 346 mOsm/l. Płyn, butelka 200 ml. Smak: waniliowy, truskawkowy, czekoladowy. </t>
  </si>
  <si>
    <t xml:space="preserve">Dieta kompletna pod względem odżywczym, zawiera kultury bakterii: Lactobacillus paracasei NCC2461, (ST11) i Bifidobacterium longum NCC3001 (BB536), zawiera błonnik rozpuszczalny Prebio1TM, kwasy tłuszczowe MCT stanowią 17% tłuszczów, możliwość indywidualnego dopasowania kaloryczności (1 - 1,5 kcal/ml). Białko: białko serwatkowe i kazeina. Tłuszcz: oleje roślinne (słonecznikowy, rzepakowy), trójglicerydy średniołańcuchowe (MCT), olej rybi. Węglowodany: maltodekstryna, sacharoza. Błonnik: guma arabska, fruktooligosacharydy, inulina. Odpowiednia dla dzieci powyżej 1 roku życia. Osmolarność 330mOsm/l Proszek, 400 g. Smak: waniliowy. </t>
  </si>
  <si>
    <t xml:space="preserve">Zestaw do podawania żywienia dojelitowego za pomocą zgłębnika. Do stosowania z pompą Compat Ella®. Kompatybilny z opakowaniami SmartFlex, Flexibaggle i innymi pojemnikami gotowymi do zawieszenia (RTH) z systemem łączącym ENPlus oraz butelkami z szeroką szyjką/butelkami z kapslem. Tworzywo: nie zawiera DEHP. Wykonany z PVC i silikonu. Opakowanie: pakowany pojedynczo. Sterylny. </t>
  </si>
  <si>
    <t xml:space="preserve">Zestaw do podawania żywienia dojelitowego za pomocą zgłębnika. Do stosowania z pompą Compat Ella®. Zintegrowany z pustym workiem na wodę i/lub dietą Flexibaggle o pojemności 1,5 l. Tworzywo: nie zawiera DEHP, wykonany z PVC i silikonu, worek wykonany z tworzywa EVA. </t>
  </si>
  <si>
    <t>Zestaw do podawania żywienia dojelitowego za pomocą zgłębnika. Do użytku grawitacyjnego. Kompatybilny z opakowaniami SmartFlex® i innymi pojemnikami gotowymi do zawieszenia (RTH) z systemem łączącym ENPlus oraz butelkami z szeroką szyjką / butelkami z kapslem. Tworzywo: nie zawiera DEHP, wykonany z PCV</t>
  </si>
  <si>
    <t>MLEKO</t>
  </si>
  <si>
    <t>Ilość op.</t>
  </si>
  <si>
    <r>
      <t xml:space="preserve">Mleko początkowe przeznaczone dla zdrowych niemowląt od urodzenia z białkiem OptiPro w ilości 1,23 g w 100ml, o stosunku serwatki do kazeiny 70:30. Gotowe do użycia w buteleczkach, objętość </t>
    </r>
    <r>
      <rPr>
        <b/>
        <sz val="11"/>
        <color indexed="8"/>
        <rFont val="Arial"/>
        <family val="2"/>
      </rPr>
      <t>70 ml, op x 32 szt.</t>
    </r>
  </si>
  <si>
    <r>
      <t xml:space="preserve">Hipoalergiczne mleko początkowe dla niemowląt od urodzenia stosowane w profilaktyce alergii z białkiem OptiPro H.A., Gotowe do użycia w buteleczkach, objętość </t>
    </r>
    <r>
      <rPr>
        <b/>
        <sz val="11"/>
        <rFont val="Arial"/>
        <family val="2"/>
      </rPr>
      <t xml:space="preserve"> 90 ml, op x 32 szt</t>
    </r>
  </si>
  <si>
    <r>
      <t>Smoczek jednorazowy do mleka w płynie. Smoczek TPE  kompatybilny z butelką do mleka w  pozycji 1-2,</t>
    </r>
    <r>
      <rPr>
        <b/>
        <sz val="11"/>
        <rFont val="Arial"/>
        <family val="2"/>
      </rPr>
      <t xml:space="preserve"> op x 32 szt </t>
    </r>
  </si>
  <si>
    <r>
      <t xml:space="preserve">Mleko początkowe dla niemowląt od urodzenia – gotowe do spożycia, z zawartością białka 1,3 g/100 ml, LCPUFA, L-metylofolian wapnia jako źródło folianów z dodatkiem oligosacharydów GOS z laktozy, gotowe do spożycia, opakowanie – plastikowa butelka </t>
    </r>
    <r>
      <rPr>
        <b/>
        <sz val="11"/>
        <rFont val="Arial"/>
        <family val="2"/>
      </rPr>
      <t>90 ml op x 24 szt</t>
    </r>
    <r>
      <rPr>
        <sz val="11"/>
        <rFont val="Arial"/>
        <family val="2"/>
      </rPr>
      <t>. - bez bisfenolu, bez ftalanów.</t>
    </r>
  </si>
  <si>
    <r>
      <t xml:space="preserve">Ekologiczne mleko początkowe dla niemowląt od urodzenia – gotowe do spożycia, z zawartością białka 1,3 g/100 ml,  LCPUFA, L-metylofolian wapnia jako źródło folianów z dodatkiem oligosacharydów GOS z laktozy, gotowe do spożycia, opakowanie – plastikowa butelka </t>
    </r>
    <r>
      <rPr>
        <b/>
        <sz val="11"/>
        <color indexed="8"/>
        <rFont val="Arial"/>
        <family val="2"/>
      </rPr>
      <t>90 ml op x 24 szt.</t>
    </r>
    <r>
      <rPr>
        <sz val="11"/>
        <color indexed="8"/>
        <rFont val="Arial"/>
        <family val="2"/>
      </rPr>
      <t xml:space="preserve"> - bez bisfenolu, bez ftalanów.</t>
    </r>
  </si>
  <si>
    <t>Hypoalergiczny preparat, niezawierającym laktozy i sacharozy, przeznaczonym do żywienia niemowląt nie tolerujących mleka krowiego, typu Nutramigen 1 LGG op x 1 puszka 400 g</t>
  </si>
  <si>
    <t xml:space="preserve">  1 puszka</t>
  </si>
  <si>
    <t>Hypoalergiczny preparat, niezawierającym laktozy, przeznaczonym do żywienia niemowląt i małych dzieci, u których stwierdzono alergię na białko mleka krowiego i/lub inne alergie lub nietolerancje pokarmowe, wymagające zastosowania diety elementarnej. Zawiera nienasycone kwasy tłuszczowe z grupy omega-3, triglicerydy sredniołańcuchowe (MCT). Preparat typu Nutramigen PURAMINO op x 1 puszka 400 g</t>
  </si>
  <si>
    <t>ilości sprzętu</t>
  </si>
  <si>
    <t>RECEPTURA</t>
  </si>
  <si>
    <t>Zamawiający dopuszcza zamianę wielkości opakowań tylko w pozycji 20 Paraffinum solidum (granulki). Zamawiający dopuszcza wielkość opakowania a 10 kg lub 5 kg w ilości:</t>
  </si>
  <si>
    <t>1 op. a 10 000 g</t>
  </si>
  <si>
    <t>lub</t>
  </si>
  <si>
    <t>2 op. a 5 000 g</t>
  </si>
  <si>
    <t>W pozostałych pozycjach zamawiający nie dopuszcza zmiany wielkości opakowań</t>
  </si>
  <si>
    <t>Wielkość opakowania</t>
  </si>
  <si>
    <t>Ilość opakowań</t>
  </si>
  <si>
    <t>Acidum boricum</t>
  </si>
  <si>
    <t>25 g</t>
  </si>
  <si>
    <t>Acidum salicylicum</t>
  </si>
  <si>
    <t>50 g</t>
  </si>
  <si>
    <t>Aqua pro usu officinale, woda do receptury aptecznej, jałowa, posiadająca hermetyczne zamknięcie</t>
  </si>
  <si>
    <t>100g</t>
  </si>
  <si>
    <t xml:space="preserve">Aqua pro usu officinale, woda do receptury aptecznej, jałowa, posiadająca hermetyczne zamknięcie </t>
  </si>
  <si>
    <t>500 g</t>
  </si>
  <si>
    <t>Argenti nitras</t>
  </si>
  <si>
    <t>5 g</t>
  </si>
  <si>
    <t>Borax - Natrium biboricum</t>
  </si>
  <si>
    <t>250 g</t>
  </si>
  <si>
    <t>Carbo activatus</t>
  </si>
  <si>
    <t>Dimeticonum 350</t>
  </si>
  <si>
    <t>250 ml</t>
  </si>
  <si>
    <t xml:space="preserve">Eucerium anhydrium </t>
  </si>
  <si>
    <t>1 000 g</t>
  </si>
  <si>
    <t>Glucosum monohydricum</t>
  </si>
  <si>
    <t>Glycerolum 85%</t>
  </si>
  <si>
    <t>1 g</t>
  </si>
  <si>
    <t>Iodoformium</t>
  </si>
  <si>
    <t>proszek x 25 g</t>
  </si>
  <si>
    <t>Kalium iodatum</t>
  </si>
  <si>
    <t xml:space="preserve">Lactosum monohydricum - Saccharum lactis </t>
  </si>
  <si>
    <t xml:space="preserve">100 g </t>
  </si>
  <si>
    <t>Lanolinum anhydricum</t>
  </si>
  <si>
    <t>Natrii citras</t>
  </si>
  <si>
    <t>100 g</t>
  </si>
  <si>
    <t>Omeprazolum</t>
  </si>
  <si>
    <t>0,2 g</t>
  </si>
  <si>
    <t xml:space="preserve">Paraffinum liquidum </t>
  </si>
  <si>
    <t>800 g</t>
  </si>
  <si>
    <t>Paraffinum solidum (granulki)</t>
  </si>
  <si>
    <t>10 000 g</t>
  </si>
  <si>
    <t>Urea</t>
  </si>
  <si>
    <t xml:space="preserve">Vaselinum album </t>
  </si>
  <si>
    <t xml:space="preserve"> 1 000 g</t>
  </si>
  <si>
    <t>Utensylia</t>
  </si>
  <si>
    <t>Bagietka szklana 5 mm x 300 mm</t>
  </si>
  <si>
    <t>Butelka apteczna szklana  20 ml / fi 18, op x 30 szt</t>
  </si>
  <si>
    <t>Butelka apteczna szklana 100 ml / fi 28, op x 20 szt</t>
  </si>
  <si>
    <t>Butelka apteczna szklana 250 ml / fi 28, op x 17 szt</t>
  </si>
  <si>
    <t>Butelka apteczna szklana 1000 ml / fi 28, op x 8 szt</t>
  </si>
  <si>
    <t>Etykieta „przechowywać w chłodnym miejscu”, op x 50 szt</t>
  </si>
  <si>
    <t>Etykieta samoprzylepna biała „wewn”, op x 50 szt</t>
  </si>
  <si>
    <t>Etykieta samoprzylepna  pomarańczowa „zewn”, op x 50 szt</t>
  </si>
  <si>
    <t>Etykieta pomarańczowa „zewn” 6,2 cm x 3,5 cm, op x 100 szt</t>
  </si>
  <si>
    <t>Gumki recepturki</t>
  </si>
  <si>
    <t>kg</t>
  </si>
  <si>
    <t>Karta PCV „klisza”, op x 25 szt</t>
  </si>
  <si>
    <t>Moździerz porcelanowy 80 mm + tłuczek</t>
  </si>
  <si>
    <t>Moździerz porcelanowy 100 mm + tłuczek</t>
  </si>
  <si>
    <t>Moździerz porcelanowy 160 mm + tłuczek</t>
  </si>
  <si>
    <t>Nakrętka na butelkę 18 mm, op x 100 szt</t>
  </si>
  <si>
    <t>Nakrętka na butelkę 28 mm, op x 100 szt</t>
  </si>
  <si>
    <t>Opłatki apteczne nr 3 (kapsułki skrobiowe) op x 250 szt</t>
  </si>
  <si>
    <t>Podkładka pergaminowa 10,5 cm, op x 50 szt</t>
  </si>
  <si>
    <t>Pudełko apteczne 100g/125 ml, op x 20 szt</t>
  </si>
  <si>
    <t>Pudełko apteczne 200g/220 ml, op x 12 szt</t>
  </si>
  <si>
    <t>Sygnatura pomarańczowa, op x 100 szt.</t>
  </si>
  <si>
    <t>Torebka biała 10x8 cm, op x 100 szt</t>
  </si>
  <si>
    <t>Torebka biała fałdowana z nadrukiem 19x15 cm, op x 0,5 kg</t>
  </si>
  <si>
    <t>Torebka biała z nadrukiem 12x17 cm, op x 100 szt</t>
  </si>
  <si>
    <t>Zlewka szklana niska 100 ml</t>
  </si>
  <si>
    <t xml:space="preserve">szt </t>
  </si>
  <si>
    <t>Zlewka szklana niska 250 ml</t>
  </si>
  <si>
    <t>ANTYBIOTYKI II</t>
  </si>
  <si>
    <t xml:space="preserve">Imipenem+Cilastatine+Relebaktam </t>
  </si>
  <si>
    <t>500 mg + 500 mg + 250 mg x fiol.</t>
  </si>
  <si>
    <t xml:space="preserve">Natrium Chloratum 0,9% – strzykawka </t>
  </si>
  <si>
    <r>
      <t xml:space="preserve">Strzykawka napełniona sterylnym roztworem soli fizjologicznej 0,9 % - objętości </t>
    </r>
    <r>
      <rPr>
        <b/>
        <sz val="12"/>
        <color indexed="8"/>
        <rFont val="Arial"/>
        <family val="2"/>
      </rPr>
      <t xml:space="preserve">5 ml </t>
    </r>
    <r>
      <rPr>
        <sz val="12"/>
        <color indexed="8"/>
        <rFont val="Arial"/>
        <family val="2"/>
      </rPr>
      <t>zakręcona koreczkiem obejmującym połączenie luer lock, przeznaczona do procedury przepłukiwania wkłuć dożylnych, do zabiegów w warunkach aseptycznych pakowana pojedynczo</t>
    </r>
  </si>
  <si>
    <t>0,9% NaCl 5 ml – strzykawka</t>
  </si>
  <si>
    <r>
      <t xml:space="preserve">Strzykawka napełniona sterylnym roztworem soli fizjologicznej 0,9 % - objętości </t>
    </r>
    <r>
      <rPr>
        <b/>
        <sz val="12"/>
        <color indexed="8"/>
        <rFont val="Arial"/>
        <family val="2"/>
      </rPr>
      <t xml:space="preserve">10 ml </t>
    </r>
    <r>
      <rPr>
        <sz val="12"/>
        <color indexed="8"/>
        <rFont val="Arial"/>
        <family val="2"/>
      </rPr>
      <t>zakręcona koreczkiem obejmującym połączenie luer lock, przeznaczona do procedury przepłukiwania wkłuć dożylnych, do zabiegów w warunkach aseptycznych pakowana pojedynczo</t>
    </r>
  </si>
  <si>
    <t>0,9% NaCl 10 ml – strzykawka</t>
  </si>
  <si>
    <t>WYROBY  MEDYCZNE</t>
  </si>
  <si>
    <t xml:space="preserve">Benzinum </t>
  </si>
  <si>
    <t>1 l</t>
  </si>
  <si>
    <t>Formalinum 10% buforawna/stabilizowana</t>
  </si>
  <si>
    <t>1 kg</t>
  </si>
  <si>
    <t>Formalinum 4% buforawna/stabilizowana</t>
  </si>
  <si>
    <t>SPIRYTUSY</t>
  </si>
  <si>
    <t xml:space="preserve">Spirytus 96 %    </t>
  </si>
  <si>
    <t xml:space="preserve">Spirytus 70 % </t>
  </si>
  <si>
    <t>70%obj. Spirytus skażony hibitanem 0,5%</t>
  </si>
  <si>
    <t xml:space="preserve">Cena netto </t>
  </si>
  <si>
    <t>VAT</t>
  </si>
  <si>
    <t>Wartość VAT</t>
  </si>
  <si>
    <t>Wartość netto</t>
  </si>
  <si>
    <t>Oferowany produkt</t>
  </si>
  <si>
    <t>Kod EAN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</si>
</sst>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&quot; zł&quot;_-;\-* #,##0.00&quot; zł&quot;_-;_-* \-??&quot; zł&quot;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0"/>
      <name val="Arial"/>
      <family val="2"/>
    </font>
    <font>
      <sz val="12"/>
      <color indexed="53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sz val="13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14"/>
      <name val="Arial"/>
      <family val="2"/>
    </font>
    <font>
      <b/>
      <sz val="13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27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64" fontId="3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16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164" fontId="5" fillId="33" borderId="10" xfId="64" applyNumberFormat="1" applyFont="1" applyFill="1" applyBorder="1" applyAlignment="1" applyProtection="1">
      <alignment horizontal="right" wrapText="1"/>
      <protection/>
    </xf>
    <xf numFmtId="164" fontId="5" fillId="33" borderId="10" xfId="64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2" fontId="3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11" xfId="0" applyFont="1" applyFill="1" applyBorder="1" applyAlignment="1">
      <alignment wrapText="1"/>
    </xf>
    <xf numFmtId="10" fontId="0" fillId="0" borderId="0" xfId="57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3" fillId="0" borderId="11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3" fillId="0" borderId="0" xfId="0" applyFont="1" applyAlignment="1">
      <alignment/>
    </xf>
    <xf numFmtId="0" fontId="7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14" fillId="0" borderId="11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7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1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0" xfId="44" applyFont="1" applyFill="1" applyAlignment="1">
      <alignment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7" fillId="0" borderId="0" xfId="44" applyFont="1" applyFill="1" applyAlignment="1">
      <alignment vertical="center"/>
      <protection/>
    </xf>
    <xf numFmtId="3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17" fillId="0" borderId="0" xfId="44" applyFont="1" applyFill="1" applyAlignment="1">
      <alignment/>
      <protection/>
    </xf>
    <xf numFmtId="0" fontId="17" fillId="0" borderId="0" xfId="44" applyFont="1" applyFill="1">
      <alignment/>
      <protection/>
    </xf>
    <xf numFmtId="0" fontId="7" fillId="0" borderId="10" xfId="44" applyFont="1" applyFill="1" applyBorder="1" applyAlignment="1">
      <alignment wrapText="1"/>
      <protection/>
    </xf>
    <xf numFmtId="0" fontId="7" fillId="0" borderId="10" xfId="44" applyFont="1" applyFill="1" applyBorder="1" applyAlignment="1">
      <alignment horizontal="left" vertical="center" wrapText="1"/>
      <protection/>
    </xf>
    <xf numFmtId="1" fontId="7" fillId="0" borderId="10" xfId="44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10" xfId="44" applyFont="1" applyFill="1" applyBorder="1" applyAlignment="1">
      <alignment wrapText="1"/>
      <protection/>
    </xf>
    <xf numFmtId="0" fontId="3" fillId="0" borderId="10" xfId="44" applyFont="1" applyBorder="1" applyAlignment="1">
      <alignment horizontal="left"/>
      <protection/>
    </xf>
    <xf numFmtId="1" fontId="3" fillId="0" borderId="10" xfId="44" applyNumberFormat="1" applyFont="1" applyBorder="1" applyAlignment="1">
      <alignment horizontal="center"/>
      <protection/>
    </xf>
    <xf numFmtId="0" fontId="7" fillId="0" borderId="1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0" xfId="44" applyFont="1" applyFill="1" applyBorder="1" applyAlignment="1">
      <alignment horizontal="left" wrapText="1"/>
      <protection/>
    </xf>
    <xf numFmtId="1" fontId="3" fillId="0" borderId="10" xfId="44" applyNumberFormat="1" applyFont="1" applyFill="1" applyBorder="1" applyAlignment="1">
      <alignment horizontal="center" wrapText="1"/>
      <protection/>
    </xf>
    <xf numFmtId="0" fontId="1" fillId="0" borderId="0" xfId="44" applyFont="1">
      <alignment/>
      <protection/>
    </xf>
    <xf numFmtId="0" fontId="3" fillId="0" borderId="11" xfId="0" applyFont="1" applyFill="1" applyBorder="1" applyAlignment="1">
      <alignment horizontal="left" wrapText="1"/>
    </xf>
    <xf numFmtId="0" fontId="1" fillId="0" borderId="0" xfId="44" applyAlignment="1">
      <alignment/>
      <protection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9" fillId="0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1" xfId="44" applyFont="1" applyBorder="1">
      <alignment/>
      <protection/>
    </xf>
    <xf numFmtId="0" fontId="9" fillId="0" borderId="0" xfId="0" applyFont="1" applyFill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2" fontId="3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3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19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5" fillId="0" borderId="0" xfId="0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1" xfId="52" applyFont="1" applyFill="1" applyBorder="1" applyAlignment="1">
      <alignment horizontal="center" wrapText="1"/>
      <protection/>
    </xf>
    <xf numFmtId="0" fontId="3" fillId="0" borderId="11" xfId="52" applyFont="1" applyFill="1" applyBorder="1" applyAlignment="1">
      <alignment wrapText="1"/>
      <protection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3" fillId="0" borderId="11" xfId="55" applyFont="1" applyBorder="1" applyAlignment="1">
      <alignment horizontal="left" vertical="center" wrapText="1"/>
      <protection/>
    </xf>
    <xf numFmtId="0" fontId="3" fillId="0" borderId="11" xfId="44" applyFont="1" applyBorder="1" applyAlignment="1">
      <alignment horizontal="center" wrapText="1"/>
      <protection/>
    </xf>
    <xf numFmtId="0" fontId="3" fillId="0" borderId="11" xfId="53" applyFont="1" applyBorder="1" applyAlignment="1">
      <alignment horizontal="left" vertical="center" wrapText="1"/>
      <protection/>
    </xf>
    <xf numFmtId="0" fontId="5" fillId="0" borderId="11" xfId="44" applyFont="1" applyBorder="1" applyAlignment="1">
      <alignment vertical="center" wrapText="1"/>
      <protection/>
    </xf>
    <xf numFmtId="0" fontId="3" fillId="0" borderId="11" xfId="52" applyFont="1" applyFill="1" applyBorder="1" applyAlignment="1">
      <alignment horizontal="center"/>
      <protection/>
    </xf>
    <xf numFmtId="0" fontId="5" fillId="0" borderId="11" xfId="44" applyFont="1" applyBorder="1" applyAlignment="1">
      <alignment wrapText="1"/>
      <protection/>
    </xf>
    <xf numFmtId="0" fontId="3" fillId="0" borderId="11" xfId="44" applyFont="1" applyBorder="1" applyAlignment="1">
      <alignment wrapText="1"/>
      <protection/>
    </xf>
    <xf numFmtId="0" fontId="24" fillId="0" borderId="11" xfId="0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1" xfId="0" applyFont="1" applyFill="1" applyBorder="1" applyAlignment="1">
      <alignment/>
    </xf>
    <xf numFmtId="0" fontId="21" fillId="0" borderId="11" xfId="0" applyFont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24" fillId="0" borderId="10" xfId="44" applyFont="1" applyBorder="1" applyAlignment="1">
      <alignment wrapText="1"/>
      <protection/>
    </xf>
    <xf numFmtId="0" fontId="7" fillId="0" borderId="10" xfId="44" applyFont="1" applyBorder="1" applyAlignment="1">
      <alignment horizontal="left"/>
      <protection/>
    </xf>
    <xf numFmtId="0" fontId="7" fillId="0" borderId="10" xfId="44" applyFont="1" applyBorder="1" applyAlignment="1">
      <alignment horizontal="center"/>
      <protection/>
    </xf>
    <xf numFmtId="0" fontId="21" fillId="0" borderId="0" xfId="0" applyFont="1" applyAlignment="1">
      <alignment/>
    </xf>
    <xf numFmtId="0" fontId="1" fillId="0" borderId="0" xfId="44">
      <alignment/>
      <protection/>
    </xf>
    <xf numFmtId="0" fontId="3" fillId="0" borderId="0" xfId="44" applyFont="1" applyFill="1">
      <alignment/>
      <protection/>
    </xf>
    <xf numFmtId="0" fontId="1" fillId="0" borderId="0" xfId="44" applyAlignment="1">
      <alignment horizontal="center" vertical="center"/>
      <protection/>
    </xf>
    <xf numFmtId="0" fontId="1" fillId="0" borderId="0" xfId="44" applyAlignment="1">
      <alignment vertical="center"/>
      <protection/>
    </xf>
    <xf numFmtId="0" fontId="7" fillId="0" borderId="0" xfId="44" applyFont="1" applyFill="1" applyAlignment="1">
      <alignment horizontal="center"/>
      <protection/>
    </xf>
    <xf numFmtId="0" fontId="7" fillId="0" borderId="0" xfId="44" applyFont="1" applyFill="1" applyAlignment="1">
      <alignment horizontal="center" vertical="center" wrapText="1"/>
      <protection/>
    </xf>
    <xf numFmtId="0" fontId="5" fillId="0" borderId="0" xfId="44" applyFont="1" applyFill="1" applyAlignment="1">
      <alignment wrapText="1"/>
      <protection/>
    </xf>
    <xf numFmtId="0" fontId="3" fillId="0" borderId="0" xfId="44" applyFont="1" applyFill="1" applyAlignment="1">
      <alignment wrapText="1"/>
      <protection/>
    </xf>
    <xf numFmtId="0" fontId="9" fillId="0" borderId="10" xfId="44" applyFont="1" applyFill="1" applyBorder="1" applyAlignment="1">
      <alignment horizontal="center"/>
      <protection/>
    </xf>
    <xf numFmtId="0" fontId="13" fillId="0" borderId="10" xfId="44" applyFont="1" applyFill="1" applyBorder="1" applyAlignment="1">
      <alignment horizontal="center" wrapText="1"/>
      <protection/>
    </xf>
    <xf numFmtId="0" fontId="9" fillId="0" borderId="10" xfId="44" applyFont="1" applyFill="1" applyBorder="1" applyAlignment="1">
      <alignment horizontal="center" vertical="center" wrapText="1"/>
      <protection/>
    </xf>
    <xf numFmtId="0" fontId="13" fillId="0" borderId="10" xfId="44" applyFont="1" applyBorder="1" applyAlignment="1">
      <alignment horizontal="center" vertical="center" wrapText="1"/>
      <protection/>
    </xf>
    <xf numFmtId="0" fontId="26" fillId="0" borderId="0" xfId="44" applyFont="1">
      <alignment/>
      <protection/>
    </xf>
    <xf numFmtId="0" fontId="7" fillId="0" borderId="10" xfId="44" applyFont="1" applyFill="1" applyBorder="1" applyAlignment="1">
      <alignment horizontal="center" vertical="center"/>
      <protection/>
    </xf>
    <xf numFmtId="0" fontId="21" fillId="0" borderId="11" xfId="0" applyFont="1" applyFill="1" applyBorder="1" applyAlignment="1">
      <alignment vertical="center" wrapText="1"/>
    </xf>
    <xf numFmtId="0" fontId="7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21" fillId="0" borderId="10" xfId="44" applyFont="1" applyFill="1" applyBorder="1" applyAlignment="1">
      <alignment horizontal="left" vertical="center" wrapText="1"/>
      <protection/>
    </xf>
    <xf numFmtId="0" fontId="21" fillId="0" borderId="11" xfId="44" applyFont="1" applyFill="1" applyBorder="1" applyAlignment="1">
      <alignment horizontal="left" vertical="center" wrapText="1"/>
      <protection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58" applyFont="1" applyFill="1" applyBorder="1" applyAlignment="1">
      <alignment horizontal="left" vertical="center" wrapText="1"/>
      <protection/>
    </xf>
    <xf numFmtId="0" fontId="24" fillId="0" borderId="11" xfId="44" applyFont="1" applyFill="1" applyBorder="1" applyAlignment="1">
      <alignment wrapText="1"/>
      <protection/>
    </xf>
    <xf numFmtId="0" fontId="24" fillId="0" borderId="0" xfId="44" applyFont="1" applyFill="1" applyAlignment="1">
      <alignment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7" fillId="0" borderId="10" xfId="44" applyFont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/>
      <protection/>
    </xf>
    <xf numFmtId="0" fontId="21" fillId="0" borderId="0" xfId="0" applyFont="1" applyFill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21" fillId="0" borderId="11" xfId="54" applyNumberFormat="1" applyFont="1" applyFill="1" applyBorder="1" applyAlignment="1">
      <alignment vertical="top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1" fillId="0" borderId="11" xfId="44" applyFont="1" applyFill="1" applyBorder="1" applyAlignment="1">
      <alignment wrapText="1"/>
      <protection/>
    </xf>
    <xf numFmtId="0" fontId="3" fillId="0" borderId="10" xfId="44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0" xfId="44" applyFont="1" applyBorder="1" applyAlignment="1">
      <alignment horizontal="center" vertical="center"/>
      <protection/>
    </xf>
    <xf numFmtId="0" fontId="3" fillId="0" borderId="10" xfId="44" applyFont="1" applyFill="1" applyBorder="1" applyAlignment="1">
      <alignment horizontal="center" vertical="center"/>
      <protection/>
    </xf>
    <xf numFmtId="0" fontId="7" fillId="0" borderId="0" xfId="44" applyFont="1">
      <alignment/>
      <protection/>
    </xf>
    <xf numFmtId="0" fontId="3" fillId="0" borderId="0" xfId="44" applyFont="1" applyAlignment="1">
      <alignment horizontal="center" vertical="center"/>
      <protection/>
    </xf>
    <xf numFmtId="0" fontId="3" fillId="0" borderId="0" xfId="44" applyFont="1" applyFill="1" applyAlignment="1">
      <alignment horizontal="center" vertical="center"/>
      <protection/>
    </xf>
    <xf numFmtId="0" fontId="3" fillId="0" borderId="0" xfId="44" applyFont="1">
      <alignment/>
      <protection/>
    </xf>
    <xf numFmtId="0" fontId="7" fillId="0" borderId="0" xfId="44" applyFont="1" applyFill="1" applyAlignment="1">
      <alignment wrapText="1"/>
      <protection/>
    </xf>
    <xf numFmtId="0" fontId="7" fillId="0" borderId="0" xfId="44" applyFont="1" applyFill="1" applyAlignment="1">
      <alignment horizontal="center" wrapText="1"/>
      <protection/>
    </xf>
    <xf numFmtId="0" fontId="9" fillId="0" borderId="10" xfId="44" applyFont="1" applyFill="1" applyBorder="1" applyAlignment="1">
      <alignment horizontal="center"/>
      <protection/>
    </xf>
    <xf numFmtId="0" fontId="9" fillId="0" borderId="10" xfId="44" applyFont="1" applyFill="1" applyBorder="1" applyAlignment="1">
      <alignment horizontal="center" wrapText="1"/>
      <protection/>
    </xf>
    <xf numFmtId="0" fontId="13" fillId="0" borderId="10" xfId="44" applyFont="1" applyBorder="1" applyAlignment="1">
      <alignment horizontal="center" wrapText="1"/>
      <protection/>
    </xf>
    <xf numFmtId="0" fontId="9" fillId="0" borderId="0" xfId="44" applyFont="1">
      <alignment/>
      <protection/>
    </xf>
    <xf numFmtId="0" fontId="7" fillId="0" borderId="10" xfId="44" applyFont="1" applyFill="1" applyBorder="1" applyAlignment="1">
      <alignment horizontal="center"/>
      <protection/>
    </xf>
    <xf numFmtId="0" fontId="16" fillId="0" borderId="10" xfId="44" applyFont="1" applyBorder="1" applyAlignment="1">
      <alignment wrapText="1"/>
      <protection/>
    </xf>
    <xf numFmtId="0" fontId="7" fillId="0" borderId="10" xfId="44" applyFont="1" applyFill="1" applyBorder="1" applyAlignment="1">
      <alignment horizontal="center" wrapText="1"/>
      <protection/>
    </xf>
    <xf numFmtId="0" fontId="16" fillId="0" borderId="0" xfId="44" applyFont="1" applyAlignment="1">
      <alignment wrapText="1"/>
      <protection/>
    </xf>
    <xf numFmtId="0" fontId="3" fillId="0" borderId="10" xfId="44" applyFont="1" applyBorder="1" applyAlignment="1">
      <alignment horizontal="center" wrapText="1"/>
      <protection/>
    </xf>
    <xf numFmtId="0" fontId="0" fillId="0" borderId="10" xfId="44" applyFont="1" applyFill="1" applyBorder="1" applyAlignment="1">
      <alignment horizontal="left" wrapText="1"/>
      <protection/>
    </xf>
    <xf numFmtId="0" fontId="3" fillId="0" borderId="10" xfId="44" applyFont="1" applyFill="1" applyBorder="1" applyAlignment="1">
      <alignment horizontal="center"/>
      <protection/>
    </xf>
    <xf numFmtId="0" fontId="3" fillId="0" borderId="0" xfId="44" applyFont="1" applyAlignment="1">
      <alignment horizontal="center"/>
      <protection/>
    </xf>
    <xf numFmtId="0" fontId="0" fillId="0" borderId="0" xfId="44" applyFont="1" applyFill="1" applyAlignment="1">
      <alignment horizontal="center"/>
      <protection/>
    </xf>
    <xf numFmtId="0" fontId="0" fillId="0" borderId="0" xfId="44" applyFont="1" applyAlignment="1">
      <alignment horizontal="center"/>
      <protection/>
    </xf>
    <xf numFmtId="0" fontId="7" fillId="0" borderId="0" xfId="44" applyFont="1" applyAlignment="1">
      <alignment/>
      <protection/>
    </xf>
    <xf numFmtId="0" fontId="0" fillId="0" borderId="0" xfId="44" applyFont="1" applyAlignment="1">
      <alignment/>
      <protection/>
    </xf>
    <xf numFmtId="0" fontId="0" fillId="0" borderId="0" xfId="44" applyFont="1">
      <alignment/>
      <protection/>
    </xf>
    <xf numFmtId="0" fontId="7" fillId="0" borderId="0" xfId="0" applyFont="1" applyFill="1" applyAlignment="1">
      <alignment horizontal="center"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0" xfId="0" applyFont="1" applyAlignment="1">
      <alignment wrapText="1"/>
    </xf>
    <xf numFmtId="0" fontId="24" fillId="0" borderId="10" xfId="0" applyFont="1" applyBorder="1" applyAlignment="1">
      <alignment wrapText="1"/>
    </xf>
    <xf numFmtId="0" fontId="3" fillId="0" borderId="0" xfId="44" applyFont="1" applyFill="1" applyAlignment="1">
      <alignment horizontal="center"/>
      <protection/>
    </xf>
    <xf numFmtId="0" fontId="3" fillId="0" borderId="0" xfId="44" applyFont="1">
      <alignment/>
      <protection/>
    </xf>
    <xf numFmtId="0" fontId="5" fillId="0" borderId="0" xfId="44" applyFont="1" applyFill="1" applyBorder="1" applyAlignment="1">
      <alignment horizontal="center" wrapText="1"/>
      <protection/>
    </xf>
    <xf numFmtId="0" fontId="5" fillId="36" borderId="0" xfId="44" applyFont="1" applyFill="1" applyBorder="1" applyAlignment="1">
      <alignment horizontal="center" wrapText="1"/>
      <protection/>
    </xf>
    <xf numFmtId="0" fontId="5" fillId="0" borderId="0" xfId="44" applyFont="1" applyFill="1" applyBorder="1" applyAlignment="1">
      <alignment horizontal="left" wrapText="1"/>
      <protection/>
    </xf>
    <xf numFmtId="0" fontId="3" fillId="0" borderId="0" xfId="44" applyFont="1" applyFill="1" applyBorder="1" applyAlignment="1">
      <alignment horizontal="left" wrapText="1"/>
      <protection/>
    </xf>
    <xf numFmtId="0" fontId="3" fillId="0" borderId="0" xfId="44" applyFont="1" applyFill="1" applyAlignment="1">
      <alignment wrapText="1"/>
      <protection/>
    </xf>
    <xf numFmtId="0" fontId="13" fillId="0" borderId="10" xfId="44" applyFont="1" applyFill="1" applyBorder="1" applyAlignment="1">
      <alignment horizontal="center"/>
      <protection/>
    </xf>
    <xf numFmtId="0" fontId="13" fillId="0" borderId="10" xfId="44" applyFont="1" applyFill="1" applyBorder="1" applyAlignment="1">
      <alignment horizontal="center" wrapText="1"/>
      <protection/>
    </xf>
    <xf numFmtId="0" fontId="9" fillId="0" borderId="10" xfId="44" applyFont="1" applyFill="1" applyBorder="1" applyAlignment="1">
      <alignment horizontal="center" wrapText="1"/>
      <protection/>
    </xf>
    <xf numFmtId="0" fontId="3" fillId="0" borderId="10" xfId="44" applyFont="1" applyFill="1" applyBorder="1" applyAlignment="1">
      <alignment horizontal="center" wrapText="1"/>
      <protection/>
    </xf>
    <xf numFmtId="0" fontId="1" fillId="0" borderId="0" xfId="44" applyFill="1">
      <alignment/>
      <protection/>
    </xf>
    <xf numFmtId="0" fontId="1" fillId="37" borderId="0" xfId="44" applyFill="1">
      <alignment/>
      <protection/>
    </xf>
    <xf numFmtId="0" fontId="3" fillId="0" borderId="10" xfId="44" applyFont="1" applyFill="1" applyBorder="1" applyAlignment="1">
      <alignment wrapText="1"/>
      <protection/>
    </xf>
    <xf numFmtId="0" fontId="3" fillId="0" borderId="10" xfId="44" applyFont="1" applyBorder="1" applyAlignment="1">
      <alignment wrapText="1"/>
      <protection/>
    </xf>
    <xf numFmtId="0" fontId="3" fillId="0" borderId="10" xfId="44" applyFont="1" applyBorder="1" applyAlignment="1">
      <alignment horizontal="center"/>
      <protection/>
    </xf>
    <xf numFmtId="0" fontId="28" fillId="0" borderId="11" xfId="0" applyFont="1" applyBorder="1" applyAlignment="1">
      <alignment wrapText="1"/>
    </xf>
    <xf numFmtId="0" fontId="7" fillId="0" borderId="0" xfId="44" applyFont="1">
      <alignment/>
      <protection/>
    </xf>
    <xf numFmtId="0" fontId="9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0" fontId="3" fillId="0" borderId="10" xfId="44" applyFont="1" applyFill="1" applyBorder="1" applyAlignment="1">
      <alignment horizontal="left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1" fontId="3" fillId="0" borderId="10" xfId="44" applyNumberFormat="1" applyFont="1" applyFill="1" applyBorder="1" applyAlignment="1">
      <alignment horizontal="center" vertical="center" wrapText="1"/>
      <protection/>
    </xf>
    <xf numFmtId="2" fontId="9" fillId="0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62" fillId="0" borderId="1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1" fillId="0" borderId="0" xfId="44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wrapText="1"/>
    </xf>
    <xf numFmtId="0" fontId="3" fillId="0" borderId="0" xfId="44" applyFont="1" applyFill="1" applyBorder="1" applyAlignment="1">
      <alignment horizontal="left" wrapText="1"/>
      <protection/>
    </xf>
    <xf numFmtId="0" fontId="5" fillId="0" borderId="0" xfId="44" applyFont="1" applyFill="1" applyBorder="1" applyAlignment="1">
      <alignment horizontal="left" wrapText="1"/>
      <protection/>
    </xf>
    <xf numFmtId="0" fontId="3" fillId="38" borderId="11" xfId="0" applyFont="1" applyFill="1" applyBorder="1" applyAlignment="1">
      <alignment horizont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3" xfId="53"/>
    <cellStyle name="Normalny 4" xfId="54"/>
    <cellStyle name="Normalny 6" xfId="55"/>
    <cellStyle name="Obliczenia" xfId="56"/>
    <cellStyle name="Percent" xfId="57"/>
    <cellStyle name="Styl 1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5AF828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94"/>
  <sheetViews>
    <sheetView zoomScalePageLayoutView="0" workbookViewId="0" topLeftCell="A1">
      <selection activeCell="C5" sqref="C5:D47"/>
    </sheetView>
  </sheetViews>
  <sheetFormatPr defaultColWidth="11.57421875" defaultRowHeight="12.75"/>
  <cols>
    <col min="1" max="1" width="6.7109375" style="1" customWidth="1"/>
    <col min="2" max="2" width="39.57421875" style="2" customWidth="1"/>
    <col min="3" max="3" width="18.140625" style="3" customWidth="1"/>
    <col min="4" max="4" width="18.7109375" style="4" customWidth="1"/>
    <col min="5" max="5" width="18.8515625" style="5" customWidth="1"/>
    <col min="6" max="6" width="14.421875" style="6" customWidth="1"/>
    <col min="7" max="7" width="14.7109375" style="0" customWidth="1"/>
    <col min="8" max="8" width="21.28125" style="0" customWidth="1"/>
    <col min="9" max="10" width="11.57421875" style="0" customWidth="1"/>
    <col min="11" max="244" width="11.57421875" style="7" customWidth="1"/>
    <col min="245" max="247" width="12.57421875" style="0" customWidth="1"/>
  </cols>
  <sheetData>
    <row r="1" spans="1:250" s="14" customFormat="1" ht="15">
      <c r="A1" s="8"/>
      <c r="B1" s="9" t="s">
        <v>0</v>
      </c>
      <c r="C1" s="10"/>
      <c r="D1" s="11"/>
      <c r="E1" s="12"/>
      <c r="F1" s="13"/>
      <c r="G1" s="13"/>
      <c r="H1"/>
      <c r="I1"/>
      <c r="IJ1" s="15"/>
      <c r="IK1" s="15"/>
      <c r="IL1" s="15"/>
      <c r="IM1" s="15"/>
      <c r="IN1" s="15"/>
      <c r="IO1" s="15"/>
      <c r="IP1" s="15"/>
    </row>
    <row r="2" spans="1:250" s="14" customFormat="1" ht="15">
      <c r="A2" s="8"/>
      <c r="B2" s="8" t="s">
        <v>1</v>
      </c>
      <c r="C2" s="10"/>
      <c r="D2" s="11"/>
      <c r="E2" s="12"/>
      <c r="F2" s="13"/>
      <c r="G2" s="13"/>
      <c r="H2"/>
      <c r="I2"/>
      <c r="IJ2" s="15"/>
      <c r="IK2" s="15"/>
      <c r="IL2" s="15"/>
      <c r="IM2" s="15"/>
      <c r="IN2" s="15"/>
      <c r="IO2" s="15"/>
      <c r="IP2" s="15"/>
    </row>
    <row r="3" spans="1:250" s="14" customFormat="1" ht="15">
      <c r="A3" s="16"/>
      <c r="B3" s="17"/>
      <c r="C3" s="18"/>
      <c r="D3" s="19"/>
      <c r="E3" s="13"/>
      <c r="F3" s="12"/>
      <c r="G3" s="13"/>
      <c r="H3"/>
      <c r="I3"/>
      <c r="J3"/>
      <c r="IK3" s="15"/>
      <c r="IL3" s="15"/>
      <c r="IM3" s="15"/>
      <c r="IN3" s="15"/>
      <c r="IO3" s="15"/>
      <c r="IP3" s="15"/>
    </row>
    <row r="4" spans="1:250" s="14" customFormat="1" ht="15">
      <c r="A4" s="20" t="s">
        <v>2</v>
      </c>
      <c r="B4" s="21" t="s">
        <v>3</v>
      </c>
      <c r="C4" s="22" t="s">
        <v>4</v>
      </c>
      <c r="D4" s="23" t="s">
        <v>5</v>
      </c>
      <c r="E4" s="13"/>
      <c r="F4" s="12"/>
      <c r="G4" s="13"/>
      <c r="H4"/>
      <c r="I4"/>
      <c r="J4"/>
      <c r="IK4" s="15"/>
      <c r="IL4" s="15"/>
      <c r="IM4" s="15"/>
      <c r="IN4" s="15"/>
      <c r="IO4" s="15"/>
      <c r="IP4" s="15"/>
    </row>
    <row r="5" spans="1:7" ht="15">
      <c r="A5" s="24">
        <f>1!A1</f>
        <v>1</v>
      </c>
      <c r="B5" s="25" t="str">
        <f>1!B3</f>
        <v>ANTYBIOTYKI  I</v>
      </c>
      <c r="C5" s="26"/>
      <c r="D5" s="27"/>
      <c r="E5" s="28"/>
      <c r="F5" s="28"/>
      <c r="G5" s="13"/>
    </row>
    <row r="6" spans="1:7" ht="15">
      <c r="A6" s="24">
        <f>2!A1</f>
        <v>2</v>
      </c>
      <c r="B6" s="25" t="str">
        <f>2!B3</f>
        <v>LEKI  I</v>
      </c>
      <c r="C6" s="26"/>
      <c r="D6" s="27"/>
      <c r="E6" s="28"/>
      <c r="F6" s="28"/>
      <c r="G6" s="13"/>
    </row>
    <row r="7" spans="1:7" ht="15">
      <c r="A7" s="24">
        <f>3!A1</f>
        <v>3</v>
      </c>
      <c r="B7" s="25" t="str">
        <f>3!B3</f>
        <v>LEKI  II</v>
      </c>
      <c r="C7" s="26"/>
      <c r="D7" s="27"/>
      <c r="E7" s="28"/>
      <c r="F7" s="28"/>
      <c r="G7" s="13"/>
    </row>
    <row r="8" spans="1:7" ht="15">
      <c r="A8" s="24">
        <f>4!A1</f>
        <v>4</v>
      </c>
      <c r="B8" s="25" t="str">
        <f>4!B3</f>
        <v>LEKI  III</v>
      </c>
      <c r="C8" s="26"/>
      <c r="D8" s="27"/>
      <c r="E8" s="28"/>
      <c r="F8" s="28"/>
      <c r="G8" s="13"/>
    </row>
    <row r="9" spans="1:7" ht="15">
      <c r="A9" s="24">
        <f>5!A1</f>
        <v>5</v>
      </c>
      <c r="B9" s="25" t="str">
        <f>5!B3</f>
        <v>LEKI  IV</v>
      </c>
      <c r="C9" s="26"/>
      <c r="D9" s="27"/>
      <c r="E9" s="28"/>
      <c r="F9" s="28"/>
      <c r="G9" s="13"/>
    </row>
    <row r="10" spans="1:7" ht="15">
      <c r="A10" s="24">
        <f>6!A1</f>
        <v>6</v>
      </c>
      <c r="B10" s="25" t="str">
        <f>6!B3</f>
        <v>LEKI  V – TABL./KAPS.</v>
      </c>
      <c r="C10" s="26"/>
      <c r="D10" s="27"/>
      <c r="E10" s="28"/>
      <c r="F10" s="28"/>
      <c r="G10" s="13"/>
    </row>
    <row r="11" spans="1:7" ht="15">
      <c r="A11" s="24">
        <f>7!A1</f>
        <v>7</v>
      </c>
      <c r="B11" s="25" t="str">
        <f>7!B3</f>
        <v>LEKI  VI – INJ</v>
      </c>
      <c r="C11" s="26"/>
      <c r="D11" s="27"/>
      <c r="E11" s="28"/>
      <c r="F11" s="28"/>
      <c r="G11" s="13"/>
    </row>
    <row r="12" spans="1:7" ht="15">
      <c r="A12" s="24">
        <f>8!A1</f>
        <v>8</v>
      </c>
      <c r="B12" s="29" t="str">
        <f>8!B3</f>
        <v>LEKI  VII</v>
      </c>
      <c r="C12" s="30"/>
      <c r="D12" s="27"/>
      <c r="E12" s="28"/>
      <c r="F12" s="28"/>
      <c r="G12" s="13"/>
    </row>
    <row r="13" spans="1:7" ht="15">
      <c r="A13" s="24">
        <f>9!A1</f>
        <v>9</v>
      </c>
      <c r="B13" s="25" t="str">
        <f>9!B3</f>
        <v>LEKI  VIII</v>
      </c>
      <c r="C13" s="26"/>
      <c r="D13" s="27"/>
      <c r="E13" s="28"/>
      <c r="F13" s="28"/>
      <c r="G13" s="13"/>
    </row>
    <row r="14" spans="1:7" ht="15">
      <c r="A14" s="24">
        <f>'10'!A1</f>
        <v>10</v>
      </c>
      <c r="B14" s="25" t="str">
        <f>'10'!B3</f>
        <v>LEKI  IX</v>
      </c>
      <c r="C14" s="26"/>
      <c r="D14" s="27"/>
      <c r="E14" s="28"/>
      <c r="F14" s="28"/>
      <c r="G14" s="13"/>
    </row>
    <row r="15" spans="1:7" ht="15">
      <c r="A15" s="24">
        <f>'11'!A1</f>
        <v>11</v>
      </c>
      <c r="B15" s="25" t="str">
        <f>'11'!B3</f>
        <v>LEKI  X</v>
      </c>
      <c r="C15" s="26"/>
      <c r="D15" s="27"/>
      <c r="E15" s="28"/>
      <c r="F15" s="28"/>
      <c r="G15" s="13"/>
    </row>
    <row r="16" spans="1:7" ht="15">
      <c r="A16" s="24">
        <f>'12'!A1</f>
        <v>12</v>
      </c>
      <c r="B16" s="25" t="str">
        <f>'12'!B3</f>
        <v>LEKI  XI</v>
      </c>
      <c r="C16" s="26"/>
      <c r="D16" s="27"/>
      <c r="E16" s="28"/>
      <c r="F16" s="28"/>
      <c r="G16" s="13"/>
    </row>
    <row r="17" spans="1:7" ht="15">
      <c r="A17" s="24">
        <f>'13'!A1</f>
        <v>13</v>
      </c>
      <c r="B17" s="25" t="str">
        <f>'13'!B3</f>
        <v>LEKI  XII</v>
      </c>
      <c r="C17" s="26"/>
      <c r="D17" s="27"/>
      <c r="E17" s="28"/>
      <c r="F17" s="28"/>
      <c r="G17" s="13"/>
    </row>
    <row r="18" spans="1:7" ht="15">
      <c r="A18" s="24">
        <f>'14'!A1</f>
        <v>14</v>
      </c>
      <c r="B18" s="25" t="str">
        <f>'14'!B3</f>
        <v>LEKI  XIII</v>
      </c>
      <c r="C18" s="26"/>
      <c r="D18" s="27"/>
      <c r="E18" s="28"/>
      <c r="F18" s="28"/>
      <c r="G18" s="13"/>
    </row>
    <row r="19" spans="1:7" ht="15">
      <c r="A19" s="24">
        <f>'15'!A1</f>
        <v>15</v>
      </c>
      <c r="B19" s="31" t="str">
        <f>'15'!B3</f>
        <v>ANALGEZJA</v>
      </c>
      <c r="C19" s="26"/>
      <c r="D19" s="27"/>
      <c r="E19" s="28"/>
      <c r="F19" s="28"/>
      <c r="G19" s="13"/>
    </row>
    <row r="20" spans="1:7" ht="15">
      <c r="A20" s="24">
        <f>'16'!A1</f>
        <v>16</v>
      </c>
      <c r="B20" s="25" t="str">
        <f>'16'!B3</f>
        <v>IMPORT DOCELOWY</v>
      </c>
      <c r="C20" s="26"/>
      <c r="D20" s="27"/>
      <c r="E20" s="28"/>
      <c r="F20" s="28"/>
      <c r="G20" s="13"/>
    </row>
    <row r="21" spans="1:7" ht="15">
      <c r="A21" s="24">
        <f>'17'!A1</f>
        <v>17</v>
      </c>
      <c r="B21" s="25" t="str">
        <f>'17'!B3</f>
        <v>NADROPARIN</v>
      </c>
      <c r="C21" s="26"/>
      <c r="D21" s="27"/>
      <c r="E21" s="28"/>
      <c r="F21" s="28"/>
      <c r="G21" s="13"/>
    </row>
    <row r="22" spans="1:7" ht="15">
      <c r="A22" s="24">
        <f>'18'!A1</f>
        <v>18</v>
      </c>
      <c r="B22" s="32" t="str">
        <f>'18'!B3</f>
        <v>ORNITHINUM</v>
      </c>
      <c r="C22" s="33"/>
      <c r="D22" s="27"/>
      <c r="E22" s="28"/>
      <c r="F22" s="28"/>
      <c r="G22" s="13"/>
    </row>
    <row r="23" spans="1:7" ht="15">
      <c r="A23" s="24">
        <f>'19'!A1</f>
        <v>19</v>
      </c>
      <c r="B23" s="32" t="str">
        <f>'19'!B3</f>
        <v>SEVOFLURAN</v>
      </c>
      <c r="C23" s="33"/>
      <c r="D23" s="27"/>
      <c r="E23" s="28"/>
      <c r="F23" s="28"/>
      <c r="G23" s="13"/>
    </row>
    <row r="24" spans="1:7" ht="15">
      <c r="A24" s="24">
        <f>'20'!A1</f>
        <v>20</v>
      </c>
      <c r="B24" s="32" t="str">
        <f>'20'!B3</f>
        <v>DESFURANE</v>
      </c>
      <c r="C24" s="33"/>
      <c r="D24" s="27"/>
      <c r="E24" s="28"/>
      <c r="F24" s="28"/>
      <c r="G24" s="13"/>
    </row>
    <row r="25" spans="1:7" ht="15">
      <c r="A25" s="24">
        <f>'21'!A1</f>
        <v>21</v>
      </c>
      <c r="B25" s="32" t="str">
        <f>'21'!B3</f>
        <v>ROCURONIUM</v>
      </c>
      <c r="C25" s="33"/>
      <c r="D25" s="27"/>
      <c r="E25" s="28"/>
      <c r="F25" s="28"/>
      <c r="G25" s="13"/>
    </row>
    <row r="26" spans="1:7" ht="15">
      <c r="A26" s="24">
        <f>'22'!A1</f>
        <v>22</v>
      </c>
      <c r="B26" s="25" t="str">
        <f>'22'!B3</f>
        <v>PROPOFOL</v>
      </c>
      <c r="C26" s="26"/>
      <c r="D26" s="27"/>
      <c r="E26" s="28"/>
      <c r="F26" s="28"/>
      <c r="G26" s="13"/>
    </row>
    <row r="27" spans="1:7" ht="15">
      <c r="A27" s="24">
        <f>'23'!A1</f>
        <v>23</v>
      </c>
      <c r="B27" s="25" t="str">
        <f>'23'!B3</f>
        <v>ALTEPLASUM</v>
      </c>
      <c r="C27" s="26"/>
      <c r="D27" s="27"/>
      <c r="E27" s="28"/>
      <c r="F27" s="28"/>
      <c r="G27" s="13"/>
    </row>
    <row r="28" spans="1:7" ht="15">
      <c r="A28" s="24">
        <f>'24'!A1</f>
        <v>24</v>
      </c>
      <c r="B28" s="25" t="str">
        <f>'24'!B3</f>
        <v>FACTOR VII</v>
      </c>
      <c r="C28" s="26"/>
      <c r="D28" s="27"/>
      <c r="E28" s="28"/>
      <c r="F28" s="28"/>
      <c r="G28" s="13"/>
    </row>
    <row r="29" spans="1:250" s="4" customFormat="1" ht="15">
      <c r="A29" s="24">
        <f>'25'!A1</f>
        <v>25</v>
      </c>
      <c r="B29" s="32" t="str">
        <f>'25'!B3</f>
        <v>KONTRAST</v>
      </c>
      <c r="C29" s="33"/>
      <c r="D29" s="27"/>
      <c r="E29" s="28"/>
      <c r="F29" s="28"/>
      <c r="G29" s="13"/>
      <c r="H29" s="13"/>
      <c r="I29" s="13"/>
      <c r="J29" s="13"/>
      <c r="IK29" s="13"/>
      <c r="IL29" s="13"/>
      <c r="IM29" s="13"/>
      <c r="IN29" s="13"/>
      <c r="IO29" s="13"/>
      <c r="IP29" s="13"/>
    </row>
    <row r="30" spans="1:250" s="4" customFormat="1" ht="15">
      <c r="A30" s="34">
        <f>'26'!A1</f>
        <v>26</v>
      </c>
      <c r="B30" s="31" t="str">
        <f>'26'!B3</f>
        <v>Szczepionki  I</v>
      </c>
      <c r="C30" s="26"/>
      <c r="D30" s="27"/>
      <c r="E30" s="28"/>
      <c r="F30" s="28"/>
      <c r="G30" s="13"/>
      <c r="H30" s="13"/>
      <c r="I30" s="13"/>
      <c r="J30" s="13"/>
      <c r="IK30" s="13"/>
      <c r="IL30" s="13"/>
      <c r="IM30" s="13"/>
      <c r="IN30" s="13"/>
      <c r="IO30" s="13"/>
      <c r="IP30" s="13"/>
    </row>
    <row r="31" spans="1:250" s="4" customFormat="1" ht="15">
      <c r="A31" s="34">
        <f>'27'!A1</f>
        <v>27</v>
      </c>
      <c r="B31" s="31" t="str">
        <f>'27'!B3</f>
        <v>Szczepionki  II</v>
      </c>
      <c r="C31" s="26"/>
      <c r="D31" s="27"/>
      <c r="E31" s="28"/>
      <c r="F31" s="28"/>
      <c r="G31" s="13"/>
      <c r="H31" s="13"/>
      <c r="I31" s="13"/>
      <c r="J31" s="13"/>
      <c r="IK31" s="13"/>
      <c r="IL31" s="13"/>
      <c r="IM31" s="13"/>
      <c r="IN31" s="13"/>
      <c r="IO31" s="13"/>
      <c r="IP31" s="13"/>
    </row>
    <row r="32" spans="1:250" s="4" customFormat="1" ht="15">
      <c r="A32" s="34">
        <f>'28'!A1</f>
        <v>28</v>
      </c>
      <c r="B32" s="35" t="str">
        <f>'28'!B3</f>
        <v>INSULINY</v>
      </c>
      <c r="C32" s="36"/>
      <c r="D32" s="27"/>
      <c r="E32" s="28"/>
      <c r="F32" s="28"/>
      <c r="G32" s="13"/>
      <c r="H32" s="13"/>
      <c r="I32" s="13"/>
      <c r="J32" s="13"/>
      <c r="IK32" s="13"/>
      <c r="IL32" s="13"/>
      <c r="IM32" s="13"/>
      <c r="IN32" s="13"/>
      <c r="IO32" s="13"/>
      <c r="IP32" s="13"/>
    </row>
    <row r="33" spans="1:250" s="4" customFormat="1" ht="15">
      <c r="A33" s="37">
        <f>'29'!A1</f>
        <v>29</v>
      </c>
      <c r="B33" s="35" t="str">
        <f>'29'!B3</f>
        <v>ALBUMINY</v>
      </c>
      <c r="C33" s="36"/>
      <c r="D33" s="27"/>
      <c r="E33" s="28"/>
      <c r="F33" s="28"/>
      <c r="G33" s="13"/>
      <c r="H33" s="13"/>
      <c r="I33" s="13"/>
      <c r="J33" s="13"/>
      <c r="IK33" s="13"/>
      <c r="IL33" s="13"/>
      <c r="IM33" s="13"/>
      <c r="IN33" s="13"/>
      <c r="IO33" s="13"/>
      <c r="IP33" s="13"/>
    </row>
    <row r="34" spans="1:250" s="4" customFormat="1" ht="15">
      <c r="A34" s="37">
        <f>'30'!A1</f>
        <v>30</v>
      </c>
      <c r="B34" s="35" t="str">
        <f>'30'!B3</f>
        <v>IMMUNOGLOBULINA</v>
      </c>
      <c r="C34" s="36"/>
      <c r="D34" s="27"/>
      <c r="E34" s="28"/>
      <c r="F34" s="28"/>
      <c r="G34" s="13"/>
      <c r="H34" s="13"/>
      <c r="I34" s="13"/>
      <c r="J34" s="13"/>
      <c r="IK34" s="13"/>
      <c r="IL34" s="13"/>
      <c r="IM34" s="13"/>
      <c r="IN34" s="13"/>
      <c r="IO34" s="13"/>
      <c r="IP34" s="13"/>
    </row>
    <row r="35" spans="1:250" s="4" customFormat="1" ht="15">
      <c r="A35" s="37">
        <f>'31'!A1</f>
        <v>31</v>
      </c>
      <c r="B35" s="38" t="str">
        <f>'31'!B3</f>
        <v>Immunoglobulina ludzka anty D </v>
      </c>
      <c r="C35" s="36"/>
      <c r="D35" s="27"/>
      <c r="E35" s="28"/>
      <c r="F35" s="28"/>
      <c r="G35" s="13"/>
      <c r="H35" s="13"/>
      <c r="I35" s="13"/>
      <c r="J35" s="13"/>
      <c r="IK35" s="13"/>
      <c r="IL35" s="13"/>
      <c r="IM35" s="13"/>
      <c r="IN35" s="13"/>
      <c r="IO35" s="13"/>
      <c r="IP35" s="13"/>
    </row>
    <row r="36" spans="1:250" s="4" customFormat="1" ht="15">
      <c r="A36" s="37">
        <f>'32'!A1</f>
        <v>32</v>
      </c>
      <c r="B36" s="38" t="str">
        <f>'32'!B3</f>
        <v>Immunoglobulina ludzka anty D -300</v>
      </c>
      <c r="C36" s="36"/>
      <c r="D36" s="27"/>
      <c r="E36" s="28"/>
      <c r="F36" s="28"/>
      <c r="G36" s="13"/>
      <c r="H36" s="13"/>
      <c r="I36" s="13"/>
      <c r="J36" s="13"/>
      <c r="IK36" s="13"/>
      <c r="IL36" s="13"/>
      <c r="IM36" s="13"/>
      <c r="IN36" s="13"/>
      <c r="IO36" s="13"/>
      <c r="IP36" s="13"/>
    </row>
    <row r="37" spans="1:7" ht="15">
      <c r="A37" s="24">
        <f>'33'!A1</f>
        <v>33</v>
      </c>
      <c r="B37" s="25" t="str">
        <f>'33'!B3</f>
        <v>LEKI i ŻYWIENIE</v>
      </c>
      <c r="C37" s="26"/>
      <c r="D37" s="27"/>
      <c r="E37" s="28"/>
      <c r="F37" s="28"/>
      <c r="G37" s="13"/>
    </row>
    <row r="38" spans="1:250" s="4" customFormat="1" ht="15">
      <c r="A38" s="37">
        <f>'34'!A1</f>
        <v>34</v>
      </c>
      <c r="B38" s="35" t="str">
        <f>'34'!B3</f>
        <v>Żywienie pozajelitowe</v>
      </c>
      <c r="C38" s="36"/>
      <c r="D38" s="27"/>
      <c r="E38" s="28"/>
      <c r="F38" s="28"/>
      <c r="G38" s="13"/>
      <c r="H38" s="13"/>
      <c r="I38" s="13"/>
      <c r="J38" s="13"/>
      <c r="IK38" s="13"/>
      <c r="IL38" s="13"/>
      <c r="IM38" s="13"/>
      <c r="IN38" s="13"/>
      <c r="IO38" s="13"/>
      <c r="IP38" s="13"/>
    </row>
    <row r="39" spans="1:250" s="4" customFormat="1" ht="15">
      <c r="A39" s="34">
        <f>'35'!A1</f>
        <v>35</v>
      </c>
      <c r="B39" s="35" t="str">
        <f>'35'!B3</f>
        <v>Żywienie dojelitowe  I</v>
      </c>
      <c r="C39" s="36"/>
      <c r="D39" s="27"/>
      <c r="E39" s="28"/>
      <c r="F39" s="28"/>
      <c r="G39" s="13"/>
      <c r="H39" s="13"/>
      <c r="I39" s="13"/>
      <c r="J39" s="13"/>
      <c r="IK39" s="13"/>
      <c r="IL39" s="13"/>
      <c r="IM39" s="13"/>
      <c r="IN39" s="13"/>
      <c r="IO39" s="13"/>
      <c r="IP39" s="13"/>
    </row>
    <row r="40" spans="1:250" s="4" customFormat="1" ht="15">
      <c r="A40" s="34">
        <f>'36'!A1</f>
        <v>36</v>
      </c>
      <c r="B40" s="35" t="str">
        <f>'36'!B3</f>
        <v>Żywienie dojelitowe II</v>
      </c>
      <c r="C40" s="36"/>
      <c r="D40" s="27"/>
      <c r="E40" s="28"/>
      <c r="F40" s="28"/>
      <c r="G40" s="13"/>
      <c r="H40" s="13"/>
      <c r="I40" s="13"/>
      <c r="J40" s="13"/>
      <c r="IK40" s="13"/>
      <c r="IL40" s="13"/>
      <c r="IM40" s="13"/>
      <c r="IN40" s="13"/>
      <c r="IO40" s="13"/>
      <c r="IP40" s="13"/>
    </row>
    <row r="41" spans="1:250" s="4" customFormat="1" ht="15">
      <c r="A41" s="34">
        <f>'37'!A1</f>
        <v>37</v>
      </c>
      <c r="B41" s="35" t="str">
        <f>'37'!B3</f>
        <v>MLEKO</v>
      </c>
      <c r="C41" s="36"/>
      <c r="D41" s="27"/>
      <c r="E41" s="28"/>
      <c r="F41" s="28"/>
      <c r="G41" s="13"/>
      <c r="H41" s="13"/>
      <c r="I41" s="13"/>
      <c r="J41" s="13"/>
      <c r="IK41" s="13"/>
      <c r="IL41" s="13"/>
      <c r="IM41" s="13"/>
      <c r="IN41" s="13"/>
      <c r="IO41" s="13"/>
      <c r="IP41" s="13"/>
    </row>
    <row r="42" spans="1:7" ht="15">
      <c r="A42" s="24">
        <f>'38'!A1</f>
        <v>38</v>
      </c>
      <c r="B42" s="25" t="str">
        <f>'38'!B3</f>
        <v>RECEPTURA</v>
      </c>
      <c r="C42" s="26"/>
      <c r="D42" s="27"/>
      <c r="E42" s="28"/>
      <c r="F42" s="28"/>
      <c r="G42" s="13"/>
    </row>
    <row r="43" spans="1:250" s="4" customFormat="1" ht="15">
      <c r="A43" s="34">
        <f>'39'!A1</f>
        <v>39</v>
      </c>
      <c r="B43" s="35" t="str">
        <f>'39'!B3</f>
        <v>ANTYBIOTYKI II</v>
      </c>
      <c r="C43" s="36"/>
      <c r="D43" s="27"/>
      <c r="E43" s="28"/>
      <c r="F43" s="28"/>
      <c r="G43" s="13"/>
      <c r="H43" s="13"/>
      <c r="I43" s="13"/>
      <c r="J43" s="13"/>
      <c r="IK43" s="13"/>
      <c r="IL43" s="13"/>
      <c r="IM43" s="13"/>
      <c r="IN43" s="13"/>
      <c r="IO43" s="13"/>
      <c r="IP43" s="13"/>
    </row>
    <row r="44" spans="1:250" s="4" customFormat="1" ht="15">
      <c r="A44" s="34">
        <f>'40'!A1</f>
        <v>40</v>
      </c>
      <c r="B44" s="35" t="str">
        <f>'40'!B3</f>
        <v>Natrium Chloratum 0,9% – strzykawka </v>
      </c>
      <c r="C44" s="36"/>
      <c r="D44" s="27"/>
      <c r="E44" s="28"/>
      <c r="F44" s="28"/>
      <c r="G44" s="13"/>
      <c r="H44" s="13"/>
      <c r="I44" s="13"/>
      <c r="J44" s="13"/>
      <c r="IK44" s="13"/>
      <c r="IL44" s="13"/>
      <c r="IM44" s="13"/>
      <c r="IN44" s="13"/>
      <c r="IO44" s="13"/>
      <c r="IP44" s="13"/>
    </row>
    <row r="45" spans="1:7" ht="15">
      <c r="A45" s="24">
        <f>'41'!A1</f>
        <v>41</v>
      </c>
      <c r="B45" s="25" t="str">
        <f>'41'!B3</f>
        <v>WYROBY  MEDYCZNE</v>
      </c>
      <c r="C45" s="26"/>
      <c r="D45" s="27"/>
      <c r="E45" s="28"/>
      <c r="F45" s="28"/>
      <c r="G45" s="13"/>
    </row>
    <row r="46" spans="1:250" s="4" customFormat="1" ht="15">
      <c r="A46" s="34">
        <f>'42'!A1</f>
        <v>42</v>
      </c>
      <c r="B46" s="35" t="str">
        <f>'42'!B3</f>
        <v>SPIRYTUSY</v>
      </c>
      <c r="C46" s="36"/>
      <c r="D46" s="27"/>
      <c r="E46" s="28"/>
      <c r="F46" s="28"/>
      <c r="G46" s="13"/>
      <c r="H46" s="13"/>
      <c r="I46" s="13"/>
      <c r="J46" s="13"/>
      <c r="IK46" s="13"/>
      <c r="IL46" s="13"/>
      <c r="IM46" s="13"/>
      <c r="IN46" s="13"/>
      <c r="IO46" s="13"/>
      <c r="IP46" s="13"/>
    </row>
    <row r="47" spans="1:250" s="4" customFormat="1" ht="15">
      <c r="A47" s="34"/>
      <c r="B47" s="39" t="s">
        <v>6</v>
      </c>
      <c r="C47" s="40"/>
      <c r="D47" s="41"/>
      <c r="E47" s="5"/>
      <c r="F47" s="5"/>
      <c r="G47" s="13"/>
      <c r="H47" s="13"/>
      <c r="I47" s="13"/>
      <c r="J47" s="13"/>
      <c r="IK47" s="13"/>
      <c r="IL47" s="13"/>
      <c r="IM47" s="13"/>
      <c r="IN47" s="13"/>
      <c r="IO47" s="13"/>
      <c r="IP47" s="13"/>
    </row>
    <row r="48" spans="1:250" s="4" customFormat="1" ht="15">
      <c r="A48" s="42"/>
      <c r="B48" s="43"/>
      <c r="C48" s="18" t="s">
        <v>7</v>
      </c>
      <c r="D48" s="44" t="s">
        <v>8</v>
      </c>
      <c r="E48" s="5"/>
      <c r="F48" s="5"/>
      <c r="G48" s="13"/>
      <c r="H48" s="13"/>
      <c r="I48" s="13"/>
      <c r="J48" s="13"/>
      <c r="IK48" s="13"/>
      <c r="IL48" s="13"/>
      <c r="IM48" s="13"/>
      <c r="IN48" s="13"/>
      <c r="IO48" s="13"/>
      <c r="IP48" s="13"/>
    </row>
    <row r="49" spans="1:250" s="4" customFormat="1" ht="15">
      <c r="A49" s="42"/>
      <c r="B49" s="43"/>
      <c r="C49" s="18"/>
      <c r="D49" s="19"/>
      <c r="E49" s="13"/>
      <c r="F49" s="13"/>
      <c r="G49" s="13"/>
      <c r="H49" s="13"/>
      <c r="I49" s="13"/>
      <c r="J49" s="13"/>
      <c r="IK49" s="13"/>
      <c r="IL49" s="13"/>
      <c r="IM49" s="13"/>
      <c r="IN49" s="13"/>
      <c r="IO49" s="13"/>
      <c r="IP49" s="13"/>
    </row>
    <row r="50" spans="1:250" s="4" customFormat="1" ht="15">
      <c r="A50" s="45"/>
      <c r="B50" s="46"/>
      <c r="C50" s="3"/>
      <c r="E50" s="5"/>
      <c r="F50" s="5"/>
      <c r="G50" s="13"/>
      <c r="H50" s="13"/>
      <c r="I50" s="13"/>
      <c r="J50" s="13"/>
      <c r="IK50" s="13"/>
      <c r="IL50" s="13"/>
      <c r="IM50" s="13"/>
      <c r="IN50" s="13"/>
      <c r="IO50" s="13"/>
      <c r="IP50" s="13"/>
    </row>
    <row r="51" spans="1:250" s="4" customFormat="1" ht="15">
      <c r="A51" s="45"/>
      <c r="B51" s="46"/>
      <c r="C51" s="3"/>
      <c r="E51" s="5"/>
      <c r="F51" s="5"/>
      <c r="G51" s="13"/>
      <c r="H51" s="13"/>
      <c r="I51" s="13"/>
      <c r="J51" s="13"/>
      <c r="IK51" s="13"/>
      <c r="IL51" s="13"/>
      <c r="IM51" s="13"/>
      <c r="IN51" s="13"/>
      <c r="IO51" s="13"/>
      <c r="IP51" s="13"/>
    </row>
    <row r="52" spans="1:250" s="4" customFormat="1" ht="15">
      <c r="A52" s="45"/>
      <c r="B52" s="46"/>
      <c r="C52" s="3"/>
      <c r="E52" s="5"/>
      <c r="F52" s="5"/>
      <c r="G52" s="13"/>
      <c r="H52" s="13"/>
      <c r="I52" s="13"/>
      <c r="J52" s="13"/>
      <c r="IK52" s="13"/>
      <c r="IL52" s="13"/>
      <c r="IM52" s="13"/>
      <c r="IN52" s="13"/>
      <c r="IO52" s="13"/>
      <c r="IP52" s="13"/>
    </row>
    <row r="92" ht="15">
      <c r="F92" s="47"/>
    </row>
    <row r="94" ht="15">
      <c r="E94" s="28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U25"/>
  <sheetViews>
    <sheetView zoomScalePageLayoutView="0" workbookViewId="0" topLeftCell="A1">
      <selection activeCell="E1" sqref="E1"/>
    </sheetView>
  </sheetViews>
  <sheetFormatPr defaultColWidth="11.57421875" defaultRowHeight="12.75"/>
  <cols>
    <col min="1" max="1" width="5.00390625" style="188" customWidth="1"/>
    <col min="2" max="2" width="32.8515625" style="82" customWidth="1"/>
    <col min="3" max="3" width="33.00390625" style="82" customWidth="1"/>
    <col min="4" max="4" width="11.57421875" style="188" customWidth="1"/>
    <col min="5" max="224" width="11.57421875" style="82" customWidth="1"/>
    <col min="225" max="229" width="12.00390625" style="4" customWidth="1"/>
  </cols>
  <sheetData>
    <row r="1" spans="1:3" ht="15">
      <c r="A1" s="188">
        <v>9</v>
      </c>
      <c r="B1" s="7" t="s">
        <v>9</v>
      </c>
      <c r="C1" s="189"/>
    </row>
    <row r="2" spans="2:3" ht="15">
      <c r="B2" s="7"/>
      <c r="C2" s="189"/>
    </row>
    <row r="3" spans="2:224" ht="15">
      <c r="B3" s="190" t="s">
        <v>937</v>
      </c>
      <c r="C3" s="189"/>
      <c r="HP3" s="4"/>
    </row>
    <row r="4" ht="15">
      <c r="HP4" s="4"/>
    </row>
    <row r="5" spans="1:229" s="193" customFormat="1" ht="15">
      <c r="A5" s="191" t="s">
        <v>11</v>
      </c>
      <c r="B5" s="191" t="s">
        <v>12</v>
      </c>
      <c r="C5" s="192" t="s">
        <v>13</v>
      </c>
      <c r="D5" s="53" t="s">
        <v>14</v>
      </c>
      <c r="HP5" s="173"/>
      <c r="HQ5" s="173"/>
      <c r="HR5" s="173"/>
      <c r="HS5" s="173"/>
      <c r="HT5" s="173"/>
      <c r="HU5" s="173"/>
    </row>
    <row r="6" spans="1:229" s="48" customFormat="1" ht="15">
      <c r="A6" s="113">
        <v>1</v>
      </c>
      <c r="B6" s="112" t="s">
        <v>364</v>
      </c>
      <c r="C6" s="194" t="s">
        <v>938</v>
      </c>
      <c r="D6" s="108">
        <v>40</v>
      </c>
      <c r="HR6" s="4"/>
      <c r="HS6" s="4"/>
      <c r="HT6" s="4"/>
      <c r="HU6" s="4"/>
    </row>
    <row r="7" spans="1:229" s="84" customFormat="1" ht="30">
      <c r="A7" s="113">
        <v>2</v>
      </c>
      <c r="B7" s="65" t="s">
        <v>813</v>
      </c>
      <c r="C7" s="117" t="s">
        <v>939</v>
      </c>
      <c r="D7" s="108">
        <v>10</v>
      </c>
      <c r="E7" s="67"/>
      <c r="F7" s="83"/>
      <c r="I7" s="85"/>
      <c r="J7" s="85"/>
      <c r="K7" s="42"/>
      <c r="L7" s="42"/>
      <c r="M7" s="83"/>
      <c r="N7" s="83"/>
      <c r="Q7" s="28"/>
      <c r="R7" s="28"/>
      <c r="S7" s="86"/>
      <c r="T7" s="67"/>
      <c r="U7" s="83"/>
      <c r="X7" s="85"/>
      <c r="Y7" s="85"/>
      <c r="Z7" s="42"/>
      <c r="AA7" s="42"/>
      <c r="AB7" s="83"/>
      <c r="AC7" s="83"/>
      <c r="AF7" s="28"/>
      <c r="AG7" s="28"/>
      <c r="AH7" s="86"/>
      <c r="AI7" s="67"/>
      <c r="AJ7" s="83"/>
      <c r="AM7" s="85"/>
      <c r="AN7" s="85"/>
      <c r="AO7" s="42"/>
      <c r="AP7" s="42"/>
      <c r="AQ7" s="83"/>
      <c r="AR7" s="83"/>
      <c r="AU7" s="28"/>
      <c r="AV7" s="28"/>
      <c r="AW7" s="86"/>
      <c r="AX7" s="67"/>
      <c r="AY7" s="83"/>
      <c r="BB7" s="85"/>
      <c r="BC7" s="85"/>
      <c r="BD7" s="42"/>
      <c r="BE7" s="42"/>
      <c r="BF7" s="83"/>
      <c r="BG7" s="83"/>
      <c r="BJ7" s="28"/>
      <c r="BK7" s="28"/>
      <c r="BL7" s="86"/>
      <c r="BM7" s="67"/>
      <c r="BN7" s="83"/>
      <c r="BQ7" s="85"/>
      <c r="BR7" s="85"/>
      <c r="BS7" s="42"/>
      <c r="BT7" s="42"/>
      <c r="BU7" s="83"/>
      <c r="BV7" s="83"/>
      <c r="BY7" s="28"/>
      <c r="BZ7" s="28"/>
      <c r="CA7" s="86"/>
      <c r="CB7" s="67"/>
      <c r="CC7" s="83"/>
      <c r="CF7" s="85"/>
      <c r="CG7" s="85"/>
      <c r="CH7" s="42"/>
      <c r="CI7" s="42"/>
      <c r="CJ7" s="83"/>
      <c r="CK7" s="83"/>
      <c r="CN7" s="28"/>
      <c r="CO7" s="28"/>
      <c r="CP7" s="86"/>
      <c r="CQ7" s="67"/>
      <c r="CR7" s="83"/>
      <c r="CU7" s="85"/>
      <c r="CV7" s="85"/>
      <c r="CW7" s="42"/>
      <c r="CX7" s="42"/>
      <c r="CY7" s="83"/>
      <c r="CZ7" s="83"/>
      <c r="DC7" s="28"/>
      <c r="DD7" s="28"/>
      <c r="DE7" s="86"/>
      <c r="DF7" s="67"/>
      <c r="DG7" s="83"/>
      <c r="DJ7" s="85"/>
      <c r="DK7" s="85"/>
      <c r="DL7" s="42"/>
      <c r="DM7" s="42"/>
      <c r="DN7" s="83"/>
      <c r="DO7" s="83"/>
      <c r="DR7" s="28"/>
      <c r="DS7" s="28"/>
      <c r="DT7" s="86"/>
      <c r="DU7" s="67"/>
      <c r="DV7" s="83"/>
      <c r="DY7" s="85"/>
      <c r="DZ7" s="85"/>
      <c r="EA7" s="42"/>
      <c r="EB7" s="42"/>
      <c r="EC7" s="83"/>
      <c r="ED7" s="83"/>
      <c r="EG7" s="28"/>
      <c r="EH7" s="28"/>
      <c r="EI7" s="86"/>
      <c r="EJ7" s="67"/>
      <c r="EK7" s="83"/>
      <c r="EN7" s="85"/>
      <c r="EO7" s="85"/>
      <c r="EP7" s="42"/>
      <c r="EQ7" s="42"/>
      <c r="ER7" s="83"/>
      <c r="ES7" s="83"/>
      <c r="EV7" s="28"/>
      <c r="EW7" s="28"/>
      <c r="EX7" s="86"/>
      <c r="EY7" s="67"/>
      <c r="EZ7" s="83"/>
      <c r="FC7" s="85"/>
      <c r="FD7" s="85"/>
      <c r="FE7" s="42"/>
      <c r="FF7" s="42"/>
      <c r="FG7" s="83"/>
      <c r="FH7" s="83"/>
      <c r="FK7" s="28"/>
      <c r="FL7" s="28"/>
      <c r="FM7" s="86"/>
      <c r="FN7" s="67"/>
      <c r="FO7" s="83"/>
      <c r="FR7" s="85"/>
      <c r="FS7" s="85"/>
      <c r="FT7" s="42"/>
      <c r="FU7" s="42"/>
      <c r="FV7" s="83"/>
      <c r="FW7" s="83"/>
      <c r="FZ7" s="28"/>
      <c r="GA7" s="28"/>
      <c r="GB7" s="86"/>
      <c r="GC7" s="67"/>
      <c r="GD7" s="83"/>
      <c r="GG7" s="85"/>
      <c r="GH7" s="85"/>
      <c r="GI7" s="42"/>
      <c r="GJ7" s="42"/>
      <c r="GK7" s="83"/>
      <c r="GL7" s="83"/>
      <c r="GO7" s="28"/>
      <c r="GP7" s="28"/>
      <c r="GQ7" s="86"/>
      <c r="GR7" s="67"/>
      <c r="GS7" s="83"/>
      <c r="GV7" s="85"/>
      <c r="GW7" s="85"/>
      <c r="GX7" s="42"/>
      <c r="GY7" s="42"/>
      <c r="GZ7" s="83"/>
      <c r="HA7" s="83"/>
      <c r="HD7" s="28"/>
      <c r="HE7" s="28"/>
      <c r="HF7" s="86"/>
      <c r="HG7" s="67"/>
      <c r="HH7" s="83"/>
      <c r="HK7" s="85"/>
      <c r="HL7" s="85"/>
      <c r="HM7" s="42"/>
      <c r="HN7" s="42"/>
      <c r="HO7" s="83"/>
      <c r="HP7" s="83"/>
      <c r="HS7" s="28"/>
      <c r="HT7" s="28"/>
      <c r="HU7" s="86"/>
    </row>
    <row r="8" spans="1:4" ht="17.25" customHeight="1">
      <c r="A8" s="113">
        <v>3</v>
      </c>
      <c r="B8" s="80" t="s">
        <v>940</v>
      </c>
      <c r="C8" s="195" t="s">
        <v>941</v>
      </c>
      <c r="D8" s="100">
        <v>150</v>
      </c>
    </row>
    <row r="9" spans="1:229" s="77" customFormat="1" ht="16.5" customHeight="1">
      <c r="A9" s="113">
        <v>4</v>
      </c>
      <c r="B9" s="80" t="s">
        <v>942</v>
      </c>
      <c r="C9" s="195" t="s">
        <v>943</v>
      </c>
      <c r="D9" s="129">
        <v>15</v>
      </c>
      <c r="HQ9" s="4"/>
      <c r="HR9" s="4"/>
      <c r="HS9" s="4"/>
      <c r="HT9" s="4"/>
      <c r="HU9" s="4"/>
    </row>
    <row r="10" spans="1:229" s="48" customFormat="1" ht="15">
      <c r="A10" s="113">
        <v>5</v>
      </c>
      <c r="B10" s="97" t="s">
        <v>435</v>
      </c>
      <c r="C10" s="115" t="s">
        <v>944</v>
      </c>
      <c r="D10" s="116">
        <v>300</v>
      </c>
      <c r="HR10" s="4"/>
      <c r="HS10" s="4"/>
      <c r="HT10" s="4"/>
      <c r="HU10" s="4"/>
    </row>
    <row r="11" spans="1:224" ht="15">
      <c r="A11" s="113">
        <v>6</v>
      </c>
      <c r="B11" s="97" t="s">
        <v>435</v>
      </c>
      <c r="C11" s="115" t="s">
        <v>945</v>
      </c>
      <c r="D11" s="116">
        <v>400</v>
      </c>
      <c r="HP11" s="4"/>
    </row>
    <row r="12" spans="1:224" ht="15">
      <c r="A12" s="113">
        <v>7</v>
      </c>
      <c r="B12" s="97" t="s">
        <v>209</v>
      </c>
      <c r="C12" s="115" t="s">
        <v>946</v>
      </c>
      <c r="D12" s="116">
        <v>400</v>
      </c>
      <c r="HP12" s="4"/>
    </row>
    <row r="13" spans="1:229" s="77" customFormat="1" ht="15" customHeight="1">
      <c r="A13" s="113">
        <v>8</v>
      </c>
      <c r="B13" s="80" t="s">
        <v>744</v>
      </c>
      <c r="C13" s="196" t="s">
        <v>947</v>
      </c>
      <c r="D13" s="109">
        <v>55</v>
      </c>
      <c r="HQ13" s="4"/>
      <c r="HR13" s="4"/>
      <c r="HS13" s="4"/>
      <c r="HT13" s="4"/>
      <c r="HU13" s="4"/>
    </row>
    <row r="14" spans="1:224" ht="15">
      <c r="A14" s="113">
        <v>9</v>
      </c>
      <c r="B14" s="80" t="s">
        <v>744</v>
      </c>
      <c r="C14" s="195" t="s">
        <v>461</v>
      </c>
      <c r="D14" s="109">
        <v>140</v>
      </c>
      <c r="HP14" s="4"/>
    </row>
    <row r="15" spans="1:229" s="77" customFormat="1" ht="17.25" customHeight="1">
      <c r="A15" s="113">
        <v>10</v>
      </c>
      <c r="B15" s="65" t="s">
        <v>215</v>
      </c>
      <c r="C15" s="117" t="s">
        <v>948</v>
      </c>
      <c r="D15" s="113">
        <v>130</v>
      </c>
      <c r="HQ15" s="4"/>
      <c r="HR15" s="4"/>
      <c r="HS15" s="4"/>
      <c r="HT15" s="4"/>
      <c r="HU15" s="4"/>
    </row>
    <row r="16" spans="1:229" s="77" customFormat="1" ht="15" customHeight="1">
      <c r="A16" s="113">
        <v>11</v>
      </c>
      <c r="B16" s="65" t="s">
        <v>215</v>
      </c>
      <c r="C16" s="117" t="s">
        <v>949</v>
      </c>
      <c r="D16" s="113">
        <v>30</v>
      </c>
      <c r="HQ16" s="4"/>
      <c r="HR16" s="4"/>
      <c r="HS16" s="4"/>
      <c r="HT16" s="4"/>
      <c r="HU16" s="4"/>
    </row>
    <row r="17" spans="1:229" ht="30">
      <c r="A17" s="113">
        <v>12</v>
      </c>
      <c r="B17" s="88" t="s">
        <v>950</v>
      </c>
      <c r="C17" s="94" t="s">
        <v>951</v>
      </c>
      <c r="D17" s="34">
        <v>5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</row>
    <row r="18" spans="1:229" s="48" customFormat="1" ht="15">
      <c r="A18" s="113">
        <v>13</v>
      </c>
      <c r="B18" s="65" t="s">
        <v>107</v>
      </c>
      <c r="C18" s="117" t="s">
        <v>952</v>
      </c>
      <c r="D18" s="108">
        <v>10</v>
      </c>
      <c r="HR18" s="4"/>
      <c r="HS18" s="4"/>
      <c r="HT18" s="4"/>
      <c r="HU18" s="4"/>
    </row>
    <row r="19" spans="1:4" s="74" customFormat="1" ht="15" customHeight="1">
      <c r="A19" s="113">
        <v>14</v>
      </c>
      <c r="B19" s="65" t="s">
        <v>953</v>
      </c>
      <c r="C19" s="117" t="s">
        <v>954</v>
      </c>
      <c r="D19" s="109">
        <v>1</v>
      </c>
    </row>
    <row r="20" spans="1:229" s="48" customFormat="1" ht="15">
      <c r="A20" s="113">
        <v>15</v>
      </c>
      <c r="B20" s="80" t="s">
        <v>955</v>
      </c>
      <c r="C20" s="195" t="s">
        <v>956</v>
      </c>
      <c r="D20" s="109">
        <v>20</v>
      </c>
      <c r="HS20" s="4"/>
      <c r="HT20" s="4"/>
      <c r="HU20" s="4"/>
    </row>
    <row r="21" spans="1:229" ht="15">
      <c r="A21" s="113">
        <v>16</v>
      </c>
      <c r="B21" s="88" t="s">
        <v>957</v>
      </c>
      <c r="C21" s="94" t="s">
        <v>114</v>
      </c>
      <c r="D21" s="34">
        <v>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</row>
    <row r="22" spans="1:229" ht="15">
      <c r="A22" s="113">
        <v>17</v>
      </c>
      <c r="B22" s="88" t="s">
        <v>957</v>
      </c>
      <c r="C22" s="94" t="s">
        <v>958</v>
      </c>
      <c r="D22" s="34">
        <v>2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</row>
    <row r="23" spans="1:229" ht="15">
      <c r="A23" s="113">
        <v>18</v>
      </c>
      <c r="B23" s="80" t="s">
        <v>959</v>
      </c>
      <c r="C23" s="195" t="s">
        <v>960</v>
      </c>
      <c r="D23" s="129">
        <v>190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</row>
    <row r="24" spans="1:229" ht="15">
      <c r="A24" s="113">
        <v>19</v>
      </c>
      <c r="B24" s="65" t="s">
        <v>961</v>
      </c>
      <c r="C24" s="197" t="s">
        <v>962</v>
      </c>
      <c r="D24" s="109">
        <v>50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</row>
    <row r="25" spans="1:229" s="77" customFormat="1" ht="15">
      <c r="A25" s="113">
        <v>20</v>
      </c>
      <c r="B25" s="132" t="s">
        <v>963</v>
      </c>
      <c r="C25" s="198" t="s">
        <v>515</v>
      </c>
      <c r="D25" s="129">
        <v>20</v>
      </c>
      <c r="HQ25" s="4"/>
      <c r="HR25" s="4"/>
      <c r="HS25" s="4"/>
      <c r="HT25" s="4"/>
      <c r="HU25" s="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6" sqref="B16"/>
    </sheetView>
  </sheetViews>
  <sheetFormatPr defaultColWidth="11.57421875" defaultRowHeight="12.75"/>
  <cols>
    <col min="1" max="1" width="5.00390625" style="0" customWidth="1"/>
    <col min="2" max="2" width="28.8515625" style="199" customWidth="1"/>
    <col min="3" max="3" width="28.00390625" style="0" customWidth="1"/>
    <col min="4" max="4" width="11.57421875" style="187" customWidth="1"/>
  </cols>
  <sheetData>
    <row r="1" spans="1:4" ht="15">
      <c r="A1" s="134">
        <v>10</v>
      </c>
      <c r="B1" s="141" t="s">
        <v>9</v>
      </c>
      <c r="C1" s="200"/>
      <c r="D1" s="152"/>
    </row>
    <row r="2" spans="1:4" ht="15">
      <c r="A2" s="134"/>
      <c r="B2" s="141"/>
      <c r="C2" s="200"/>
      <c r="D2" s="152"/>
    </row>
    <row r="3" spans="1:4" ht="15">
      <c r="A3" s="134"/>
      <c r="B3" s="201" t="s">
        <v>964</v>
      </c>
      <c r="C3" s="200"/>
      <c r="D3" s="152"/>
    </row>
    <row r="4" spans="1:4" ht="15">
      <c r="A4" s="200"/>
      <c r="B4" s="202"/>
      <c r="C4" s="200"/>
      <c r="D4" s="152"/>
    </row>
    <row r="5" spans="1:4" s="203" customFormat="1" ht="15">
      <c r="A5" s="169" t="s">
        <v>11</v>
      </c>
      <c r="B5" s="170" t="s">
        <v>12</v>
      </c>
      <c r="C5" s="170" t="s">
        <v>13</v>
      </c>
      <c r="D5" s="170" t="s">
        <v>14</v>
      </c>
    </row>
    <row r="6" spans="1:4" ht="30">
      <c r="A6" s="105">
        <v>1</v>
      </c>
      <c r="B6" s="125" t="s">
        <v>965</v>
      </c>
      <c r="C6" s="125" t="s">
        <v>966</v>
      </c>
      <c r="D6" s="37">
        <v>10</v>
      </c>
    </row>
    <row r="7" spans="1:4" ht="30">
      <c r="A7" s="105">
        <v>2</v>
      </c>
      <c r="B7" s="125" t="s">
        <v>967</v>
      </c>
      <c r="C7" s="125" t="s">
        <v>968</v>
      </c>
      <c r="D7" s="37">
        <v>12</v>
      </c>
    </row>
    <row r="8" spans="1:4" ht="30">
      <c r="A8" s="105">
        <v>3</v>
      </c>
      <c r="B8" s="64" t="s">
        <v>969</v>
      </c>
      <c r="C8" s="64" t="s">
        <v>970</v>
      </c>
      <c r="D8" s="34">
        <v>3</v>
      </c>
    </row>
    <row r="9" spans="1:4" ht="30">
      <c r="A9" s="105">
        <v>4</v>
      </c>
      <c r="B9" s="94" t="s">
        <v>969</v>
      </c>
      <c r="C9" s="94" t="s">
        <v>971</v>
      </c>
      <c r="D9" s="34">
        <v>1</v>
      </c>
    </row>
    <row r="10" spans="1:4" ht="30">
      <c r="A10" s="105">
        <v>5</v>
      </c>
      <c r="B10" s="64" t="s">
        <v>972</v>
      </c>
      <c r="C10" s="64" t="s">
        <v>973</v>
      </c>
      <c r="D10" s="34">
        <v>1</v>
      </c>
    </row>
    <row r="11" spans="1:4" ht="15">
      <c r="A11" s="105">
        <v>6</v>
      </c>
      <c r="B11" s="125" t="s">
        <v>974</v>
      </c>
      <c r="C11" s="125" t="s">
        <v>975</v>
      </c>
      <c r="D11" s="37">
        <v>15</v>
      </c>
    </row>
    <row r="12" spans="1:4" ht="15">
      <c r="A12" s="105">
        <v>7</v>
      </c>
      <c r="B12" s="125" t="s">
        <v>974</v>
      </c>
      <c r="C12" s="125" t="s">
        <v>976</v>
      </c>
      <c r="D12" s="37">
        <v>5</v>
      </c>
    </row>
    <row r="13" spans="1:4" ht="15">
      <c r="A13" s="105">
        <v>8</v>
      </c>
      <c r="B13" s="125" t="s">
        <v>977</v>
      </c>
      <c r="C13" s="125" t="s">
        <v>978</v>
      </c>
      <c r="D13" s="37">
        <v>11</v>
      </c>
    </row>
    <row r="14" spans="1:4" ht="30">
      <c r="A14" s="105">
        <v>9</v>
      </c>
      <c r="B14" s="125" t="s">
        <v>979</v>
      </c>
      <c r="C14" s="125" t="s">
        <v>980</v>
      </c>
      <c r="D14" s="93">
        <v>13</v>
      </c>
    </row>
    <row r="15" spans="1:4" ht="15">
      <c r="A15" s="141"/>
      <c r="B15" s="141"/>
      <c r="C15" s="141"/>
      <c r="D15" s="15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C25"/>
  <sheetViews>
    <sheetView zoomScalePageLayoutView="0" workbookViewId="0" topLeftCell="A1">
      <selection activeCell="D19" sqref="D19"/>
    </sheetView>
  </sheetViews>
  <sheetFormatPr defaultColWidth="11.57421875" defaultRowHeight="12.75"/>
  <cols>
    <col min="1" max="1" width="5.140625" style="49" customWidth="1"/>
    <col min="2" max="2" width="28.421875" style="48" customWidth="1"/>
    <col min="3" max="3" width="36.8515625" style="48" customWidth="1"/>
    <col min="4" max="4" width="11.57421875" style="49" customWidth="1"/>
    <col min="5" max="234" width="11.57421875" style="48" customWidth="1"/>
    <col min="235" max="237" width="12.00390625" style="4" customWidth="1"/>
  </cols>
  <sheetData>
    <row r="1" spans="1:3" ht="15">
      <c r="A1" s="49">
        <v>11</v>
      </c>
      <c r="B1" s="4" t="s">
        <v>9</v>
      </c>
      <c r="C1" s="154"/>
    </row>
    <row r="2" spans="2:3" ht="15">
      <c r="B2" s="4"/>
      <c r="C2" s="154"/>
    </row>
    <row r="3" spans="2:3" ht="15">
      <c r="B3" s="155" t="s">
        <v>981</v>
      </c>
      <c r="C3" s="154"/>
    </row>
    <row r="4" spans="1:4" ht="15">
      <c r="A4" s="156"/>
      <c r="B4" s="157"/>
      <c r="C4" s="157"/>
      <c r="D4" s="156"/>
    </row>
    <row r="5" spans="1:4" ht="15">
      <c r="A5" s="52" t="s">
        <v>11</v>
      </c>
      <c r="B5" s="53" t="s">
        <v>12</v>
      </c>
      <c r="C5" s="53" t="s">
        <v>13</v>
      </c>
      <c r="D5" s="53" t="s">
        <v>14</v>
      </c>
    </row>
    <row r="6" spans="1:4" s="4" customFormat="1" ht="15">
      <c r="A6" s="109">
        <v>1</v>
      </c>
      <c r="B6" s="29" t="s">
        <v>982</v>
      </c>
      <c r="C6" s="29" t="s">
        <v>983</v>
      </c>
      <c r="D6" s="96">
        <v>10</v>
      </c>
    </row>
    <row r="7" spans="1:237" ht="15" customHeight="1">
      <c r="A7" s="109">
        <v>2</v>
      </c>
      <c r="B7" s="29" t="s">
        <v>984</v>
      </c>
      <c r="C7" s="66" t="s">
        <v>985</v>
      </c>
      <c r="D7" s="96">
        <v>5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</row>
    <row r="8" spans="1:12" ht="18" customHeight="1">
      <c r="A8" s="109">
        <v>3</v>
      </c>
      <c r="B8" s="64" t="s">
        <v>986</v>
      </c>
      <c r="C8" s="25" t="s">
        <v>987</v>
      </c>
      <c r="D8" s="24">
        <v>1</v>
      </c>
      <c r="E8"/>
      <c r="F8"/>
      <c r="G8"/>
      <c r="H8"/>
      <c r="I8"/>
      <c r="J8"/>
      <c r="K8"/>
      <c r="L8"/>
    </row>
    <row r="9" spans="1:12" ht="15">
      <c r="A9" s="109">
        <v>4</v>
      </c>
      <c r="B9" s="66" t="s">
        <v>988</v>
      </c>
      <c r="C9" s="66" t="s">
        <v>989</v>
      </c>
      <c r="D9" s="96">
        <v>30</v>
      </c>
      <c r="E9" s="77"/>
      <c r="F9" s="77"/>
      <c r="G9" s="77"/>
      <c r="H9" s="77"/>
      <c r="I9" s="77"/>
      <c r="J9" s="77"/>
      <c r="K9" s="77"/>
      <c r="L9" s="77"/>
    </row>
    <row r="10" spans="1:237" s="77" customFormat="1" ht="15">
      <c r="A10" s="109">
        <v>5</v>
      </c>
      <c r="B10" s="66" t="s">
        <v>990</v>
      </c>
      <c r="C10" s="66" t="s">
        <v>991</v>
      </c>
      <c r="D10" s="96">
        <v>20</v>
      </c>
      <c r="HZ10" s="4"/>
      <c r="IA10" s="4"/>
      <c r="IB10" s="4"/>
      <c r="IC10" s="4"/>
    </row>
    <row r="11" spans="1:237" ht="17.25" customHeight="1">
      <c r="A11" s="109">
        <v>6</v>
      </c>
      <c r="B11" s="125" t="s">
        <v>992</v>
      </c>
      <c r="C11" s="125" t="s">
        <v>993</v>
      </c>
      <c r="D11" s="96">
        <v>1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</row>
    <row r="12" spans="1:4" s="4" customFormat="1" ht="15">
      <c r="A12" s="109">
        <v>7</v>
      </c>
      <c r="B12" s="125" t="s">
        <v>563</v>
      </c>
      <c r="C12" s="125" t="s">
        <v>994</v>
      </c>
      <c r="D12" s="93">
        <v>1</v>
      </c>
    </row>
    <row r="13" spans="1:237" s="77" customFormat="1" ht="15">
      <c r="A13" s="109">
        <v>8</v>
      </c>
      <c r="B13" s="125" t="s">
        <v>995</v>
      </c>
      <c r="C13" s="125" t="s">
        <v>996</v>
      </c>
      <c r="D13" s="93">
        <v>3</v>
      </c>
      <c r="HZ13" s="4"/>
      <c r="IA13" s="4"/>
      <c r="IB13" s="4"/>
      <c r="IC13" s="4"/>
    </row>
    <row r="14" spans="1:4" s="4" customFormat="1" ht="15">
      <c r="A14" s="109">
        <v>9</v>
      </c>
      <c r="B14" s="66" t="s">
        <v>995</v>
      </c>
      <c r="C14" s="66" t="s">
        <v>997</v>
      </c>
      <c r="D14" s="93">
        <v>5</v>
      </c>
    </row>
    <row r="15" spans="1:4" s="150" customFormat="1" ht="15">
      <c r="A15" s="109">
        <v>10</v>
      </c>
      <c r="B15" s="66" t="s">
        <v>582</v>
      </c>
      <c r="C15" s="66" t="s">
        <v>998</v>
      </c>
      <c r="D15" s="34">
        <v>300</v>
      </c>
    </row>
    <row r="16" spans="1:4" s="135" customFormat="1" ht="16.5" customHeight="1">
      <c r="A16" s="109">
        <v>11</v>
      </c>
      <c r="B16" s="125" t="s">
        <v>582</v>
      </c>
      <c r="C16" s="125" t="s">
        <v>999</v>
      </c>
      <c r="D16" s="93">
        <v>10</v>
      </c>
    </row>
    <row r="17" spans="1:237" s="82" customFormat="1" ht="17.25" customHeight="1">
      <c r="A17" s="109">
        <v>12</v>
      </c>
      <c r="B17" s="66" t="s">
        <v>1000</v>
      </c>
      <c r="C17" s="66" t="s">
        <v>1001</v>
      </c>
      <c r="D17" s="73">
        <v>210</v>
      </c>
      <c r="E17" s="4"/>
      <c r="F17" s="4"/>
      <c r="G17" s="4"/>
      <c r="H17" s="4"/>
      <c r="I17" s="4"/>
      <c r="J17" s="4"/>
      <c r="K17" s="4"/>
      <c r="L17" s="4"/>
      <c r="HY17" s="4"/>
      <c r="HZ17" s="4"/>
      <c r="IA17" s="4"/>
      <c r="IB17" s="4"/>
      <c r="IC17" s="4"/>
    </row>
    <row r="18" spans="1:235" s="77" customFormat="1" ht="30">
      <c r="A18" s="109">
        <v>13</v>
      </c>
      <c r="B18" s="66" t="s">
        <v>1002</v>
      </c>
      <c r="C18" s="66" t="s">
        <v>1003</v>
      </c>
      <c r="D18" s="69">
        <v>15</v>
      </c>
      <c r="HX18" s="4"/>
      <c r="HY18" s="4"/>
      <c r="HZ18" s="4"/>
      <c r="IA18" s="4"/>
    </row>
    <row r="19" spans="1:237" s="77" customFormat="1" ht="18" customHeight="1">
      <c r="A19" s="109">
        <v>14</v>
      </c>
      <c r="B19" s="125" t="s">
        <v>681</v>
      </c>
      <c r="C19" s="125" t="s">
        <v>1004</v>
      </c>
      <c r="D19" s="93">
        <v>15</v>
      </c>
      <c r="HW19" s="4"/>
      <c r="HX19" s="4"/>
      <c r="HY19" s="4"/>
      <c r="HZ19" s="4"/>
      <c r="IA19" s="4"/>
      <c r="IB19" s="4"/>
      <c r="IC19" s="4"/>
    </row>
    <row r="20" spans="1:4" s="4" customFormat="1" ht="15">
      <c r="A20" s="49"/>
      <c r="B20" s="48"/>
      <c r="C20" s="48"/>
      <c r="D20" s="49"/>
    </row>
    <row r="21" spans="1:4" s="4" customFormat="1" ht="15">
      <c r="A21"/>
      <c r="B21"/>
      <c r="C21"/>
      <c r="D21" s="49"/>
    </row>
    <row r="22" spans="1:4" s="4" customFormat="1" ht="17.25" customHeight="1">
      <c r="A22"/>
      <c r="B22"/>
      <c r="C22"/>
      <c r="D22" s="49"/>
    </row>
    <row r="23" spans="1:4" s="4" customFormat="1" ht="15">
      <c r="A23"/>
      <c r="B23"/>
      <c r="C23"/>
      <c r="D23" s="49"/>
    </row>
    <row r="24" spans="1:4" s="4" customFormat="1" ht="15">
      <c r="A24"/>
      <c r="B24"/>
      <c r="C24"/>
      <c r="D24" s="49"/>
    </row>
    <row r="25" spans="1:4" s="4" customFormat="1" ht="15">
      <c r="A25" s="49"/>
      <c r="B25" s="48"/>
      <c r="C25" s="48"/>
      <c r="D25" s="4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X24"/>
  <sheetViews>
    <sheetView zoomScalePageLayoutView="0" workbookViewId="0" topLeftCell="A4">
      <selection activeCell="G16" sqref="G16"/>
    </sheetView>
  </sheetViews>
  <sheetFormatPr defaultColWidth="11.57421875" defaultRowHeight="12.75"/>
  <cols>
    <col min="1" max="1" width="5.140625" style="74" customWidth="1"/>
    <col min="2" max="2" width="36.140625" style="0" customWidth="1"/>
    <col min="3" max="3" width="32.57421875" style="0" customWidth="1"/>
    <col min="4" max="4" width="11.57421875" style="45" customWidth="1"/>
  </cols>
  <sheetData>
    <row r="1" spans="1:3" ht="15">
      <c r="A1" s="204">
        <v>12</v>
      </c>
      <c r="B1" s="7" t="s">
        <v>9</v>
      </c>
      <c r="C1" s="75"/>
    </row>
    <row r="2" spans="1:3" ht="15">
      <c r="A2" s="204"/>
      <c r="B2" s="7"/>
      <c r="C2" s="75"/>
    </row>
    <row r="3" spans="1:3" ht="15">
      <c r="A3" s="204"/>
      <c r="B3" s="75" t="s">
        <v>1005</v>
      </c>
      <c r="C3" s="75"/>
    </row>
    <row r="4" spans="1:3" ht="15">
      <c r="A4" s="204"/>
      <c r="B4" s="77"/>
      <c r="C4" s="77"/>
    </row>
    <row r="5" spans="1:4" s="55" customFormat="1" ht="15">
      <c r="A5" s="205" t="s">
        <v>11</v>
      </c>
      <c r="B5" s="53" t="s">
        <v>12</v>
      </c>
      <c r="C5" s="53" t="s">
        <v>13</v>
      </c>
      <c r="D5" s="53" t="s">
        <v>14</v>
      </c>
    </row>
    <row r="6" spans="1:232" s="82" customFormat="1" ht="15">
      <c r="A6" s="76">
        <v>1</v>
      </c>
      <c r="B6" s="130" t="s">
        <v>1006</v>
      </c>
      <c r="C6" s="80" t="s">
        <v>1007</v>
      </c>
      <c r="D6" s="109">
        <v>15</v>
      </c>
      <c r="HT6" s="4"/>
      <c r="HU6" s="4"/>
      <c r="HV6" s="4"/>
      <c r="HW6" s="4"/>
      <c r="HX6" s="4"/>
    </row>
    <row r="7" spans="1:232" s="48" customFormat="1" ht="18.75" customHeight="1">
      <c r="A7" s="76">
        <v>2</v>
      </c>
      <c r="B7" s="65" t="s">
        <v>1006</v>
      </c>
      <c r="C7" s="65" t="s">
        <v>1008</v>
      </c>
      <c r="D7" s="113">
        <v>360</v>
      </c>
      <c r="HT7" s="4"/>
      <c r="HU7" s="4"/>
      <c r="HV7" s="4"/>
      <c r="HW7" s="4"/>
      <c r="HX7" s="4"/>
    </row>
    <row r="8" spans="1:232" s="77" customFormat="1" ht="30.75" customHeight="1">
      <c r="A8" s="76">
        <v>3</v>
      </c>
      <c r="B8" s="130" t="s">
        <v>1009</v>
      </c>
      <c r="C8" s="130" t="s">
        <v>1010</v>
      </c>
      <c r="D8" s="116">
        <v>45</v>
      </c>
      <c r="HT8" s="4"/>
      <c r="HU8" s="4"/>
      <c r="HV8" s="4"/>
      <c r="HW8" s="4"/>
      <c r="HX8" s="4"/>
    </row>
    <row r="9" spans="1:232" s="77" customFormat="1" ht="28.5" customHeight="1">
      <c r="A9" s="76">
        <v>4</v>
      </c>
      <c r="B9" s="130" t="s">
        <v>1009</v>
      </c>
      <c r="C9" s="80" t="s">
        <v>1011</v>
      </c>
      <c r="D9" s="109">
        <v>50</v>
      </c>
      <c r="HT9" s="4"/>
      <c r="HU9" s="4"/>
      <c r="HV9" s="4"/>
      <c r="HW9" s="4"/>
      <c r="HX9" s="4"/>
    </row>
    <row r="10" spans="1:232" s="77" customFormat="1" ht="15.75" customHeight="1">
      <c r="A10" s="76">
        <v>5</v>
      </c>
      <c r="B10" s="65" t="s">
        <v>1012</v>
      </c>
      <c r="C10" s="65" t="s">
        <v>1013</v>
      </c>
      <c r="D10" s="96">
        <v>10</v>
      </c>
      <c r="HU10" s="4"/>
      <c r="HV10" s="4"/>
      <c r="HW10" s="4"/>
      <c r="HX10" s="4"/>
    </row>
    <row r="11" spans="1:232" s="77" customFormat="1" ht="28.5" customHeight="1">
      <c r="A11" s="76">
        <v>6</v>
      </c>
      <c r="B11" s="65" t="s">
        <v>127</v>
      </c>
      <c r="C11" s="65" t="s">
        <v>1014</v>
      </c>
      <c r="D11" s="96">
        <v>170</v>
      </c>
      <c r="HU11" s="4"/>
      <c r="HV11" s="4"/>
      <c r="HW11" s="4"/>
      <c r="HX11" s="4"/>
    </row>
    <row r="12" spans="1:232" s="48" customFormat="1" ht="15">
      <c r="A12" s="76">
        <v>7</v>
      </c>
      <c r="B12" s="65" t="s">
        <v>1015</v>
      </c>
      <c r="C12" s="65" t="s">
        <v>1016</v>
      </c>
      <c r="D12" s="100">
        <v>60</v>
      </c>
      <c r="HU12" s="4"/>
      <c r="HV12" s="4"/>
      <c r="HW12" s="4"/>
      <c r="HX12" s="4"/>
    </row>
    <row r="13" spans="1:4" ht="15">
      <c r="A13" s="76">
        <v>8</v>
      </c>
      <c r="B13" s="65" t="s">
        <v>1017</v>
      </c>
      <c r="C13" s="65" t="s">
        <v>1018</v>
      </c>
      <c r="D13" s="34">
        <v>100</v>
      </c>
    </row>
    <row r="14" spans="1:4" ht="15">
      <c r="A14" s="76">
        <v>9</v>
      </c>
      <c r="B14" s="65" t="s">
        <v>1017</v>
      </c>
      <c r="C14" s="65" t="s">
        <v>1019</v>
      </c>
      <c r="D14" s="34">
        <v>1700</v>
      </c>
    </row>
    <row r="15" spans="1:4" ht="18" customHeight="1">
      <c r="A15" s="76">
        <v>10</v>
      </c>
      <c r="B15" s="66" t="s">
        <v>1017</v>
      </c>
      <c r="C15" s="66" t="s">
        <v>1020</v>
      </c>
      <c r="D15" s="34">
        <v>250</v>
      </c>
    </row>
    <row r="16" spans="1:4" ht="15.75" customHeight="1">
      <c r="A16" s="76">
        <v>11</v>
      </c>
      <c r="B16" s="66" t="s">
        <v>1017</v>
      </c>
      <c r="C16" s="66" t="s">
        <v>1021</v>
      </c>
      <c r="D16" s="34">
        <v>2</v>
      </c>
    </row>
    <row r="17" spans="1:4" ht="15">
      <c r="A17" s="76">
        <v>12</v>
      </c>
      <c r="B17" s="66" t="s">
        <v>1017</v>
      </c>
      <c r="C17" s="66" t="s">
        <v>1022</v>
      </c>
      <c r="D17" s="34">
        <v>2</v>
      </c>
    </row>
    <row r="18" spans="1:232" s="77" customFormat="1" ht="15">
      <c r="A18" s="76">
        <v>13</v>
      </c>
      <c r="B18" s="66" t="s">
        <v>1023</v>
      </c>
      <c r="C18" s="66" t="s">
        <v>1024</v>
      </c>
      <c r="D18" s="37">
        <v>65</v>
      </c>
      <c r="HT18" s="4"/>
      <c r="HU18" s="4"/>
      <c r="HV18" s="4"/>
      <c r="HW18" s="4"/>
      <c r="HX18" s="4"/>
    </row>
    <row r="19" spans="1:232" s="77" customFormat="1" ht="15">
      <c r="A19" s="76">
        <v>14</v>
      </c>
      <c r="B19" s="66" t="s">
        <v>1023</v>
      </c>
      <c r="C19" s="66" t="s">
        <v>1025</v>
      </c>
      <c r="D19" s="37">
        <v>110</v>
      </c>
      <c r="HT19" s="4"/>
      <c r="HU19" s="4"/>
      <c r="HV19" s="4"/>
      <c r="HW19" s="4"/>
      <c r="HX19" s="4"/>
    </row>
    <row r="20" spans="1:232" s="77" customFormat="1" ht="17.25" customHeight="1">
      <c r="A20" s="76">
        <v>15</v>
      </c>
      <c r="B20" s="66" t="s">
        <v>1023</v>
      </c>
      <c r="C20" s="66" t="s">
        <v>1026</v>
      </c>
      <c r="D20" s="37">
        <v>65</v>
      </c>
      <c r="HT20" s="4"/>
      <c r="HU20" s="4"/>
      <c r="HV20" s="4"/>
      <c r="HW20" s="4"/>
      <c r="HX20" s="4"/>
    </row>
    <row r="21" spans="1:4" ht="16.5" customHeight="1">
      <c r="A21" s="76">
        <v>16</v>
      </c>
      <c r="B21" s="88" t="s">
        <v>1027</v>
      </c>
      <c r="C21" s="88" t="s">
        <v>1028</v>
      </c>
      <c r="D21" s="34">
        <v>5</v>
      </c>
    </row>
    <row r="24" ht="15">
      <c r="B24" s="6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C10"/>
  <sheetViews>
    <sheetView zoomScalePageLayoutView="0" workbookViewId="0" topLeftCell="A1">
      <selection activeCell="C7" sqref="C7"/>
    </sheetView>
  </sheetViews>
  <sheetFormatPr defaultColWidth="11.57421875" defaultRowHeight="12.75"/>
  <cols>
    <col min="1" max="1" width="5.28125" style="0" customWidth="1"/>
    <col min="2" max="2" width="42.28125" style="0" customWidth="1"/>
    <col min="3" max="3" width="28.7109375" style="0" customWidth="1"/>
  </cols>
  <sheetData>
    <row r="1" spans="1:4" ht="15">
      <c r="A1" s="1">
        <v>13</v>
      </c>
      <c r="B1" s="7" t="s">
        <v>9</v>
      </c>
      <c r="C1" s="7"/>
      <c r="D1" s="1"/>
    </row>
    <row r="2" spans="1:4" ht="15">
      <c r="A2" s="1"/>
      <c r="B2" s="7"/>
      <c r="C2" s="7"/>
      <c r="D2" s="1"/>
    </row>
    <row r="3" spans="1:4" ht="15" customHeight="1">
      <c r="A3" s="1"/>
      <c r="B3" s="360" t="s">
        <v>1029</v>
      </c>
      <c r="C3" s="360"/>
      <c r="D3" s="360"/>
    </row>
    <row r="4" spans="1:4" ht="15">
      <c r="A4" s="7"/>
      <c r="B4" s="7"/>
      <c r="C4" s="7"/>
      <c r="D4" s="1"/>
    </row>
    <row r="5" spans="1:4" s="55" customFormat="1" ht="15">
      <c r="A5" s="206" t="s">
        <v>11</v>
      </c>
      <c r="B5" s="206" t="s">
        <v>1030</v>
      </c>
      <c r="C5" s="53" t="s">
        <v>13</v>
      </c>
      <c r="D5" s="207" t="s">
        <v>14</v>
      </c>
    </row>
    <row r="6" spans="1:237" s="77" customFormat="1" ht="30" customHeight="1">
      <c r="A6" s="116">
        <v>1</v>
      </c>
      <c r="B6" s="174" t="s">
        <v>1031</v>
      </c>
      <c r="C6" s="126" t="s">
        <v>1032</v>
      </c>
      <c r="D6" s="96">
        <v>5</v>
      </c>
      <c r="HY6" s="4"/>
      <c r="HZ6" s="4"/>
      <c r="IA6" s="4"/>
      <c r="IB6" s="4"/>
      <c r="IC6" s="4"/>
    </row>
    <row r="7" spans="1:4" ht="15">
      <c r="A7" s="116">
        <v>2</v>
      </c>
      <c r="B7" s="66" t="s">
        <v>1033</v>
      </c>
      <c r="C7" s="359" t="s">
        <v>1034</v>
      </c>
      <c r="D7" s="69">
        <v>2</v>
      </c>
    </row>
    <row r="8" spans="1:4" ht="15">
      <c r="A8" s="7"/>
      <c r="B8" s="7"/>
      <c r="C8" s="7"/>
      <c r="D8" s="7"/>
    </row>
    <row r="9" spans="1:4" ht="15">
      <c r="A9" s="7"/>
      <c r="B9" s="7"/>
      <c r="C9" s="4"/>
      <c r="D9" s="7"/>
    </row>
    <row r="10" spans="1:4" ht="15">
      <c r="A10" s="7"/>
      <c r="B10" s="7"/>
      <c r="C10" s="7"/>
      <c r="D10" s="7"/>
    </row>
  </sheetData>
  <sheetProtection selectLockedCells="1" selectUnlockedCells="1"/>
  <mergeCells count="1">
    <mergeCell ref="B3:D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B12"/>
  <sheetViews>
    <sheetView zoomScalePageLayoutView="0" workbookViewId="0" topLeftCell="A1">
      <selection activeCell="G18" sqref="G18"/>
    </sheetView>
  </sheetViews>
  <sheetFormatPr defaultColWidth="11.57421875" defaultRowHeight="12.75"/>
  <cols>
    <col min="1" max="1" width="5.28125" style="0" customWidth="1"/>
    <col min="2" max="2" width="40.140625" style="0" customWidth="1"/>
    <col min="3" max="3" width="33.421875" style="0" customWidth="1"/>
  </cols>
  <sheetData>
    <row r="1" spans="1:4" ht="15">
      <c r="A1" s="1">
        <v>14</v>
      </c>
      <c r="B1" s="7" t="s">
        <v>9</v>
      </c>
      <c r="C1" s="7"/>
      <c r="D1" s="1"/>
    </row>
    <row r="2" spans="1:4" ht="15">
      <c r="A2" s="1"/>
      <c r="B2" s="7"/>
      <c r="C2" s="7"/>
      <c r="D2" s="1"/>
    </row>
    <row r="3" spans="1:4" ht="15" customHeight="1">
      <c r="A3" s="1"/>
      <c r="B3" s="360" t="s">
        <v>1035</v>
      </c>
      <c r="C3" s="360"/>
      <c r="D3" s="360"/>
    </row>
    <row r="4" spans="1:4" ht="15">
      <c r="A4" s="7"/>
      <c r="B4" s="7"/>
      <c r="C4" s="7"/>
      <c r="D4" s="1"/>
    </row>
    <row r="5" spans="1:4" s="55" customFormat="1" ht="15">
      <c r="A5" s="206" t="s">
        <v>11</v>
      </c>
      <c r="B5" s="206" t="s">
        <v>1030</v>
      </c>
      <c r="C5" s="53" t="s">
        <v>13</v>
      </c>
      <c r="D5" s="207" t="s">
        <v>14</v>
      </c>
    </row>
    <row r="6" spans="1:236" s="77" customFormat="1" ht="30">
      <c r="A6" s="56">
        <v>1</v>
      </c>
      <c r="B6" s="65" t="s">
        <v>1036</v>
      </c>
      <c r="C6" s="66" t="s">
        <v>1037</v>
      </c>
      <c r="D6" s="96">
        <v>50</v>
      </c>
      <c r="HY6" s="4"/>
      <c r="HZ6" s="4"/>
      <c r="IA6" s="4"/>
      <c r="IB6" s="4"/>
    </row>
    <row r="7" spans="1:236" s="77" customFormat="1" ht="15">
      <c r="A7" s="56">
        <v>2</v>
      </c>
      <c r="B7" s="104" t="s">
        <v>1038</v>
      </c>
      <c r="C7" s="104" t="s">
        <v>1039</v>
      </c>
      <c r="D7" s="105">
        <v>4</v>
      </c>
      <c r="HY7" s="4"/>
      <c r="HZ7" s="4"/>
      <c r="IA7" s="4"/>
      <c r="IB7" s="4"/>
    </row>
    <row r="8" spans="1:236" s="77" customFormat="1" ht="15">
      <c r="A8" s="56">
        <v>3</v>
      </c>
      <c r="B8" s="7" t="s">
        <v>1040</v>
      </c>
      <c r="C8" s="32" t="s">
        <v>1041</v>
      </c>
      <c r="D8" s="24">
        <v>20</v>
      </c>
      <c r="HY8" s="4"/>
      <c r="HZ8" s="4"/>
      <c r="IA8" s="4"/>
      <c r="IB8" s="4"/>
    </row>
    <row r="9" spans="1:4" s="7" customFormat="1" ht="15">
      <c r="A9" s="56">
        <v>4</v>
      </c>
      <c r="B9" s="88" t="s">
        <v>1042</v>
      </c>
      <c r="C9" s="88" t="s">
        <v>1043</v>
      </c>
      <c r="D9" s="34">
        <v>4</v>
      </c>
    </row>
    <row r="10" spans="1:4" ht="15">
      <c r="A10" s="7"/>
      <c r="B10" s="7"/>
      <c r="C10" s="7"/>
      <c r="D10" s="7"/>
    </row>
    <row r="11" spans="1:4" ht="15">
      <c r="A11" s="7"/>
      <c r="B11" s="7"/>
      <c r="C11" s="4"/>
      <c r="D11" s="7"/>
    </row>
    <row r="12" spans="1:4" ht="15">
      <c r="A12" s="7"/>
      <c r="B12" s="7"/>
      <c r="C12" s="7"/>
      <c r="D12" s="7"/>
    </row>
  </sheetData>
  <sheetProtection selectLockedCells="1" selectUnlockedCells="1"/>
  <mergeCells count="1">
    <mergeCell ref="B3: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4" sqref="A14"/>
    </sheetView>
  </sheetViews>
  <sheetFormatPr defaultColWidth="11.57421875" defaultRowHeight="12.75"/>
  <cols>
    <col min="1" max="1" width="5.140625" style="184" customWidth="1"/>
    <col min="2" max="2" width="26.140625" style="186" customWidth="1"/>
    <col min="3" max="3" width="31.7109375" style="0" customWidth="1"/>
    <col min="4" max="4" width="11.57421875" style="187" customWidth="1"/>
  </cols>
  <sheetData>
    <row r="1" spans="1:4" ht="15">
      <c r="A1" s="49">
        <v>15</v>
      </c>
      <c r="B1" s="185" t="s">
        <v>9</v>
      </c>
      <c r="C1" s="154"/>
      <c r="D1" s="208"/>
    </row>
    <row r="2" spans="1:4" ht="16.5" customHeight="1">
      <c r="A2" s="49"/>
      <c r="B2" s="185"/>
      <c r="C2" s="154"/>
      <c r="D2" s="208"/>
    </row>
    <row r="3" spans="1:4" ht="15">
      <c r="A3" s="49"/>
      <c r="B3" s="155" t="s">
        <v>1044</v>
      </c>
      <c r="C3" s="154"/>
      <c r="D3" s="208"/>
    </row>
    <row r="4" spans="1:4" ht="14.25" customHeight="1">
      <c r="A4" s="208"/>
      <c r="B4" s="168"/>
      <c r="C4" s="77"/>
      <c r="D4" s="208"/>
    </row>
    <row r="5" spans="1:4" s="55" customFormat="1" ht="15">
      <c r="A5" s="53" t="s">
        <v>11</v>
      </c>
      <c r="B5" s="209" t="s">
        <v>12</v>
      </c>
      <c r="C5" s="53" t="s">
        <v>13</v>
      </c>
      <c r="D5" s="53" t="s">
        <v>14</v>
      </c>
    </row>
    <row r="6" spans="1:4" ht="55.5" customHeight="1">
      <c r="A6" s="109">
        <v>1</v>
      </c>
      <c r="B6" s="112" t="s">
        <v>144</v>
      </c>
      <c r="C6" s="65" t="s">
        <v>1045</v>
      </c>
      <c r="D6" s="109">
        <v>250</v>
      </c>
    </row>
    <row r="7" spans="1:4" ht="29.25" customHeight="1">
      <c r="A7" s="109">
        <v>2</v>
      </c>
      <c r="B7" s="112" t="s">
        <v>1046</v>
      </c>
      <c r="C7" s="65" t="s">
        <v>1047</v>
      </c>
      <c r="D7" s="109">
        <v>5</v>
      </c>
    </row>
    <row r="8" spans="1:4" ht="15">
      <c r="A8" s="109">
        <v>3</v>
      </c>
      <c r="B8" s="112" t="s">
        <v>1048</v>
      </c>
      <c r="C8" s="65" t="s">
        <v>1049</v>
      </c>
      <c r="D8" s="109">
        <v>5</v>
      </c>
    </row>
    <row r="9" spans="1:4" ht="15" customHeight="1">
      <c r="A9" s="109">
        <v>4</v>
      </c>
      <c r="B9" s="103" t="s">
        <v>1050</v>
      </c>
      <c r="C9" s="104" t="s">
        <v>1051</v>
      </c>
      <c r="D9" s="109">
        <v>100</v>
      </c>
    </row>
    <row r="10" spans="1:4" ht="15">
      <c r="A10" s="109">
        <v>5</v>
      </c>
      <c r="B10" s="210" t="s">
        <v>1052</v>
      </c>
      <c r="C10" s="72" t="s">
        <v>1053</v>
      </c>
      <c r="D10" s="113">
        <v>5</v>
      </c>
    </row>
    <row r="11" spans="1:4" ht="15">
      <c r="A11" s="109">
        <v>6</v>
      </c>
      <c r="B11" s="210" t="s">
        <v>1052</v>
      </c>
      <c r="C11" s="72" t="s">
        <v>1054</v>
      </c>
      <c r="D11" s="113">
        <v>5</v>
      </c>
    </row>
    <row r="12" spans="1:4" ht="15">
      <c r="A12" s="7"/>
      <c r="B12" s="185"/>
      <c r="C12" s="7"/>
      <c r="D12" s="4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D13"/>
  <sheetViews>
    <sheetView zoomScalePageLayoutView="0" workbookViewId="0" topLeftCell="A13">
      <selection activeCell="A14" sqref="A14"/>
    </sheetView>
  </sheetViews>
  <sheetFormatPr defaultColWidth="11.57421875" defaultRowHeight="12.75"/>
  <cols>
    <col min="1" max="1" width="4.7109375" style="45" customWidth="1"/>
    <col min="2" max="2" width="32.28125" style="4" customWidth="1"/>
    <col min="3" max="3" width="30.140625" style="4" customWidth="1"/>
    <col min="4" max="4" width="11.57421875" style="45" customWidth="1"/>
    <col min="5" max="238" width="11.57421875" style="4" customWidth="1"/>
  </cols>
  <sheetData>
    <row r="1" spans="1:3" ht="15">
      <c r="A1" s="45">
        <v>16</v>
      </c>
      <c r="B1" s="7" t="s">
        <v>9</v>
      </c>
      <c r="C1" s="154"/>
    </row>
    <row r="2" spans="2:3" ht="15">
      <c r="B2" s="7"/>
      <c r="C2" s="50"/>
    </row>
    <row r="3" spans="2:3" ht="15">
      <c r="B3" s="51" t="s">
        <v>1055</v>
      </c>
      <c r="C3" s="50"/>
    </row>
    <row r="5" spans="1:4" s="173" customFormat="1" ht="15">
      <c r="A5" s="52" t="s">
        <v>11</v>
      </c>
      <c r="B5" s="53" t="s">
        <v>12</v>
      </c>
      <c r="C5" s="53" t="s">
        <v>13</v>
      </c>
      <c r="D5" s="53" t="s">
        <v>14</v>
      </c>
    </row>
    <row r="6" spans="1:238" s="48" customFormat="1" ht="15">
      <c r="A6" s="113">
        <v>1</v>
      </c>
      <c r="B6" s="65" t="s">
        <v>1056</v>
      </c>
      <c r="C6" s="87" t="s">
        <v>1057</v>
      </c>
      <c r="D6" s="108">
        <v>1</v>
      </c>
      <c r="IB6" s="4"/>
      <c r="IC6" s="4"/>
      <c r="ID6" s="4"/>
    </row>
    <row r="7" spans="1:238" s="48" customFormat="1" ht="15">
      <c r="A7" s="113">
        <v>2</v>
      </c>
      <c r="B7" s="211" t="s">
        <v>1058</v>
      </c>
      <c r="C7" s="87" t="s">
        <v>1059</v>
      </c>
      <c r="D7" s="108">
        <v>1</v>
      </c>
      <c r="IB7" s="4"/>
      <c r="IC7" s="4"/>
      <c r="ID7" s="4"/>
    </row>
    <row r="8" spans="1:4" s="77" customFormat="1" ht="15">
      <c r="A8" s="113">
        <v>3</v>
      </c>
      <c r="B8" s="65" t="s">
        <v>1060</v>
      </c>
      <c r="C8" s="65" t="s">
        <v>1061</v>
      </c>
      <c r="D8" s="113">
        <v>140</v>
      </c>
    </row>
    <row r="9" spans="1:4" ht="15">
      <c r="A9" s="113">
        <v>4</v>
      </c>
      <c r="B9" s="65" t="s">
        <v>271</v>
      </c>
      <c r="C9" s="65" t="s">
        <v>1062</v>
      </c>
      <c r="D9" s="113">
        <v>110</v>
      </c>
    </row>
    <row r="10" spans="1:4" ht="15">
      <c r="A10" s="113">
        <v>5</v>
      </c>
      <c r="B10" s="65" t="s">
        <v>961</v>
      </c>
      <c r="C10" s="70" t="s">
        <v>1063</v>
      </c>
      <c r="D10" s="109">
        <v>3</v>
      </c>
    </row>
    <row r="11" spans="1:238" s="77" customFormat="1" ht="16.5" customHeight="1">
      <c r="A11" s="113">
        <v>6</v>
      </c>
      <c r="B11" s="112" t="s">
        <v>1064</v>
      </c>
      <c r="C11" s="65" t="s">
        <v>1065</v>
      </c>
      <c r="D11" s="113">
        <v>3</v>
      </c>
      <c r="HZ11" s="4"/>
      <c r="IA11" s="4"/>
      <c r="IB11" s="4"/>
      <c r="IC11" s="4"/>
      <c r="ID11" s="4"/>
    </row>
    <row r="12" spans="1:3" ht="15">
      <c r="A12" s="7"/>
      <c r="B12" s="7"/>
      <c r="C12" s="7"/>
    </row>
    <row r="13" spans="2:4" ht="15">
      <c r="B13"/>
      <c r="C13"/>
      <c r="D13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0">
      <selection activeCell="A12" sqref="A12"/>
    </sheetView>
  </sheetViews>
  <sheetFormatPr defaultColWidth="11.57421875" defaultRowHeight="12.75"/>
  <cols>
    <col min="1" max="1" width="4.7109375" style="184" customWidth="1"/>
    <col min="2" max="2" width="26.140625" style="0" customWidth="1"/>
    <col min="3" max="3" width="31.7109375" style="0" customWidth="1"/>
    <col min="4" max="4" width="11.57421875" style="187" customWidth="1"/>
  </cols>
  <sheetData>
    <row r="1" spans="1:4" ht="15">
      <c r="A1" s="49">
        <v>17</v>
      </c>
      <c r="B1" s="7" t="s">
        <v>9</v>
      </c>
      <c r="C1" s="154"/>
      <c r="D1" s="208"/>
    </row>
    <row r="2" spans="1:4" ht="12.75" customHeight="1">
      <c r="A2" s="49"/>
      <c r="B2" s="7"/>
      <c r="C2" s="154"/>
      <c r="D2" s="208"/>
    </row>
    <row r="3" spans="1:4" ht="15">
      <c r="A3" s="49"/>
      <c r="B3" s="75" t="s">
        <v>1066</v>
      </c>
      <c r="C3" s="154"/>
      <c r="D3" s="208"/>
    </row>
    <row r="4" spans="1:4" ht="14.25" customHeight="1">
      <c r="A4" s="208"/>
      <c r="B4" s="77"/>
      <c r="C4" s="77"/>
      <c r="D4" s="208"/>
    </row>
    <row r="5" spans="1:4" s="55" customFormat="1" ht="15">
      <c r="A5" s="53" t="s">
        <v>11</v>
      </c>
      <c r="B5" s="53" t="s">
        <v>12</v>
      </c>
      <c r="C5" s="53" t="s">
        <v>13</v>
      </c>
      <c r="D5" s="53" t="s">
        <v>14</v>
      </c>
    </row>
    <row r="6" spans="1:4" ht="30">
      <c r="A6" s="109">
        <v>1</v>
      </c>
      <c r="B6" s="65" t="s">
        <v>1067</v>
      </c>
      <c r="C6" s="65" t="s">
        <v>1068</v>
      </c>
      <c r="D6" s="113">
        <v>5</v>
      </c>
    </row>
    <row r="7" spans="1:4" ht="30">
      <c r="A7" s="109">
        <v>2</v>
      </c>
      <c r="B7" s="65" t="s">
        <v>1067</v>
      </c>
      <c r="C7" s="65" t="s">
        <v>1069</v>
      </c>
      <c r="D7" s="113">
        <v>30</v>
      </c>
    </row>
    <row r="8" spans="1:4" ht="30">
      <c r="A8" s="109">
        <v>3</v>
      </c>
      <c r="B8" s="65" t="s">
        <v>1067</v>
      </c>
      <c r="C8" s="65" t="s">
        <v>1070</v>
      </c>
      <c r="D8" s="113">
        <v>30</v>
      </c>
    </row>
    <row r="9" spans="1:4" ht="30">
      <c r="A9" s="109">
        <v>4</v>
      </c>
      <c r="B9" s="65" t="s">
        <v>1067</v>
      </c>
      <c r="C9" s="111" t="s">
        <v>1071</v>
      </c>
      <c r="D9" s="113">
        <v>1</v>
      </c>
    </row>
    <row r="10" spans="1:5" ht="15">
      <c r="A10" s="7"/>
      <c r="B10" s="7"/>
      <c r="C10" s="7"/>
      <c r="D10" s="45"/>
      <c r="E10" s="47"/>
    </row>
    <row r="11" spans="1:5" ht="15">
      <c r="A11" s="7"/>
      <c r="B11" s="7"/>
      <c r="C11" s="7"/>
      <c r="D11" s="4"/>
      <c r="E11" s="47"/>
    </row>
    <row r="13" ht="15">
      <c r="D13" s="4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B8"/>
  <sheetViews>
    <sheetView zoomScalePageLayoutView="0" workbookViewId="0" topLeftCell="A13">
      <selection activeCell="E1" sqref="E1"/>
    </sheetView>
  </sheetViews>
  <sheetFormatPr defaultColWidth="11.57421875" defaultRowHeight="12.75"/>
  <cols>
    <col min="1" max="1" width="4.7109375" style="0" customWidth="1"/>
    <col min="2" max="2" width="26.7109375" style="0" customWidth="1"/>
    <col min="3" max="3" width="37.00390625" style="0" customWidth="1"/>
  </cols>
  <sheetData>
    <row r="1" spans="1:236" s="77" customFormat="1" ht="15">
      <c r="A1" s="49">
        <v>18</v>
      </c>
      <c r="B1" s="7" t="s">
        <v>9</v>
      </c>
      <c r="C1" s="154"/>
      <c r="D1" s="208"/>
      <c r="HX1" s="4"/>
      <c r="HY1" s="4"/>
      <c r="HZ1" s="4"/>
      <c r="IA1" s="4"/>
      <c r="IB1" s="4"/>
    </row>
    <row r="2" spans="1:236" s="77" customFormat="1" ht="15">
      <c r="A2" s="49"/>
      <c r="B2" s="7"/>
      <c r="C2" s="154"/>
      <c r="D2" s="208"/>
      <c r="HX2" s="4"/>
      <c r="HY2" s="4"/>
      <c r="HZ2" s="4"/>
      <c r="IA2" s="4"/>
      <c r="IB2" s="4"/>
    </row>
    <row r="3" spans="1:236" s="77" customFormat="1" ht="15">
      <c r="A3" s="49"/>
      <c r="B3" s="155" t="s">
        <v>1072</v>
      </c>
      <c r="C3" s="154"/>
      <c r="D3" s="208"/>
      <c r="HX3" s="4"/>
      <c r="HY3" s="4"/>
      <c r="HZ3" s="4"/>
      <c r="IA3" s="4"/>
      <c r="IB3" s="4"/>
    </row>
    <row r="4" spans="1:236" s="77" customFormat="1" ht="15">
      <c r="A4" s="208"/>
      <c r="D4" s="208"/>
      <c r="HX4" s="4"/>
      <c r="HY4" s="4"/>
      <c r="HZ4" s="4"/>
      <c r="IA4" s="4"/>
      <c r="IB4" s="4"/>
    </row>
    <row r="5" spans="1:236" s="212" customFormat="1" ht="15">
      <c r="A5" s="53" t="s">
        <v>11</v>
      </c>
      <c r="B5" s="53" t="s">
        <v>12</v>
      </c>
      <c r="C5" s="53" t="s">
        <v>13</v>
      </c>
      <c r="D5" s="53" t="s">
        <v>14</v>
      </c>
      <c r="HX5" s="173"/>
      <c r="HY5" s="173"/>
      <c r="HZ5" s="173"/>
      <c r="IA5" s="173"/>
      <c r="IB5" s="173"/>
    </row>
    <row r="6" spans="1:236" s="77" customFormat="1" ht="15">
      <c r="A6" s="113">
        <v>1</v>
      </c>
      <c r="B6" s="65" t="s">
        <v>1073</v>
      </c>
      <c r="C6" s="65" t="s">
        <v>1074</v>
      </c>
      <c r="D6" s="109">
        <v>100</v>
      </c>
      <c r="HY6" s="4"/>
      <c r="HZ6" s="4"/>
      <c r="IA6" s="4"/>
      <c r="IB6" s="4"/>
    </row>
    <row r="7" spans="1:236" s="48" customFormat="1" ht="16.5" customHeight="1">
      <c r="A7" s="113">
        <v>2</v>
      </c>
      <c r="B7" s="65" t="s">
        <v>1073</v>
      </c>
      <c r="C7" s="65" t="s">
        <v>1075</v>
      </c>
      <c r="D7" s="109">
        <v>30</v>
      </c>
      <c r="HZ7" s="4"/>
      <c r="IA7" s="4"/>
      <c r="IB7" s="4"/>
    </row>
    <row r="8" spans="1:4" ht="15">
      <c r="A8" s="7"/>
      <c r="B8" s="7"/>
      <c r="C8" s="7"/>
      <c r="D8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U28"/>
  <sheetViews>
    <sheetView zoomScalePageLayoutView="0" workbookViewId="0" topLeftCell="A1">
      <selection activeCell="G12" sqref="G12"/>
    </sheetView>
  </sheetViews>
  <sheetFormatPr defaultColWidth="11.57421875" defaultRowHeight="12.75"/>
  <cols>
    <col min="1" max="1" width="4.7109375" style="48" customWidth="1"/>
    <col min="2" max="2" width="46.00390625" style="48" customWidth="1"/>
    <col min="3" max="3" width="40.8515625" style="48" customWidth="1"/>
    <col min="4" max="4" width="10.7109375" style="49" customWidth="1"/>
    <col min="5" max="222" width="11.57421875" style="48" customWidth="1"/>
    <col min="223" max="228" width="12.00390625" style="4" customWidth="1"/>
    <col min="229" max="229" width="12.57421875" style="0" customWidth="1"/>
  </cols>
  <sheetData>
    <row r="1" spans="1:3" ht="15">
      <c r="A1" s="49">
        <v>1</v>
      </c>
      <c r="B1" s="7" t="s">
        <v>9</v>
      </c>
      <c r="C1" s="50"/>
    </row>
    <row r="2" spans="1:3" ht="15">
      <c r="A2" s="49"/>
      <c r="B2" s="7"/>
      <c r="C2" s="50"/>
    </row>
    <row r="3" spans="1:3" ht="15">
      <c r="A3" s="49"/>
      <c r="B3" s="51" t="s">
        <v>10</v>
      </c>
      <c r="C3" s="50"/>
    </row>
    <row r="4" spans="1:3" ht="15">
      <c r="A4" s="49"/>
      <c r="B4" s="51"/>
      <c r="C4" s="50"/>
    </row>
    <row r="5" spans="1:4" s="55" customFormat="1" ht="21" customHeight="1">
      <c r="A5" s="52" t="s">
        <v>11</v>
      </c>
      <c r="B5" s="53" t="s">
        <v>12</v>
      </c>
      <c r="C5" s="54" t="s">
        <v>13</v>
      </c>
      <c r="D5" s="54" t="s">
        <v>14</v>
      </c>
    </row>
    <row r="6" spans="1:4" s="60" customFormat="1" ht="29.25" customHeight="1">
      <c r="A6" s="56">
        <v>1</v>
      </c>
      <c r="B6" s="57" t="s">
        <v>15</v>
      </c>
      <c r="C6" s="58" t="s">
        <v>16</v>
      </c>
      <c r="D6" s="59">
        <v>70</v>
      </c>
    </row>
    <row r="7" spans="1:228" ht="15">
      <c r="A7" s="56">
        <v>2</v>
      </c>
      <c r="B7" s="61" t="s">
        <v>17</v>
      </c>
      <c r="C7" s="62" t="s">
        <v>18</v>
      </c>
      <c r="D7" s="63">
        <v>4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</row>
    <row r="8" spans="1:228" ht="15">
      <c r="A8" s="56">
        <v>3</v>
      </c>
      <c r="B8" s="7" t="s">
        <v>19</v>
      </c>
      <c r="C8" s="64" t="s">
        <v>20</v>
      </c>
      <c r="D8" s="24">
        <v>1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</row>
    <row r="9" spans="1:4" ht="15">
      <c r="A9" s="56">
        <v>4</v>
      </c>
      <c r="B9" s="65" t="s">
        <v>21</v>
      </c>
      <c r="C9" s="66" t="s">
        <v>22</v>
      </c>
      <c r="D9" s="34">
        <v>2</v>
      </c>
    </row>
    <row r="10" spans="1:4" ht="15">
      <c r="A10" s="56">
        <v>5</v>
      </c>
      <c r="B10" s="65" t="s">
        <v>21</v>
      </c>
      <c r="C10" s="66" t="s">
        <v>23</v>
      </c>
      <c r="D10" s="34">
        <v>2</v>
      </c>
    </row>
    <row r="11" spans="1:228" ht="15">
      <c r="A11" s="56">
        <v>6</v>
      </c>
      <c r="B11" s="65" t="s">
        <v>24</v>
      </c>
      <c r="C11" s="66" t="s">
        <v>25</v>
      </c>
      <c r="D11" s="34">
        <v>5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</row>
    <row r="12" spans="1:4" ht="15">
      <c r="A12" s="56">
        <v>7</v>
      </c>
      <c r="B12" s="65" t="s">
        <v>24</v>
      </c>
      <c r="C12" s="66" t="s">
        <v>26</v>
      </c>
      <c r="D12" s="34">
        <v>8</v>
      </c>
    </row>
    <row r="13" spans="1:229" ht="15">
      <c r="A13" s="56">
        <v>8</v>
      </c>
      <c r="B13" s="65" t="s">
        <v>27</v>
      </c>
      <c r="C13" s="66" t="s">
        <v>28</v>
      </c>
      <c r="D13" s="34">
        <v>20</v>
      </c>
      <c r="HO13" s="48"/>
      <c r="HP13" s="48"/>
      <c r="HQ13" s="48"/>
      <c r="HU13" s="4"/>
    </row>
    <row r="14" spans="1:4" s="67" customFormat="1" ht="30">
      <c r="A14" s="56">
        <v>9</v>
      </c>
      <c r="B14" s="65" t="s">
        <v>29</v>
      </c>
      <c r="C14" s="66" t="s">
        <v>30</v>
      </c>
      <c r="D14" s="34">
        <v>50</v>
      </c>
    </row>
    <row r="15" spans="1:228" ht="15">
      <c r="A15" s="56">
        <v>10</v>
      </c>
      <c r="B15" s="65" t="s">
        <v>31</v>
      </c>
      <c r="C15" s="68" t="s">
        <v>32</v>
      </c>
      <c r="D15" s="69">
        <v>4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</row>
    <row r="16" spans="1:4" ht="15">
      <c r="A16" s="56">
        <v>11</v>
      </c>
      <c r="B16" s="70" t="s">
        <v>33</v>
      </c>
      <c r="C16" s="71" t="s">
        <v>34</v>
      </c>
      <c r="D16" s="69">
        <v>140</v>
      </c>
    </row>
    <row r="17" spans="1:4" ht="18" customHeight="1">
      <c r="A17" s="56">
        <v>12</v>
      </c>
      <c r="B17" s="65" t="s">
        <v>35</v>
      </c>
      <c r="C17" s="66" t="s">
        <v>36</v>
      </c>
      <c r="D17" s="34">
        <v>45</v>
      </c>
    </row>
    <row r="18" spans="1:4" ht="56.25" customHeight="1">
      <c r="A18" s="56">
        <v>13</v>
      </c>
      <c r="B18" s="65" t="s">
        <v>35</v>
      </c>
      <c r="C18" s="66" t="s">
        <v>37</v>
      </c>
      <c r="D18" s="34">
        <v>5</v>
      </c>
    </row>
    <row r="19" spans="1:4" s="7" customFormat="1" ht="15">
      <c r="A19" s="56">
        <v>14</v>
      </c>
      <c r="B19" s="65" t="s">
        <v>38</v>
      </c>
      <c r="C19" s="66" t="s">
        <v>39</v>
      </c>
      <c r="D19" s="34">
        <v>12</v>
      </c>
    </row>
    <row r="20" spans="1:4" ht="15">
      <c r="A20" s="56">
        <v>15</v>
      </c>
      <c r="B20" s="72" t="s">
        <v>40</v>
      </c>
      <c r="C20" s="32" t="s">
        <v>41</v>
      </c>
      <c r="D20" s="34">
        <v>2</v>
      </c>
    </row>
    <row r="21" spans="1:4" ht="15">
      <c r="A21" s="56">
        <v>16</v>
      </c>
      <c r="B21" s="7" t="s">
        <v>42</v>
      </c>
      <c r="C21" s="64" t="s">
        <v>43</v>
      </c>
      <c r="D21" s="24">
        <v>2</v>
      </c>
    </row>
    <row r="22" spans="1:229" ht="15">
      <c r="A22" s="56">
        <v>17</v>
      </c>
      <c r="B22" s="65" t="s">
        <v>44</v>
      </c>
      <c r="C22" s="66" t="s">
        <v>45</v>
      </c>
      <c r="D22" s="69">
        <v>70</v>
      </c>
      <c r="HU22" s="67"/>
    </row>
    <row r="23" spans="1:226" s="48" customFormat="1" ht="15">
      <c r="A23" s="56">
        <v>18</v>
      </c>
      <c r="B23" s="70" t="s">
        <v>46</v>
      </c>
      <c r="C23" s="71" t="s">
        <v>47</v>
      </c>
      <c r="D23" s="73">
        <v>6</v>
      </c>
      <c r="HP23" s="4"/>
      <c r="HQ23" s="4"/>
      <c r="HR23" s="4"/>
    </row>
    <row r="24" spans="1:228" ht="15">
      <c r="A24" s="56">
        <v>19</v>
      </c>
      <c r="B24" s="65" t="s">
        <v>48</v>
      </c>
      <c r="C24" s="66" t="s">
        <v>49</v>
      </c>
      <c r="D24" s="34">
        <v>3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</row>
    <row r="25" spans="1:4" ht="15">
      <c r="A25" s="56">
        <v>20</v>
      </c>
      <c r="B25" s="65" t="s">
        <v>50</v>
      </c>
      <c r="C25" s="66" t="s">
        <v>51</v>
      </c>
      <c r="D25" s="69">
        <v>1</v>
      </c>
    </row>
    <row r="26" spans="1:228" ht="15">
      <c r="A26" s="56">
        <v>21</v>
      </c>
      <c r="B26" s="70" t="s">
        <v>52</v>
      </c>
      <c r="C26" s="71" t="s">
        <v>53</v>
      </c>
      <c r="D26" s="69">
        <v>1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</row>
    <row r="27" spans="1:229" ht="17.25" customHeight="1">
      <c r="A27" s="56">
        <v>22</v>
      </c>
      <c r="B27" s="65" t="s">
        <v>54</v>
      </c>
      <c r="C27" s="66" t="s">
        <v>55</v>
      </c>
      <c r="D27" s="34">
        <v>1</v>
      </c>
      <c r="HO27" s="48"/>
      <c r="HP27" s="48"/>
      <c r="HU27" s="4"/>
    </row>
    <row r="28" spans="1:4" s="74" customFormat="1" ht="17.25" customHeight="1">
      <c r="A28" s="48"/>
      <c r="B28" s="48"/>
      <c r="C28" s="48"/>
      <c r="D28" s="49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6">
      <selection activeCell="A10" sqref="A10"/>
    </sheetView>
  </sheetViews>
  <sheetFormatPr defaultColWidth="11.57421875" defaultRowHeight="12.75"/>
  <cols>
    <col min="1" max="1" width="4.7109375" style="184" customWidth="1"/>
    <col min="2" max="2" width="25.7109375" style="0" customWidth="1"/>
    <col min="3" max="3" width="37.57421875" style="0" customWidth="1"/>
    <col min="4" max="4" width="11.57421875" style="187" customWidth="1"/>
  </cols>
  <sheetData>
    <row r="1" spans="1:3" ht="15">
      <c r="A1" s="49">
        <v>19</v>
      </c>
      <c r="B1" s="7" t="s">
        <v>9</v>
      </c>
      <c r="C1" s="91"/>
    </row>
    <row r="2" spans="1:3" ht="15">
      <c r="A2" s="49"/>
      <c r="B2" s="7"/>
      <c r="C2" s="91"/>
    </row>
    <row r="3" spans="1:3" ht="15">
      <c r="A3" s="49"/>
      <c r="B3" s="91" t="s">
        <v>1076</v>
      </c>
      <c r="C3" s="91"/>
    </row>
    <row r="4" spans="1:4" ht="15">
      <c r="A4" s="49"/>
      <c r="B4" s="48"/>
      <c r="C4" s="48"/>
      <c r="D4" s="49"/>
    </row>
    <row r="5" spans="1:4" s="55" customFormat="1" ht="30.75">
      <c r="A5" s="52" t="s">
        <v>11</v>
      </c>
      <c r="B5" s="53" t="s">
        <v>12</v>
      </c>
      <c r="C5" s="53" t="s">
        <v>13</v>
      </c>
      <c r="D5" s="53" t="s">
        <v>14</v>
      </c>
    </row>
    <row r="6" spans="1:4" ht="85.5" customHeight="1">
      <c r="A6" s="109">
        <v>1</v>
      </c>
      <c r="B6" s="65" t="s">
        <v>1077</v>
      </c>
      <c r="C6" s="65" t="s">
        <v>1078</v>
      </c>
      <c r="D6" s="108">
        <v>96</v>
      </c>
    </row>
    <row r="7" spans="1:4" ht="12.75">
      <c r="A7"/>
      <c r="D7"/>
    </row>
    <row r="8" spans="1:4" ht="12.75">
      <c r="A8"/>
      <c r="D8"/>
    </row>
    <row r="9" spans="1:4" ht="12.75">
      <c r="A9"/>
      <c r="D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3">
      <selection activeCell="E1" sqref="E1"/>
    </sheetView>
  </sheetViews>
  <sheetFormatPr defaultColWidth="11.57421875" defaultRowHeight="12.75"/>
  <cols>
    <col min="1" max="1" width="5.00390625" style="184" customWidth="1"/>
    <col min="2" max="2" width="26.421875" style="0" customWidth="1"/>
    <col min="3" max="3" width="25.8515625" style="0" customWidth="1"/>
    <col min="4" max="4" width="11.57421875" style="187" customWidth="1"/>
  </cols>
  <sheetData>
    <row r="1" spans="1:4" ht="15">
      <c r="A1" s="49">
        <v>20</v>
      </c>
      <c r="B1" s="7" t="s">
        <v>9</v>
      </c>
      <c r="C1" s="91"/>
      <c r="D1" s="45"/>
    </row>
    <row r="2" spans="1:4" ht="15">
      <c r="A2" s="49"/>
      <c r="B2" s="7"/>
      <c r="C2" s="91"/>
      <c r="D2" s="45"/>
    </row>
    <row r="3" spans="1:4" ht="15">
      <c r="A3" s="49"/>
      <c r="B3" s="91" t="s">
        <v>1079</v>
      </c>
      <c r="C3" s="91"/>
      <c r="D3" s="45"/>
    </row>
    <row r="4" spans="1:4" ht="15">
      <c r="A4" s="49"/>
      <c r="B4" s="48"/>
      <c r="C4" s="48"/>
      <c r="D4" s="49"/>
    </row>
    <row r="5" spans="1:4" s="55" customFormat="1" ht="15">
      <c r="A5" s="52" t="s">
        <v>11</v>
      </c>
      <c r="B5" s="53" t="s">
        <v>12</v>
      </c>
      <c r="C5" s="53" t="s">
        <v>13</v>
      </c>
      <c r="D5" s="53" t="s">
        <v>14</v>
      </c>
    </row>
    <row r="6" spans="1:4" s="67" customFormat="1" ht="45">
      <c r="A6" s="108">
        <v>1</v>
      </c>
      <c r="B6" s="70" t="s">
        <v>1080</v>
      </c>
      <c r="C6" s="65" t="s">
        <v>1081</v>
      </c>
      <c r="D6" s="108">
        <v>12</v>
      </c>
    </row>
    <row r="7" spans="1:4" ht="15">
      <c r="A7" s="1"/>
      <c r="B7" s="7"/>
      <c r="C7" s="7"/>
      <c r="D7" s="45"/>
    </row>
    <row r="8" spans="1:4" ht="15">
      <c r="A8" s="1"/>
      <c r="B8" s="7"/>
      <c r="C8" s="7"/>
      <c r="D8" s="4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Y7"/>
  <sheetViews>
    <sheetView zoomScalePageLayoutView="0" workbookViewId="0" topLeftCell="A13">
      <selection activeCell="E1" sqref="E1"/>
    </sheetView>
  </sheetViews>
  <sheetFormatPr defaultColWidth="11.57421875" defaultRowHeight="12.75"/>
  <cols>
    <col min="1" max="1" width="4.7109375" style="208" customWidth="1"/>
    <col min="2" max="2" width="30.00390625" style="77" customWidth="1"/>
    <col min="3" max="3" width="34.140625" style="77" customWidth="1"/>
    <col min="4" max="4" width="11.57421875" style="208" customWidth="1"/>
    <col min="5" max="228" width="11.57421875" style="77" customWidth="1"/>
    <col min="229" max="233" width="12.00390625" style="4" customWidth="1"/>
  </cols>
  <sheetData>
    <row r="1" spans="1:3" ht="15">
      <c r="A1" s="49">
        <v>21</v>
      </c>
      <c r="B1" s="7" t="s">
        <v>9</v>
      </c>
      <c r="C1" s="154"/>
    </row>
    <row r="2" spans="1:3" ht="15" customHeight="1">
      <c r="A2" s="49"/>
      <c r="B2" s="7"/>
      <c r="C2" s="154"/>
    </row>
    <row r="3" spans="1:3" ht="15">
      <c r="A3" s="49"/>
      <c r="B3" s="155" t="s">
        <v>1082</v>
      </c>
      <c r="C3" s="154"/>
    </row>
    <row r="5" spans="1:233" s="212" customFormat="1" ht="15">
      <c r="A5" s="53" t="s">
        <v>11</v>
      </c>
      <c r="B5" s="53" t="s">
        <v>12</v>
      </c>
      <c r="C5" s="53" t="s">
        <v>13</v>
      </c>
      <c r="D5" s="53" t="s">
        <v>14</v>
      </c>
      <c r="HU5" s="173"/>
      <c r="HV5" s="173"/>
      <c r="HW5" s="173"/>
      <c r="HX5" s="173"/>
      <c r="HY5" s="173"/>
    </row>
    <row r="6" spans="1:4" ht="15">
      <c r="A6" s="113">
        <v>1</v>
      </c>
      <c r="B6" s="65" t="s">
        <v>1083</v>
      </c>
      <c r="C6" s="65" t="s">
        <v>1084</v>
      </c>
      <c r="D6" s="109">
        <v>20</v>
      </c>
    </row>
    <row r="7" spans="1:4" ht="15">
      <c r="A7" s="113">
        <v>2</v>
      </c>
      <c r="B7" s="65" t="s">
        <v>1083</v>
      </c>
      <c r="C7" s="65" t="s">
        <v>1085</v>
      </c>
      <c r="D7" s="109"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6">
      <selection activeCell="E1" sqref="E1"/>
    </sheetView>
  </sheetViews>
  <sheetFormatPr defaultColWidth="11.57421875" defaultRowHeight="12.75"/>
  <cols>
    <col min="1" max="1" width="5.140625" style="0" customWidth="1"/>
    <col min="2" max="2" width="33.421875" style="0" customWidth="1"/>
    <col min="3" max="3" width="27.00390625" style="0" customWidth="1"/>
    <col min="4" max="4" width="11.57421875" style="67" customWidth="1"/>
  </cols>
  <sheetData>
    <row r="1" spans="1:4" ht="15">
      <c r="A1" s="49">
        <v>22</v>
      </c>
      <c r="B1" s="7" t="s">
        <v>9</v>
      </c>
      <c r="C1" s="75"/>
      <c r="D1" s="187"/>
    </row>
    <row r="2" spans="1:4" ht="12.75" customHeight="1">
      <c r="A2" s="49"/>
      <c r="B2" s="7"/>
      <c r="C2" s="75"/>
      <c r="D2" s="187"/>
    </row>
    <row r="3" spans="1:4" ht="15">
      <c r="A3" s="49"/>
      <c r="B3" s="75" t="s">
        <v>1086</v>
      </c>
      <c r="C3" s="75"/>
      <c r="D3" s="187"/>
    </row>
    <row r="4" spans="1:4" ht="15">
      <c r="A4" s="208"/>
      <c r="B4" s="77"/>
      <c r="C4" s="77"/>
      <c r="D4" s="45"/>
    </row>
    <row r="5" spans="1:4" s="55" customFormat="1" ht="15">
      <c r="A5" s="53" t="s">
        <v>11</v>
      </c>
      <c r="B5" s="53" t="s">
        <v>12</v>
      </c>
      <c r="C5" s="53" t="s">
        <v>13</v>
      </c>
      <c r="D5" s="53" t="s">
        <v>14</v>
      </c>
    </row>
    <row r="6" spans="1:4" ht="17.25" customHeight="1">
      <c r="A6" s="109">
        <v>1</v>
      </c>
      <c r="B6" s="65" t="s">
        <v>1087</v>
      </c>
      <c r="C6" s="65" t="s">
        <v>1088</v>
      </c>
      <c r="D6" s="113">
        <v>5700</v>
      </c>
    </row>
    <row r="7" spans="1:4" ht="18.75" customHeight="1">
      <c r="A7" s="113">
        <v>2</v>
      </c>
      <c r="B7" s="65" t="s">
        <v>1087</v>
      </c>
      <c r="C7" s="97" t="s">
        <v>1089</v>
      </c>
      <c r="D7" s="113">
        <v>20</v>
      </c>
    </row>
    <row r="8" spans="1:4" ht="15">
      <c r="A8" s="7"/>
      <c r="B8" s="7"/>
      <c r="C8" s="7"/>
      <c r="D8" s="45"/>
    </row>
    <row r="9" spans="2:4" ht="12.75">
      <c r="B9" s="184"/>
      <c r="D9" s="187"/>
    </row>
    <row r="10" ht="12.75">
      <c r="D10" s="187"/>
    </row>
    <row r="11" ht="12.75">
      <c r="D11" s="187"/>
    </row>
    <row r="12" ht="12.75">
      <c r="D12" s="187"/>
    </row>
    <row r="13" ht="12.75">
      <c r="D13" s="187"/>
    </row>
    <row r="14" ht="12.75">
      <c r="D14" s="187"/>
    </row>
    <row r="15" ht="12.75">
      <c r="D15" s="187"/>
    </row>
    <row r="16" ht="12.75">
      <c r="D16" s="187"/>
    </row>
    <row r="17" ht="12.75">
      <c r="D17" s="187"/>
    </row>
    <row r="18" ht="12.75">
      <c r="D18" s="18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J4" sqref="J4"/>
    </sheetView>
  </sheetViews>
  <sheetFormatPr defaultColWidth="12.00390625" defaultRowHeight="12.75"/>
  <cols>
    <col min="1" max="1" width="4.28125" style="82" customWidth="1"/>
    <col min="2" max="2" width="29.28125" style="82" customWidth="1"/>
    <col min="3" max="3" width="35.28125" style="82" customWidth="1"/>
    <col min="4" max="4" width="11.57421875" style="188" customWidth="1"/>
    <col min="5" max="249" width="11.57421875" style="82" customWidth="1"/>
    <col min="250" max="16384" width="12.00390625" style="4" customWidth="1"/>
  </cols>
  <sheetData>
    <row r="1" spans="2:3" ht="15">
      <c r="B1" s="4" t="s">
        <v>1090</v>
      </c>
      <c r="C1" s="189" t="s">
        <v>1091</v>
      </c>
    </row>
    <row r="3" spans="1:10" s="215" customFormat="1" ht="30.75">
      <c r="A3" s="213" t="s">
        <v>11</v>
      </c>
      <c r="B3" s="213" t="s">
        <v>12</v>
      </c>
      <c r="C3" s="54" t="s">
        <v>13</v>
      </c>
      <c r="D3" s="213" t="s">
        <v>14</v>
      </c>
      <c r="E3" s="213" t="s">
        <v>1092</v>
      </c>
      <c r="F3" s="213" t="s">
        <v>1093</v>
      </c>
      <c r="G3" s="96" t="s">
        <v>1094</v>
      </c>
      <c r="H3" s="214" t="s">
        <v>14</v>
      </c>
      <c r="I3" s="96" t="s">
        <v>1092</v>
      </c>
      <c r="J3" s="96" t="s">
        <v>1093</v>
      </c>
    </row>
    <row r="4" spans="1:10" ht="15">
      <c r="A4" s="24">
        <v>1</v>
      </c>
      <c r="B4"/>
      <c r="C4"/>
      <c r="D4"/>
      <c r="E4"/>
      <c r="F4"/>
      <c r="G4"/>
      <c r="H4"/>
      <c r="I4"/>
      <c r="J4"/>
    </row>
    <row r="5" spans="1:10" ht="15">
      <c r="A5"/>
      <c r="B5"/>
      <c r="C5"/>
      <c r="D5"/>
      <c r="E5"/>
      <c r="F5" s="216" t="e">
        <f>SUM(6!#REF!)</f>
        <v>#REF!</v>
      </c>
      <c r="J5" s="82" t="e">
        <f>SUM(6!#REF!)</f>
        <v>#REF!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H7"/>
  <sheetViews>
    <sheetView zoomScalePageLayoutView="0" workbookViewId="0" topLeftCell="A16">
      <selection activeCell="A9" sqref="A9"/>
    </sheetView>
  </sheetViews>
  <sheetFormatPr defaultColWidth="11.57421875" defaultRowHeight="12.75"/>
  <cols>
    <col min="1" max="1" width="5.00390625" style="208" customWidth="1"/>
    <col min="2" max="2" width="29.00390625" style="77" customWidth="1"/>
    <col min="3" max="3" width="24.140625" style="77" customWidth="1"/>
    <col min="4" max="4" width="11.57421875" style="208" customWidth="1"/>
    <col min="5" max="237" width="11.57421875" style="77" customWidth="1"/>
    <col min="238" max="242" width="12.00390625" style="4" customWidth="1"/>
  </cols>
  <sheetData>
    <row r="1" spans="1:3" ht="15">
      <c r="A1" s="208">
        <v>23</v>
      </c>
      <c r="B1" s="7" t="s">
        <v>9</v>
      </c>
      <c r="C1" s="154"/>
    </row>
    <row r="2" spans="2:5" ht="12.75" customHeight="1">
      <c r="B2" s="7"/>
      <c r="C2" s="154"/>
      <c r="E2" s="157"/>
    </row>
    <row r="3" spans="2:3" ht="15">
      <c r="B3" s="155" t="s">
        <v>1095</v>
      </c>
      <c r="C3" s="154"/>
    </row>
    <row r="5" spans="1:242" s="212" customFormat="1" ht="15">
      <c r="A5" s="53" t="s">
        <v>11</v>
      </c>
      <c r="B5" s="53" t="s">
        <v>12</v>
      </c>
      <c r="C5" s="53" t="s">
        <v>13</v>
      </c>
      <c r="D5" s="53" t="s">
        <v>14</v>
      </c>
      <c r="ID5" s="173"/>
      <c r="IE5" s="173"/>
      <c r="IF5" s="173"/>
      <c r="IG5" s="173"/>
      <c r="IH5" s="173"/>
    </row>
    <row r="6" spans="1:4" ht="15">
      <c r="A6" s="109">
        <v>1</v>
      </c>
      <c r="B6" s="65" t="s">
        <v>1096</v>
      </c>
      <c r="C6" s="65" t="s">
        <v>1097</v>
      </c>
      <c r="D6" s="109">
        <v>5</v>
      </c>
    </row>
    <row r="7" spans="1:4" ht="15">
      <c r="A7" s="109">
        <v>2</v>
      </c>
      <c r="B7" s="65" t="s">
        <v>1096</v>
      </c>
      <c r="C7" s="65" t="s">
        <v>1098</v>
      </c>
      <c r="D7" s="109">
        <v>10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6" sqref="A16"/>
    </sheetView>
  </sheetViews>
  <sheetFormatPr defaultColWidth="12.00390625" defaultRowHeight="12.75"/>
  <cols>
    <col min="1" max="1" width="4.140625" style="49" customWidth="1"/>
    <col min="2" max="2" width="30.140625" style="77" customWidth="1"/>
    <col min="3" max="3" width="32.421875" style="77" customWidth="1"/>
    <col min="4" max="4" width="11.57421875" style="208" customWidth="1"/>
    <col min="5" max="249" width="11.57421875" style="77" customWidth="1"/>
    <col min="250" max="16384" width="12.00390625" style="4" customWidth="1"/>
  </cols>
  <sheetData>
    <row r="1" spans="2:3" ht="15">
      <c r="B1" s="4" t="s">
        <v>1099</v>
      </c>
      <c r="C1" s="154" t="s">
        <v>1100</v>
      </c>
    </row>
    <row r="3" spans="1:10" ht="30.75">
      <c r="A3" s="217" t="s">
        <v>11</v>
      </c>
      <c r="B3" s="54" t="s">
        <v>12</v>
      </c>
      <c r="C3" s="54" t="s">
        <v>13</v>
      </c>
      <c r="D3" s="213" t="s">
        <v>14</v>
      </c>
      <c r="E3" s="213" t="s">
        <v>1092</v>
      </c>
      <c r="F3" s="213" t="s">
        <v>1093</v>
      </c>
      <c r="G3" s="96" t="s">
        <v>1094</v>
      </c>
      <c r="H3" s="214" t="s">
        <v>14</v>
      </c>
      <c r="I3" s="96" t="s">
        <v>1092</v>
      </c>
      <c r="J3" s="96" t="s">
        <v>1093</v>
      </c>
    </row>
    <row r="4" spans="1:6" ht="15">
      <c r="A4" s="24">
        <v>1</v>
      </c>
      <c r="B4" s="66"/>
      <c r="C4" s="66"/>
      <c r="D4" s="96"/>
      <c r="E4" s="218"/>
      <c r="F4" s="218"/>
    </row>
    <row r="5" spans="1:6" ht="15">
      <c r="A5" s="24">
        <v>2</v>
      </c>
      <c r="B5" s="66"/>
      <c r="C5" s="66"/>
      <c r="D5" s="96"/>
      <c r="E5" s="218"/>
      <c r="F5" s="218"/>
    </row>
    <row r="6" spans="1:6" ht="15">
      <c r="A6" s="24">
        <v>3</v>
      </c>
      <c r="B6" s="66"/>
      <c r="C6" s="66"/>
      <c r="D6" s="96"/>
      <c r="E6" s="218"/>
      <c r="F6" s="218"/>
    </row>
    <row r="7" spans="1:6" ht="15">
      <c r="A7" s="24">
        <v>4</v>
      </c>
      <c r="B7" s="66"/>
      <c r="C7" s="66"/>
      <c r="D7" s="96"/>
      <c r="E7" s="218"/>
      <c r="F7" s="218"/>
    </row>
    <row r="8" spans="1:6" ht="15">
      <c r="A8" s="24">
        <v>5</v>
      </c>
      <c r="B8" s="66"/>
      <c r="C8" s="66"/>
      <c r="D8" s="96"/>
      <c r="E8" s="218"/>
      <c r="F8" s="218"/>
    </row>
    <row r="9" spans="1:6" ht="15">
      <c r="A9" s="69">
        <v>6</v>
      </c>
      <c r="B9" s="66"/>
      <c r="C9" s="66"/>
      <c r="D9" s="96"/>
      <c r="E9" s="219"/>
      <c r="F9" s="218"/>
    </row>
    <row r="10" spans="1:6" ht="15">
      <c r="A10" s="69">
        <v>7</v>
      </c>
      <c r="B10" s="66"/>
      <c r="C10" s="66"/>
      <c r="D10" s="96"/>
      <c r="E10" s="219"/>
      <c r="F10" s="218"/>
    </row>
    <row r="11" spans="1:6" ht="15">
      <c r="A11" s="69">
        <v>8</v>
      </c>
      <c r="B11" s="66"/>
      <c r="C11" s="66"/>
      <c r="D11" s="96"/>
      <c r="E11" s="219"/>
      <c r="F11" s="218"/>
    </row>
    <row r="12" spans="1:6" ht="15">
      <c r="A12" s="69">
        <v>9</v>
      </c>
      <c r="B12" s="66"/>
      <c r="C12" s="66"/>
      <c r="D12" s="96"/>
      <c r="E12" s="219"/>
      <c r="F12" s="218"/>
    </row>
    <row r="13" ht="15">
      <c r="F13" s="6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3" sqref="G3"/>
    </sheetView>
  </sheetViews>
  <sheetFormatPr defaultColWidth="12.00390625" defaultRowHeight="12.75"/>
  <cols>
    <col min="1" max="1" width="5.421875" style="49" customWidth="1"/>
    <col min="2" max="2" width="32.421875" style="77" customWidth="1"/>
    <col min="3" max="3" width="36.140625" style="77" customWidth="1"/>
    <col min="4" max="4" width="11.57421875" style="208" customWidth="1"/>
    <col min="5" max="249" width="11.57421875" style="77" customWidth="1"/>
    <col min="250" max="16384" width="12.00390625" style="4" customWidth="1"/>
  </cols>
  <sheetData>
    <row r="1" spans="2:3" ht="15">
      <c r="B1" s="4" t="s">
        <v>1101</v>
      </c>
      <c r="C1" s="154" t="s">
        <v>1102</v>
      </c>
    </row>
    <row r="3" spans="1:10" ht="30.75">
      <c r="A3" s="217" t="s">
        <v>11</v>
      </c>
      <c r="B3" s="54" t="s">
        <v>12</v>
      </c>
      <c r="C3" s="54" t="s">
        <v>13</v>
      </c>
      <c r="D3" s="213" t="s">
        <v>14</v>
      </c>
      <c r="E3" s="213" t="s">
        <v>1092</v>
      </c>
      <c r="F3" s="213" t="s">
        <v>1093</v>
      </c>
      <c r="G3" s="96" t="s">
        <v>1094</v>
      </c>
      <c r="H3" s="214" t="s">
        <v>14</v>
      </c>
      <c r="I3" s="96" t="s">
        <v>1092</v>
      </c>
      <c r="J3" s="96" t="s">
        <v>1093</v>
      </c>
    </row>
    <row r="4" spans="1:6" ht="15">
      <c r="A4" s="24">
        <v>1</v>
      </c>
      <c r="B4" s="66"/>
      <c r="C4" s="66"/>
      <c r="D4" s="96"/>
      <c r="E4" s="218"/>
      <c r="F4" s="218"/>
    </row>
    <row r="5" spans="1:6" ht="15">
      <c r="A5" s="24">
        <v>2</v>
      </c>
      <c r="B5" s="66"/>
      <c r="C5" s="66"/>
      <c r="D5" s="96"/>
      <c r="E5" s="218"/>
      <c r="F5" s="218"/>
    </row>
    <row r="6" spans="1:6" ht="15">
      <c r="A6" s="24">
        <v>3</v>
      </c>
      <c r="B6" s="66"/>
      <c r="C6" s="66"/>
      <c r="D6" s="96"/>
      <c r="E6" s="218"/>
      <c r="F6" s="218"/>
    </row>
    <row r="7" spans="1:6" ht="15">
      <c r="A7" s="24">
        <v>4</v>
      </c>
      <c r="B7" s="66"/>
      <c r="C7" s="66"/>
      <c r="D7" s="96"/>
      <c r="E7" s="218"/>
      <c r="F7" s="218"/>
    </row>
    <row r="8" spans="1:6" ht="15">
      <c r="A8" s="24">
        <v>5</v>
      </c>
      <c r="B8" s="66"/>
      <c r="C8" s="66"/>
      <c r="D8" s="96"/>
      <c r="E8" s="218"/>
      <c r="F8" s="218"/>
    </row>
    <row r="9" spans="1:6" ht="15">
      <c r="A9" s="24">
        <v>6</v>
      </c>
      <c r="B9" s="66"/>
      <c r="C9" s="66"/>
      <c r="D9" s="96"/>
      <c r="E9" s="219"/>
      <c r="F9" s="218"/>
    </row>
    <row r="10" spans="1:6" ht="15">
      <c r="A10" s="24">
        <v>7</v>
      </c>
      <c r="B10" s="66"/>
      <c r="C10" s="66"/>
      <c r="D10" s="96"/>
      <c r="E10" s="219"/>
      <c r="F10" s="218"/>
    </row>
    <row r="11" spans="1:6" ht="15">
      <c r="A11"/>
      <c r="B11"/>
      <c r="C11"/>
      <c r="D11"/>
      <c r="E11"/>
      <c r="F11" s="21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6">
      <selection activeCell="E1" sqref="E1"/>
    </sheetView>
  </sheetViews>
  <sheetFormatPr defaultColWidth="11.57421875" defaultRowHeight="12.75"/>
  <cols>
    <col min="1" max="1" width="5.28125" style="0" customWidth="1"/>
    <col min="2" max="2" width="28.421875" style="0" customWidth="1"/>
    <col min="3" max="3" width="25.421875" style="0" customWidth="1"/>
  </cols>
  <sheetData>
    <row r="1" spans="1:4" ht="15">
      <c r="A1" s="1">
        <v>24</v>
      </c>
      <c r="B1" s="7" t="s">
        <v>9</v>
      </c>
      <c r="C1" s="7"/>
      <c r="D1" s="1"/>
    </row>
    <row r="2" spans="1:4" ht="15">
      <c r="A2" s="1"/>
      <c r="B2" s="7"/>
      <c r="C2" s="7"/>
      <c r="D2" s="1"/>
    </row>
    <row r="3" spans="1:4" ht="15">
      <c r="A3" s="1"/>
      <c r="B3" s="220" t="s">
        <v>1103</v>
      </c>
      <c r="C3" s="7"/>
      <c r="D3" s="1"/>
    </row>
    <row r="4" spans="1:4" ht="15">
      <c r="A4" s="7"/>
      <c r="B4" s="7"/>
      <c r="C4" s="7"/>
      <c r="D4" s="1"/>
    </row>
    <row r="5" spans="1:4" s="55" customFormat="1" ht="15">
      <c r="A5" s="206" t="s">
        <v>11</v>
      </c>
      <c r="B5" s="206" t="s">
        <v>1030</v>
      </c>
      <c r="C5" s="53" t="s">
        <v>13</v>
      </c>
      <c r="D5" s="207" t="s">
        <v>14</v>
      </c>
    </row>
    <row r="6" spans="1:4" ht="30">
      <c r="A6" s="221">
        <v>1</v>
      </c>
      <c r="B6" s="111" t="s">
        <v>1104</v>
      </c>
      <c r="C6" s="221" t="s">
        <v>1105</v>
      </c>
      <c r="D6" s="56">
        <v>5</v>
      </c>
    </row>
    <row r="7" spans="1:4" ht="15">
      <c r="A7" s="56">
        <v>2</v>
      </c>
      <c r="B7" s="72" t="s">
        <v>1106</v>
      </c>
      <c r="C7" s="56" t="s">
        <v>1107</v>
      </c>
      <c r="D7" s="56">
        <v>5</v>
      </c>
    </row>
    <row r="8" spans="1:4" ht="15">
      <c r="A8" s="7"/>
      <c r="B8" s="7"/>
      <c r="C8" s="7"/>
      <c r="D8" s="7"/>
    </row>
    <row r="9" spans="1:4" ht="15">
      <c r="A9" s="7"/>
      <c r="B9" s="7"/>
      <c r="C9" s="4"/>
      <c r="D9" s="7"/>
    </row>
    <row r="10" spans="1:4" ht="15">
      <c r="A10" s="7"/>
      <c r="B10" s="7"/>
      <c r="C10" s="7"/>
      <c r="D10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22">
      <selection activeCell="E1" sqref="E1"/>
    </sheetView>
  </sheetViews>
  <sheetFormatPr defaultColWidth="11.57421875" defaultRowHeight="12.75"/>
  <cols>
    <col min="1" max="1" width="5.57421875" style="0" customWidth="1"/>
    <col min="2" max="2" width="44.7109375" style="0" customWidth="1"/>
    <col min="3" max="3" width="22.00390625" style="0" customWidth="1"/>
    <col min="4" max="4" width="11.57421875" style="67" customWidth="1"/>
  </cols>
  <sheetData>
    <row r="1" spans="1:3" ht="15">
      <c r="A1" s="45">
        <v>25</v>
      </c>
      <c r="B1" s="7" t="s">
        <v>9</v>
      </c>
      <c r="C1" s="14"/>
    </row>
    <row r="2" spans="1:3" ht="15">
      <c r="A2" s="45"/>
      <c r="B2" s="7"/>
      <c r="C2" s="14"/>
    </row>
    <row r="3" spans="1:3" ht="15">
      <c r="A3" s="45"/>
      <c r="B3" s="14" t="s">
        <v>1108</v>
      </c>
      <c r="C3" s="14"/>
    </row>
    <row r="4" spans="1:4" ht="15">
      <c r="A4" s="45"/>
      <c r="B4" s="82"/>
      <c r="C4" s="82"/>
      <c r="D4" s="188"/>
    </row>
    <row r="5" spans="1:4" s="55" customFormat="1" ht="28.5" customHeight="1">
      <c r="A5" s="222" t="s">
        <v>11</v>
      </c>
      <c r="B5" s="191" t="s">
        <v>12</v>
      </c>
      <c r="C5" s="53" t="s">
        <v>13</v>
      </c>
      <c r="D5" s="53" t="s">
        <v>14</v>
      </c>
    </row>
    <row r="6" spans="1:4" ht="30" customHeight="1">
      <c r="A6" s="113">
        <v>1</v>
      </c>
      <c r="B6" s="97" t="s">
        <v>1109</v>
      </c>
      <c r="C6" s="97" t="s">
        <v>1110</v>
      </c>
      <c r="D6" s="116">
        <v>60</v>
      </c>
    </row>
    <row r="7" spans="1:4" ht="31.5" customHeight="1">
      <c r="A7" s="113">
        <v>2</v>
      </c>
      <c r="B7" s="97" t="s">
        <v>1109</v>
      </c>
      <c r="C7" s="97" t="s">
        <v>1111</v>
      </c>
      <c r="D7" s="116">
        <v>250</v>
      </c>
    </row>
    <row r="8" spans="1:4" ht="30" customHeight="1">
      <c r="A8" s="113">
        <v>3</v>
      </c>
      <c r="B8" s="97" t="s">
        <v>1109</v>
      </c>
      <c r="C8" s="94" t="s">
        <v>1112</v>
      </c>
      <c r="D8" s="78">
        <v>600</v>
      </c>
    </row>
    <row r="9" spans="1:4" ht="31.5" customHeight="1">
      <c r="A9" s="113">
        <v>4</v>
      </c>
      <c r="B9" s="97" t="s">
        <v>1109</v>
      </c>
      <c r="C9" s="94" t="s">
        <v>1113</v>
      </c>
      <c r="D9" s="24">
        <v>100</v>
      </c>
    </row>
    <row r="10" spans="1:4" ht="30" customHeight="1">
      <c r="A10" s="113">
        <v>5</v>
      </c>
      <c r="B10" s="97" t="s">
        <v>1109</v>
      </c>
      <c r="C10" s="94" t="s">
        <v>1114</v>
      </c>
      <c r="D10" s="24">
        <v>20</v>
      </c>
    </row>
    <row r="11" spans="1:4" ht="28.5" customHeight="1">
      <c r="A11" s="113">
        <v>6</v>
      </c>
      <c r="B11" s="97" t="s">
        <v>1109</v>
      </c>
      <c r="C11" s="94" t="s">
        <v>1115</v>
      </c>
      <c r="D11" s="24">
        <v>10</v>
      </c>
    </row>
    <row r="12" spans="1:4" ht="31.5" customHeight="1">
      <c r="A12" s="113">
        <v>7</v>
      </c>
      <c r="B12" s="97" t="s">
        <v>1109</v>
      </c>
      <c r="C12" s="94" t="s">
        <v>1116</v>
      </c>
      <c r="D12" s="24">
        <v>10</v>
      </c>
    </row>
    <row r="13" spans="1:4" ht="15">
      <c r="A13" s="45"/>
      <c r="B13" s="82"/>
      <c r="D13"/>
    </row>
    <row r="14" spans="1:4" ht="15">
      <c r="A14" s="45"/>
      <c r="B14" s="82"/>
      <c r="D14"/>
    </row>
    <row r="15" spans="1:4" ht="15">
      <c r="A15" s="45"/>
      <c r="B15" s="82"/>
      <c r="D15"/>
    </row>
    <row r="16" spans="1:4" ht="15">
      <c r="A16" s="45"/>
      <c r="B16" s="82"/>
      <c r="D16"/>
    </row>
    <row r="17" spans="1:2" ht="15">
      <c r="A17" s="45"/>
      <c r="B17" s="82"/>
    </row>
    <row r="20" ht="15">
      <c r="C20" s="188"/>
    </row>
    <row r="21" ht="15">
      <c r="C21" s="188"/>
    </row>
    <row r="22" ht="15">
      <c r="C22" s="188"/>
    </row>
    <row r="23" ht="15">
      <c r="C23" s="188"/>
    </row>
    <row r="24" ht="15">
      <c r="C24" s="18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D18"/>
  <sheetViews>
    <sheetView zoomScalePageLayoutView="0" workbookViewId="0" topLeftCell="A1">
      <selection activeCell="F13" sqref="F13"/>
    </sheetView>
  </sheetViews>
  <sheetFormatPr defaultColWidth="11.57421875" defaultRowHeight="12.75"/>
  <cols>
    <col min="1" max="1" width="4.8515625" style="0" customWidth="1"/>
    <col min="2" max="2" width="46.00390625" style="0" customWidth="1"/>
    <col min="3" max="3" width="34.8515625" style="0" customWidth="1"/>
    <col min="4" max="4" width="12.57421875" style="67" customWidth="1"/>
  </cols>
  <sheetData>
    <row r="1" spans="1:4" ht="15">
      <c r="A1" s="45">
        <v>2</v>
      </c>
      <c r="B1" s="7" t="s">
        <v>9</v>
      </c>
      <c r="C1" s="75"/>
      <c r="D1" s="45"/>
    </row>
    <row r="2" spans="1:4" ht="15">
      <c r="A2" s="45"/>
      <c r="B2" s="7"/>
      <c r="C2" s="75"/>
      <c r="D2" s="45"/>
    </row>
    <row r="3" spans="1:4" ht="15">
      <c r="A3" s="45"/>
      <c r="B3" s="75" t="s">
        <v>56</v>
      </c>
      <c r="C3" s="75"/>
      <c r="D3" s="45"/>
    </row>
    <row r="4" spans="1:4" ht="15">
      <c r="A4" s="45"/>
      <c r="B4" s="7"/>
      <c r="C4" s="75"/>
      <c r="D4" s="45"/>
    </row>
    <row r="5" spans="1:4" s="55" customFormat="1" ht="21" customHeight="1">
      <c r="A5" s="52" t="s">
        <v>11</v>
      </c>
      <c r="B5" s="53" t="s">
        <v>12</v>
      </c>
      <c r="C5" s="54" t="s">
        <v>13</v>
      </c>
      <c r="D5" s="54" t="s">
        <v>14</v>
      </c>
    </row>
    <row r="6" spans="1:237" s="77" customFormat="1" ht="15">
      <c r="A6" s="76">
        <v>1</v>
      </c>
      <c r="B6" s="65" t="s">
        <v>57</v>
      </c>
      <c r="C6" s="66" t="s">
        <v>58</v>
      </c>
      <c r="D6" s="69">
        <v>100</v>
      </c>
      <c r="HW6" s="4"/>
      <c r="HX6" s="4"/>
      <c r="HY6" s="4"/>
      <c r="HZ6" s="4"/>
      <c r="IA6" s="4"/>
      <c r="IB6" s="4"/>
      <c r="IC6" s="4"/>
    </row>
    <row r="7" spans="1:237" s="48" customFormat="1" ht="15">
      <c r="A7" s="76">
        <v>2</v>
      </c>
      <c r="B7" s="65" t="s">
        <v>57</v>
      </c>
      <c r="C7" s="66" t="s">
        <v>59</v>
      </c>
      <c r="D7" s="69">
        <v>400</v>
      </c>
      <c r="HX7" s="4"/>
      <c r="HY7" s="4"/>
      <c r="HZ7" s="4"/>
      <c r="IA7" s="4"/>
      <c r="IB7" s="4"/>
      <c r="IC7" s="4"/>
    </row>
    <row r="8" spans="1:237" s="48" customFormat="1" ht="15">
      <c r="A8" s="76">
        <v>3</v>
      </c>
      <c r="B8" s="65" t="s">
        <v>57</v>
      </c>
      <c r="C8" s="66" t="s">
        <v>60</v>
      </c>
      <c r="D8" s="78">
        <v>300</v>
      </c>
      <c r="HX8" s="4"/>
      <c r="HY8" s="4"/>
      <c r="HZ8" s="4"/>
      <c r="IA8" s="4"/>
      <c r="IB8" s="4"/>
      <c r="IC8" s="4"/>
    </row>
    <row r="9" spans="1:4" s="79" customFormat="1" ht="15">
      <c r="A9" s="76">
        <v>4</v>
      </c>
      <c r="B9" s="65" t="s">
        <v>27</v>
      </c>
      <c r="C9" s="66" t="s">
        <v>61</v>
      </c>
      <c r="D9" s="34">
        <v>60</v>
      </c>
    </row>
    <row r="10" spans="1:4" s="79" customFormat="1" ht="15">
      <c r="A10" s="76">
        <v>5</v>
      </c>
      <c r="B10" s="65" t="s">
        <v>27</v>
      </c>
      <c r="C10" s="66" t="s">
        <v>62</v>
      </c>
      <c r="D10" s="34">
        <v>110</v>
      </c>
    </row>
    <row r="11" spans="1:4" s="79" customFormat="1" ht="15.75" customHeight="1">
      <c r="A11" s="76">
        <v>6</v>
      </c>
      <c r="B11" s="65" t="s">
        <v>63</v>
      </c>
      <c r="C11" s="66" t="s">
        <v>64</v>
      </c>
      <c r="D11" s="69">
        <v>150</v>
      </c>
    </row>
    <row r="12" spans="1:4" ht="60.75" customHeight="1">
      <c r="A12" s="76">
        <v>7</v>
      </c>
      <c r="B12" s="65" t="s">
        <v>65</v>
      </c>
      <c r="C12" s="66" t="s">
        <v>66</v>
      </c>
      <c r="D12" s="34">
        <v>130</v>
      </c>
    </row>
    <row r="13" spans="1:4" ht="58.5" customHeight="1">
      <c r="A13" s="76">
        <v>8</v>
      </c>
      <c r="B13" s="80" t="s">
        <v>67</v>
      </c>
      <c r="C13" s="66" t="s">
        <v>68</v>
      </c>
      <c r="D13" s="69">
        <v>380</v>
      </c>
    </row>
    <row r="14" spans="1:238" s="84" customFormat="1" ht="17.25" customHeight="1">
      <c r="A14" s="76">
        <v>9</v>
      </c>
      <c r="B14" s="65" t="s">
        <v>69</v>
      </c>
      <c r="C14" s="66" t="s">
        <v>70</v>
      </c>
      <c r="D14" s="37">
        <v>250</v>
      </c>
      <c r="E14" s="81"/>
      <c r="F14" s="81"/>
      <c r="G14" s="81"/>
      <c r="H14" s="81"/>
      <c r="I14" s="81"/>
      <c r="J14" s="81"/>
      <c r="K14" s="81"/>
      <c r="L14" s="81"/>
      <c r="M14" s="81"/>
      <c r="N14" s="82"/>
      <c r="O14" s="67"/>
      <c r="P14" s="83"/>
      <c r="S14" s="85"/>
      <c r="T14" s="85"/>
      <c r="U14" s="42"/>
      <c r="V14" s="42"/>
      <c r="W14" s="83"/>
      <c r="X14" s="83"/>
      <c r="AA14" s="28"/>
      <c r="AB14" s="28"/>
      <c r="AC14" s="86"/>
      <c r="AD14" s="67"/>
      <c r="AE14" s="83"/>
      <c r="AH14" s="85"/>
      <c r="AI14" s="85"/>
      <c r="AJ14" s="42"/>
      <c r="AK14" s="42"/>
      <c r="AL14" s="83"/>
      <c r="AM14" s="83"/>
      <c r="AP14" s="28"/>
      <c r="AQ14" s="28"/>
      <c r="AR14" s="86"/>
      <c r="AS14" s="67"/>
      <c r="AT14" s="83"/>
      <c r="AW14" s="85"/>
      <c r="AX14" s="85"/>
      <c r="AY14" s="42"/>
      <c r="AZ14" s="42"/>
      <c r="BA14" s="83"/>
      <c r="BB14" s="83"/>
      <c r="BE14" s="28"/>
      <c r="BF14" s="28"/>
      <c r="BG14" s="86"/>
      <c r="BH14" s="67"/>
      <c r="BI14" s="83"/>
      <c r="BL14" s="85"/>
      <c r="BM14" s="85"/>
      <c r="BN14" s="42"/>
      <c r="BO14" s="42"/>
      <c r="BP14" s="83"/>
      <c r="BQ14" s="83"/>
      <c r="BT14" s="28"/>
      <c r="BU14" s="28"/>
      <c r="BV14" s="86"/>
      <c r="BW14" s="67"/>
      <c r="BX14" s="83"/>
      <c r="CA14" s="85"/>
      <c r="CB14" s="85"/>
      <c r="CC14" s="42"/>
      <c r="CD14" s="42"/>
      <c r="CE14" s="83"/>
      <c r="CF14" s="83"/>
      <c r="CI14" s="28"/>
      <c r="CJ14" s="28"/>
      <c r="CK14" s="86"/>
      <c r="CL14" s="67"/>
      <c r="CM14" s="83"/>
      <c r="CP14" s="85"/>
      <c r="CQ14" s="85"/>
      <c r="CR14" s="42"/>
      <c r="CS14" s="42"/>
      <c r="CT14" s="83"/>
      <c r="CU14" s="83"/>
      <c r="CX14" s="28"/>
      <c r="CY14" s="28"/>
      <c r="CZ14" s="86"/>
      <c r="DA14" s="67"/>
      <c r="DB14" s="83"/>
      <c r="DE14" s="85"/>
      <c r="DF14" s="85"/>
      <c r="DG14" s="42"/>
      <c r="DH14" s="42"/>
      <c r="DI14" s="83"/>
      <c r="DJ14" s="83"/>
      <c r="DM14" s="28"/>
      <c r="DN14" s="28"/>
      <c r="DO14" s="86"/>
      <c r="DP14" s="67"/>
      <c r="DQ14" s="83"/>
      <c r="DT14" s="85"/>
      <c r="DU14" s="85"/>
      <c r="DV14" s="42"/>
      <c r="DW14" s="42"/>
      <c r="DX14" s="83"/>
      <c r="DY14" s="83"/>
      <c r="EB14" s="28"/>
      <c r="EC14" s="28"/>
      <c r="ED14" s="86"/>
      <c r="EE14" s="67"/>
      <c r="EF14" s="83"/>
      <c r="EI14" s="85"/>
      <c r="EJ14" s="85"/>
      <c r="EK14" s="42"/>
      <c r="EL14" s="42"/>
      <c r="EM14" s="83"/>
      <c r="EN14" s="83"/>
      <c r="EQ14" s="28"/>
      <c r="ER14" s="28"/>
      <c r="ES14" s="86"/>
      <c r="ET14" s="67"/>
      <c r="EU14" s="83"/>
      <c r="EX14" s="85"/>
      <c r="EY14" s="85"/>
      <c r="EZ14" s="42"/>
      <c r="FA14" s="42"/>
      <c r="FB14" s="83"/>
      <c r="FC14" s="83"/>
      <c r="FF14" s="28"/>
      <c r="FG14" s="28"/>
      <c r="FH14" s="86"/>
      <c r="FI14" s="67"/>
      <c r="FJ14" s="83"/>
      <c r="FM14" s="85"/>
      <c r="FN14" s="85"/>
      <c r="FO14" s="42"/>
      <c r="FP14" s="42"/>
      <c r="FQ14" s="83"/>
      <c r="FR14" s="83"/>
      <c r="FU14" s="28"/>
      <c r="FV14" s="28"/>
      <c r="FW14" s="86"/>
      <c r="FX14" s="67"/>
      <c r="FY14" s="83"/>
      <c r="GB14" s="85"/>
      <c r="GC14" s="85"/>
      <c r="GD14" s="42"/>
      <c r="GE14" s="42"/>
      <c r="GF14" s="83"/>
      <c r="GG14" s="83"/>
      <c r="GJ14" s="28"/>
      <c r="GK14" s="28"/>
      <c r="GL14" s="86"/>
      <c r="GM14" s="67"/>
      <c r="GN14" s="83"/>
      <c r="GQ14" s="85"/>
      <c r="GR14" s="85"/>
      <c r="GS14" s="42"/>
      <c r="GT14" s="42"/>
      <c r="GU14" s="83"/>
      <c r="GV14" s="83"/>
      <c r="GY14" s="28"/>
      <c r="GZ14" s="28"/>
      <c r="HA14" s="86"/>
      <c r="HB14" s="67"/>
      <c r="HC14" s="83"/>
      <c r="HF14" s="85"/>
      <c r="HG14" s="85"/>
      <c r="HH14" s="42"/>
      <c r="HI14" s="42"/>
      <c r="HJ14" s="83"/>
      <c r="HK14" s="83"/>
      <c r="HN14" s="28"/>
      <c r="HO14" s="28"/>
      <c r="HP14" s="86"/>
      <c r="HQ14" s="67"/>
      <c r="HR14" s="83"/>
      <c r="HU14" s="85"/>
      <c r="HV14" s="85"/>
      <c r="HW14" s="42"/>
      <c r="HX14" s="42"/>
      <c r="HY14" s="83"/>
      <c r="HZ14" s="83"/>
      <c r="IC14" s="28"/>
      <c r="ID14" s="28"/>
    </row>
    <row r="15" spans="1:238" s="84" customFormat="1" ht="16.5">
      <c r="A15" s="76">
        <v>10</v>
      </c>
      <c r="B15" s="87" t="s">
        <v>69</v>
      </c>
      <c r="C15" s="88" t="s">
        <v>71</v>
      </c>
      <c r="D15" s="37">
        <v>300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82"/>
      <c r="P15" s="42"/>
      <c r="S15" s="83"/>
      <c r="T15" s="83"/>
      <c r="U15" s="42"/>
      <c r="V15" s="42"/>
      <c r="W15" s="85"/>
      <c r="X15" s="83"/>
      <c r="AA15" s="89"/>
      <c r="AB15" s="89"/>
      <c r="AD15" s="82"/>
      <c r="AE15" s="42"/>
      <c r="AH15" s="83"/>
      <c r="AI15" s="83"/>
      <c r="AJ15" s="42"/>
      <c r="AK15" s="42"/>
      <c r="AL15" s="85"/>
      <c r="AM15" s="83"/>
      <c r="AP15" s="89"/>
      <c r="AQ15" s="89"/>
      <c r="AS15" s="82"/>
      <c r="AT15" s="42"/>
      <c r="AW15" s="83"/>
      <c r="AX15" s="83"/>
      <c r="AY15" s="42"/>
      <c r="AZ15" s="42"/>
      <c r="BA15" s="85"/>
      <c r="BB15" s="83"/>
      <c r="BE15" s="89"/>
      <c r="BF15" s="89"/>
      <c r="BH15" s="82"/>
      <c r="BI15" s="42"/>
      <c r="BL15" s="83"/>
      <c r="BM15" s="83"/>
      <c r="BN15" s="42"/>
      <c r="BO15" s="42"/>
      <c r="BP15" s="85"/>
      <c r="BQ15" s="83"/>
      <c r="BT15" s="89"/>
      <c r="BU15" s="89"/>
      <c r="BW15" s="82"/>
      <c r="BX15" s="42"/>
      <c r="CA15" s="83"/>
      <c r="CB15" s="83"/>
      <c r="CC15" s="42"/>
      <c r="CD15" s="42"/>
      <c r="CE15" s="85"/>
      <c r="CF15" s="83"/>
      <c r="CI15" s="89"/>
      <c r="CJ15" s="89"/>
      <c r="CL15" s="82"/>
      <c r="CM15" s="42"/>
      <c r="CP15" s="83"/>
      <c r="CQ15" s="83"/>
      <c r="CR15" s="42"/>
      <c r="CS15" s="42"/>
      <c r="CT15" s="85"/>
      <c r="CU15" s="83"/>
      <c r="CX15" s="89"/>
      <c r="CY15" s="89"/>
      <c r="DA15" s="82"/>
      <c r="DB15" s="42"/>
      <c r="DE15" s="83"/>
      <c r="DF15" s="83"/>
      <c r="DG15" s="42"/>
      <c r="DH15" s="42"/>
      <c r="DI15" s="85"/>
      <c r="DJ15" s="83"/>
      <c r="DM15" s="89"/>
      <c r="DN15" s="89"/>
      <c r="DP15" s="82"/>
      <c r="DQ15" s="42"/>
      <c r="DT15" s="83"/>
      <c r="DU15" s="83"/>
      <c r="DV15" s="42"/>
      <c r="DW15" s="42"/>
      <c r="DX15" s="85"/>
      <c r="DY15" s="83"/>
      <c r="EB15" s="89"/>
      <c r="EC15" s="89"/>
      <c r="EE15" s="82"/>
      <c r="EF15" s="42"/>
      <c r="EI15" s="83"/>
      <c r="EJ15" s="83"/>
      <c r="EK15" s="42"/>
      <c r="EL15" s="42"/>
      <c r="EM15" s="85"/>
      <c r="EN15" s="83"/>
      <c r="EQ15" s="89"/>
      <c r="ER15" s="89"/>
      <c r="ET15" s="82"/>
      <c r="EU15" s="42"/>
      <c r="EX15" s="83"/>
      <c r="EY15" s="83"/>
      <c r="EZ15" s="42"/>
      <c r="FA15" s="42"/>
      <c r="FB15" s="85"/>
      <c r="FC15" s="83"/>
      <c r="FF15" s="89"/>
      <c r="FG15" s="89"/>
      <c r="FI15" s="82"/>
      <c r="FJ15" s="42"/>
      <c r="FM15" s="83"/>
      <c r="FN15" s="83"/>
      <c r="FO15" s="42"/>
      <c r="FP15" s="42"/>
      <c r="FQ15" s="85"/>
      <c r="FR15" s="83"/>
      <c r="FU15" s="89"/>
      <c r="FV15" s="89"/>
      <c r="FX15" s="82"/>
      <c r="FY15" s="42"/>
      <c r="GB15" s="83"/>
      <c r="GC15" s="83"/>
      <c r="GD15" s="42"/>
      <c r="GE15" s="42"/>
      <c r="GF15" s="85"/>
      <c r="GG15" s="83"/>
      <c r="GJ15" s="89"/>
      <c r="GK15" s="89"/>
      <c r="GM15" s="82"/>
      <c r="GN15" s="42"/>
      <c r="GQ15" s="83"/>
      <c r="GR15" s="83"/>
      <c r="GS15" s="42"/>
      <c r="GT15" s="42"/>
      <c r="GU15" s="85"/>
      <c r="GV15" s="83"/>
      <c r="GY15" s="89"/>
      <c r="GZ15" s="89"/>
      <c r="HB15" s="82"/>
      <c r="HC15" s="42"/>
      <c r="HF15" s="83"/>
      <c r="HG15" s="83"/>
      <c r="HH15" s="42"/>
      <c r="HI15" s="42"/>
      <c r="HJ15" s="85"/>
      <c r="HK15" s="83"/>
      <c r="HN15" s="89"/>
      <c r="HO15" s="89"/>
      <c r="HQ15" s="82"/>
      <c r="HR15" s="42"/>
      <c r="HU15" s="83"/>
      <c r="HV15" s="83"/>
      <c r="HW15" s="42"/>
      <c r="HX15" s="42"/>
      <c r="HY15" s="85"/>
      <c r="HZ15" s="83"/>
      <c r="IC15" s="89"/>
      <c r="ID15" s="89"/>
    </row>
    <row r="16" spans="1:4" s="4" customFormat="1" ht="29.25" customHeight="1">
      <c r="A16" s="76">
        <v>11</v>
      </c>
      <c r="B16" s="65" t="s">
        <v>72</v>
      </c>
      <c r="C16" s="66" t="s">
        <v>73</v>
      </c>
      <c r="D16" s="34">
        <v>40</v>
      </c>
    </row>
    <row r="17" spans="1:4" s="48" customFormat="1" ht="20.25" customHeight="1">
      <c r="A17" s="76">
        <v>12</v>
      </c>
      <c r="B17" s="65" t="s">
        <v>74</v>
      </c>
      <c r="C17" s="66" t="s">
        <v>75</v>
      </c>
      <c r="D17" s="34">
        <v>400</v>
      </c>
    </row>
    <row r="18" spans="1:4" ht="15">
      <c r="A18" s="45"/>
      <c r="B18" s="4"/>
      <c r="C18" s="4"/>
      <c r="D18" s="4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Y12"/>
  <sheetViews>
    <sheetView zoomScalePageLayoutView="0" workbookViewId="0" topLeftCell="A25">
      <selection activeCell="A13" sqref="A13"/>
    </sheetView>
  </sheetViews>
  <sheetFormatPr defaultColWidth="11.57421875" defaultRowHeight="12.75"/>
  <cols>
    <col min="1" max="1" width="4.7109375" style="49" customWidth="1"/>
    <col min="2" max="2" width="51.140625" style="77" customWidth="1"/>
    <col min="3" max="3" width="30.8515625" style="77" customWidth="1"/>
    <col min="4" max="4" width="11.57421875" style="208" customWidth="1"/>
    <col min="5" max="227" width="11.57421875" style="77" customWidth="1"/>
    <col min="228" max="233" width="12.00390625" style="4" customWidth="1"/>
  </cols>
  <sheetData>
    <row r="1" spans="1:4" ht="15">
      <c r="A1" s="151">
        <v>26</v>
      </c>
      <c r="B1" s="141" t="s">
        <v>9</v>
      </c>
      <c r="C1" s="223"/>
      <c r="D1" s="151"/>
    </row>
    <row r="2" spans="1:4" ht="15">
      <c r="A2" s="151"/>
      <c r="B2" s="141"/>
      <c r="C2" s="223"/>
      <c r="D2" s="151"/>
    </row>
    <row r="3" spans="1:4" ht="15">
      <c r="A3" s="151"/>
      <c r="B3" s="223" t="s">
        <v>1117</v>
      </c>
      <c r="C3" s="223"/>
      <c r="D3" s="151"/>
    </row>
    <row r="4" spans="1:4" ht="15">
      <c r="A4" s="141"/>
      <c r="B4" s="141"/>
      <c r="C4" s="141"/>
      <c r="D4" s="151"/>
    </row>
    <row r="5" spans="1:233" s="212" customFormat="1" ht="30.75">
      <c r="A5" s="206" t="s">
        <v>1118</v>
      </c>
      <c r="B5" s="53" t="s">
        <v>12</v>
      </c>
      <c r="C5" s="53" t="s">
        <v>13</v>
      </c>
      <c r="D5" s="206" t="s">
        <v>1119</v>
      </c>
      <c r="HT5" s="173"/>
      <c r="HU5" s="173"/>
      <c r="HV5" s="173"/>
      <c r="HW5" s="173"/>
      <c r="HX5" s="173"/>
      <c r="HY5" s="173"/>
    </row>
    <row r="6" spans="1:4" ht="68.25" customHeight="1">
      <c r="A6" s="76">
        <v>1</v>
      </c>
      <c r="B6" s="124" t="s">
        <v>1120</v>
      </c>
      <c r="C6" s="124" t="s">
        <v>1121</v>
      </c>
      <c r="D6" s="76">
        <v>5</v>
      </c>
    </row>
    <row r="7" spans="1:4" ht="72" customHeight="1">
      <c r="A7" s="76">
        <v>2</v>
      </c>
      <c r="B7" s="124" t="s">
        <v>1122</v>
      </c>
      <c r="C7" s="124" t="s">
        <v>1123</v>
      </c>
      <c r="D7" s="76">
        <v>10</v>
      </c>
    </row>
    <row r="8" spans="1:4" ht="30" customHeight="1">
      <c r="A8" s="76">
        <v>3</v>
      </c>
      <c r="B8" s="124" t="s">
        <v>1124</v>
      </c>
      <c r="C8" s="124" t="s">
        <v>1125</v>
      </c>
      <c r="D8" s="76">
        <v>2</v>
      </c>
    </row>
    <row r="9" spans="1:233" ht="31.5" customHeight="1">
      <c r="A9" s="76">
        <v>4</v>
      </c>
      <c r="B9" s="124" t="s">
        <v>1126</v>
      </c>
      <c r="C9" s="124" t="s">
        <v>1127</v>
      </c>
      <c r="D9" s="76">
        <v>120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</row>
    <row r="10" spans="1:4" ht="30.75" customHeight="1">
      <c r="A10" s="76">
        <v>5</v>
      </c>
      <c r="B10" s="124" t="s">
        <v>1128</v>
      </c>
      <c r="C10" s="124" t="s">
        <v>1129</v>
      </c>
      <c r="D10" s="105">
        <v>5</v>
      </c>
    </row>
    <row r="11" spans="1:233" ht="30">
      <c r="A11" s="76">
        <v>6</v>
      </c>
      <c r="B11" s="130" t="s">
        <v>1128</v>
      </c>
      <c r="C11" s="130" t="s">
        <v>1130</v>
      </c>
      <c r="D11" s="105">
        <v>15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</row>
    <row r="12" spans="1:4" ht="15">
      <c r="A12" s="141"/>
      <c r="B12" s="141"/>
      <c r="C12" s="141"/>
      <c r="D12" s="15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C15"/>
  <sheetViews>
    <sheetView zoomScalePageLayoutView="0" workbookViewId="0" topLeftCell="A31">
      <selection activeCell="E1" sqref="E1"/>
    </sheetView>
  </sheetViews>
  <sheetFormatPr defaultColWidth="11.57421875" defaultRowHeight="12.75"/>
  <cols>
    <col min="1" max="1" width="5.28125" style="74" customWidth="1"/>
    <col min="2" max="2" width="45.140625" style="0" customWidth="1"/>
    <col min="3" max="3" width="27.7109375" style="0" customWidth="1"/>
    <col min="4" max="4" width="11.57421875" style="187" customWidth="1"/>
  </cols>
  <sheetData>
    <row r="1" spans="1:3" ht="15">
      <c r="A1" s="204">
        <v>27</v>
      </c>
      <c r="B1" s="7" t="s">
        <v>9</v>
      </c>
      <c r="C1" s="75"/>
    </row>
    <row r="2" spans="1:3" ht="15">
      <c r="A2" s="204"/>
      <c r="B2" s="7"/>
      <c r="C2" s="75"/>
    </row>
    <row r="3" spans="1:3" ht="15">
      <c r="A3" s="204"/>
      <c r="B3" s="75" t="s">
        <v>1131</v>
      </c>
      <c r="C3" s="75"/>
    </row>
    <row r="4" spans="1:4" ht="15">
      <c r="A4" s="204"/>
      <c r="B4" s="77"/>
      <c r="C4" s="77"/>
      <c r="D4" s="45"/>
    </row>
    <row r="5" spans="1:4" s="55" customFormat="1" ht="15">
      <c r="A5" s="205" t="s">
        <v>11</v>
      </c>
      <c r="B5" s="53" t="s">
        <v>12</v>
      </c>
      <c r="C5" s="53" t="s">
        <v>13</v>
      </c>
      <c r="D5" s="53" t="s">
        <v>14</v>
      </c>
    </row>
    <row r="6" spans="1:4" s="224" customFormat="1" ht="100.5" customHeight="1">
      <c r="A6" s="113">
        <v>1</v>
      </c>
      <c r="B6" s="124" t="s">
        <v>1132</v>
      </c>
      <c r="C6" s="124" t="s">
        <v>1133</v>
      </c>
      <c r="D6" s="76">
        <v>190</v>
      </c>
    </row>
    <row r="7" spans="1:4" s="60" customFormat="1" ht="45">
      <c r="A7" s="113">
        <v>2</v>
      </c>
      <c r="B7" s="124" t="s">
        <v>1134</v>
      </c>
      <c r="C7" s="124" t="s">
        <v>1135</v>
      </c>
      <c r="D7" s="76">
        <v>3</v>
      </c>
    </row>
    <row r="8" spans="1:4" s="60" customFormat="1" ht="60">
      <c r="A8" s="113">
        <v>3</v>
      </c>
      <c r="B8" s="124" t="s">
        <v>1136</v>
      </c>
      <c r="C8" s="124" t="s">
        <v>1137</v>
      </c>
      <c r="D8" s="76">
        <v>5</v>
      </c>
    </row>
    <row r="9" spans="1:237" s="77" customFormat="1" ht="15">
      <c r="A9" s="113">
        <v>4</v>
      </c>
      <c r="B9" s="130" t="s">
        <v>1138</v>
      </c>
      <c r="C9" s="124" t="s">
        <v>1139</v>
      </c>
      <c r="D9" s="76">
        <v>30</v>
      </c>
      <c r="HX9" s="161"/>
      <c r="HY9" s="161"/>
      <c r="HZ9" s="161"/>
      <c r="IA9" s="161"/>
      <c r="IB9" s="161"/>
      <c r="IC9" s="161"/>
    </row>
    <row r="10" spans="1:237" s="77" customFormat="1" ht="18" customHeight="1">
      <c r="A10" s="113">
        <v>5</v>
      </c>
      <c r="B10" s="65" t="s">
        <v>1140</v>
      </c>
      <c r="C10" s="65" t="s">
        <v>1141</v>
      </c>
      <c r="D10" s="109">
        <v>1</v>
      </c>
      <c r="IA10" s="161"/>
      <c r="IB10" s="161"/>
      <c r="IC10" s="161"/>
    </row>
    <row r="11" spans="1:237" s="77" customFormat="1" ht="15">
      <c r="A11" s="113">
        <v>6</v>
      </c>
      <c r="B11" s="65" t="s">
        <v>1142</v>
      </c>
      <c r="C11" s="65" t="s">
        <v>1143</v>
      </c>
      <c r="D11" s="109">
        <v>1</v>
      </c>
      <c r="IA11" s="161"/>
      <c r="IB11" s="161"/>
      <c r="IC11" s="161"/>
    </row>
    <row r="12" spans="1:237" s="77" customFormat="1" ht="15">
      <c r="A12" s="113">
        <v>7</v>
      </c>
      <c r="B12" s="103" t="s">
        <v>1144</v>
      </c>
      <c r="C12" s="104" t="s">
        <v>1145</v>
      </c>
      <c r="D12" s="109">
        <v>80</v>
      </c>
      <c r="IA12" s="161"/>
      <c r="IB12" s="161"/>
      <c r="IC12" s="161"/>
    </row>
    <row r="15" ht="12.75">
      <c r="B15" s="6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5" sqref="G5"/>
    </sheetView>
  </sheetViews>
  <sheetFormatPr defaultColWidth="12.00390625" defaultRowHeight="12.75"/>
  <cols>
    <col min="1" max="1" width="5.57421875" style="45" customWidth="1"/>
    <col min="2" max="2" width="35.8515625" style="4" customWidth="1"/>
    <col min="3" max="3" width="21.57421875" style="4" customWidth="1"/>
    <col min="4" max="4" width="11.57421875" style="45" customWidth="1"/>
    <col min="5" max="249" width="11.57421875" style="4" customWidth="1"/>
    <col min="250" max="16384" width="12.00390625" style="4" customWidth="1"/>
  </cols>
  <sheetData>
    <row r="1" spans="1:6" ht="30.75">
      <c r="A1" s="208"/>
      <c r="B1" s="4" t="s">
        <v>1146</v>
      </c>
      <c r="C1" s="154" t="s">
        <v>1147</v>
      </c>
      <c r="D1" s="208"/>
      <c r="E1" s="77"/>
      <c r="F1" s="77"/>
    </row>
    <row r="2" spans="1:6" ht="15">
      <c r="A2" s="208"/>
      <c r="B2" s="77"/>
      <c r="C2" s="77"/>
      <c r="D2" s="208"/>
      <c r="E2" s="77"/>
      <c r="F2" s="77"/>
    </row>
    <row r="3" spans="1:10" ht="30.75">
      <c r="A3" s="54" t="s">
        <v>11</v>
      </c>
      <c r="B3" s="54" t="s">
        <v>12</v>
      </c>
      <c r="C3" s="54" t="s">
        <v>13</v>
      </c>
      <c r="D3" s="213" t="s">
        <v>14</v>
      </c>
      <c r="E3" s="213" t="s">
        <v>1092</v>
      </c>
      <c r="F3" s="213" t="s">
        <v>1093</v>
      </c>
      <c r="G3" s="96" t="s">
        <v>1094</v>
      </c>
      <c r="H3" s="214" t="s">
        <v>14</v>
      </c>
      <c r="I3" s="96" t="s">
        <v>1092</v>
      </c>
      <c r="J3" s="96" t="s">
        <v>1093</v>
      </c>
    </row>
    <row r="4" spans="1:6" ht="15">
      <c r="A4" s="96">
        <v>1</v>
      </c>
      <c r="B4" s="66"/>
      <c r="C4" s="66"/>
      <c r="D4" s="69"/>
      <c r="E4" s="218"/>
      <c r="F4" s="218"/>
    </row>
    <row r="5" spans="5:6" ht="15">
      <c r="E5" s="5"/>
      <c r="F5" s="22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J4" sqref="J4"/>
    </sheetView>
  </sheetViews>
  <sheetFormatPr defaultColWidth="12.00390625" defaultRowHeight="12.75"/>
  <cols>
    <col min="1" max="1" width="4.28125" style="49" customWidth="1"/>
    <col min="2" max="2" width="33.7109375" style="48" customWidth="1"/>
    <col min="3" max="3" width="37.28125" style="48" customWidth="1"/>
    <col min="4" max="4" width="11.57421875" style="49" customWidth="1"/>
    <col min="5" max="249" width="11.57421875" style="48" customWidth="1"/>
    <col min="250" max="16384" width="12.00390625" style="4" customWidth="1"/>
  </cols>
  <sheetData>
    <row r="1" spans="1:6" ht="15">
      <c r="A1" s="208"/>
      <c r="B1" s="4" t="s">
        <v>1148</v>
      </c>
      <c r="C1" s="75" t="s">
        <v>1149</v>
      </c>
      <c r="D1" s="208"/>
      <c r="E1" s="77"/>
      <c r="F1" s="77"/>
    </row>
    <row r="2" spans="1:6" ht="15">
      <c r="A2" s="208"/>
      <c r="B2" s="77"/>
      <c r="C2" s="77"/>
      <c r="D2" s="208"/>
      <c r="E2" s="77"/>
      <c r="F2" s="77"/>
    </row>
    <row r="3" spans="1:10" ht="30.75">
      <c r="A3" s="54" t="s">
        <v>11</v>
      </c>
      <c r="B3" s="54" t="s">
        <v>12</v>
      </c>
      <c r="C3" s="54" t="s">
        <v>13</v>
      </c>
      <c r="D3" s="213" t="s">
        <v>14</v>
      </c>
      <c r="E3" s="213" t="s">
        <v>1092</v>
      </c>
      <c r="F3" s="213" t="s">
        <v>1093</v>
      </c>
      <c r="G3" s="96" t="s">
        <v>1094</v>
      </c>
      <c r="H3" s="214" t="s">
        <v>14</v>
      </c>
      <c r="I3" s="96" t="s">
        <v>1092</v>
      </c>
      <c r="J3" s="96" t="s">
        <v>1093</v>
      </c>
    </row>
    <row r="4" spans="1:10" ht="15">
      <c r="A4" s="96">
        <v>1</v>
      </c>
      <c r="B4"/>
      <c r="C4"/>
      <c r="D4"/>
      <c r="E4"/>
      <c r="F4"/>
      <c r="G4"/>
      <c r="H4"/>
      <c r="I4"/>
      <c r="J4"/>
    </row>
    <row r="5" spans="1:10" ht="15">
      <c r="A5"/>
      <c r="B5"/>
      <c r="C5"/>
      <c r="D5"/>
      <c r="E5"/>
      <c r="F5" s="216">
        <f>SUM(F4)</f>
        <v>0</v>
      </c>
      <c r="J5" s="48">
        <f>SUM(J4)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4" sqref="G4"/>
    </sheetView>
  </sheetViews>
  <sheetFormatPr defaultColWidth="12.00390625" defaultRowHeight="12.75"/>
  <cols>
    <col min="1" max="1" width="5.00390625" style="45" customWidth="1"/>
    <col min="2" max="2" width="18.140625" style="4" customWidth="1"/>
    <col min="3" max="3" width="23.28125" style="4" customWidth="1"/>
    <col min="4" max="4" width="11.57421875" style="45" customWidth="1"/>
    <col min="5" max="249" width="11.57421875" style="4" customWidth="1"/>
    <col min="250" max="16384" width="12.00390625" style="4" customWidth="1"/>
  </cols>
  <sheetData>
    <row r="1" spans="1:6" ht="15">
      <c r="A1" s="48"/>
      <c r="B1" s="4" t="s">
        <v>1150</v>
      </c>
      <c r="C1" s="75" t="s">
        <v>1151</v>
      </c>
      <c r="D1" s="48"/>
      <c r="E1" s="48"/>
      <c r="F1" s="48"/>
    </row>
    <row r="2" spans="1:6" ht="15">
      <c r="A2" s="48"/>
      <c r="B2" s="48"/>
      <c r="C2" s="48"/>
      <c r="D2" s="48"/>
      <c r="E2" s="48"/>
      <c r="F2" s="48"/>
    </row>
    <row r="3" spans="1:10" ht="46.5">
      <c r="A3" s="217" t="s">
        <v>11</v>
      </c>
      <c r="B3" s="54" t="s">
        <v>12</v>
      </c>
      <c r="C3" s="54" t="s">
        <v>13</v>
      </c>
      <c r="D3" s="213" t="s">
        <v>14</v>
      </c>
      <c r="E3" s="213" t="s">
        <v>1092</v>
      </c>
      <c r="F3" s="213" t="s">
        <v>1093</v>
      </c>
      <c r="G3" s="96" t="s">
        <v>1094</v>
      </c>
      <c r="H3" s="214" t="s">
        <v>14</v>
      </c>
      <c r="I3" s="96" t="s">
        <v>1092</v>
      </c>
      <c r="J3" s="96" t="s">
        <v>1093</v>
      </c>
    </row>
    <row r="4" spans="1:10" ht="15">
      <c r="A4" s="69">
        <v>1</v>
      </c>
      <c r="B4" s="94" t="s">
        <v>1152</v>
      </c>
      <c r="C4" s="94" t="s">
        <v>1153</v>
      </c>
      <c r="D4" s="24">
        <v>3</v>
      </c>
      <c r="E4" s="216">
        <v>1659</v>
      </c>
      <c r="F4" s="216">
        <f>D4*E4</f>
        <v>4977</v>
      </c>
      <c r="G4" s="88"/>
      <c r="H4" s="88"/>
      <c r="I4" s="88">
        <v>1379.32</v>
      </c>
      <c r="J4" s="88"/>
    </row>
    <row r="5" spans="1:6" ht="15">
      <c r="A5" s="156"/>
      <c r="B5"/>
      <c r="C5"/>
      <c r="D5"/>
      <c r="E5"/>
      <c r="F5" s="216">
        <f>SUM(F4)</f>
        <v>4977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3" sqref="G3"/>
    </sheetView>
  </sheetViews>
  <sheetFormatPr defaultColWidth="11.57421875" defaultRowHeight="12.75"/>
  <cols>
    <col min="1" max="1" width="8.421875" style="0" customWidth="1"/>
    <col min="2" max="2" width="42.00390625" style="0" customWidth="1"/>
    <col min="3" max="3" width="22.57421875" style="0" customWidth="1"/>
  </cols>
  <sheetData>
    <row r="1" spans="2:3" ht="15">
      <c r="B1" s="4" t="s">
        <v>1154</v>
      </c>
      <c r="C1" s="75" t="s">
        <v>1155</v>
      </c>
    </row>
    <row r="3" spans="1:10" ht="30.75">
      <c r="A3" s="217" t="s">
        <v>11</v>
      </c>
      <c r="B3" s="54" t="s">
        <v>12</v>
      </c>
      <c r="C3" s="54" t="s">
        <v>13</v>
      </c>
      <c r="D3" s="213" t="s">
        <v>14</v>
      </c>
      <c r="E3" s="213" t="s">
        <v>1092</v>
      </c>
      <c r="F3" s="213" t="s">
        <v>1093</v>
      </c>
      <c r="G3" s="96" t="s">
        <v>1094</v>
      </c>
      <c r="H3" s="214" t="s">
        <v>14</v>
      </c>
      <c r="I3" s="96" t="s">
        <v>1092</v>
      </c>
      <c r="J3" s="96" t="s">
        <v>1093</v>
      </c>
    </row>
    <row r="4" spans="1:6" ht="15">
      <c r="A4" s="69">
        <v>1</v>
      </c>
      <c r="B4" s="66"/>
      <c r="C4" s="66"/>
      <c r="D4" s="69"/>
      <c r="E4" s="218"/>
      <c r="F4" s="218"/>
    </row>
    <row r="5" spans="1:6" ht="15">
      <c r="A5" s="69">
        <v>2</v>
      </c>
      <c r="B5" s="66"/>
      <c r="C5" s="66"/>
      <c r="D5" s="69"/>
      <c r="E5" s="218"/>
      <c r="F5" s="218"/>
    </row>
    <row r="6" spans="1:6" ht="15">
      <c r="A6" s="69">
        <v>3</v>
      </c>
      <c r="B6" s="66"/>
      <c r="C6" s="66"/>
      <c r="D6" s="69"/>
      <c r="E6" s="218"/>
      <c r="F6" s="218"/>
    </row>
    <row r="7" spans="1:6" ht="15">
      <c r="A7" s="69">
        <v>4</v>
      </c>
      <c r="B7" s="66"/>
      <c r="C7" s="66"/>
      <c r="D7" s="69"/>
      <c r="E7" s="218"/>
      <c r="F7" s="218"/>
    </row>
    <row r="8" spans="1:6" ht="15">
      <c r="A8" s="69">
        <v>5</v>
      </c>
      <c r="B8" s="66"/>
      <c r="C8" s="66"/>
      <c r="D8" s="96"/>
      <c r="E8" s="218"/>
      <c r="F8" s="218"/>
    </row>
    <row r="9" spans="1:6" ht="15">
      <c r="A9" s="69">
        <v>6</v>
      </c>
      <c r="B9" s="66"/>
      <c r="C9" s="66"/>
      <c r="D9" s="96"/>
      <c r="E9" s="219"/>
      <c r="F9" s="218"/>
    </row>
    <row r="10" spans="1:6" ht="15">
      <c r="A10" s="69">
        <v>7</v>
      </c>
      <c r="B10" s="66"/>
      <c r="C10" s="66"/>
      <c r="D10" s="96"/>
      <c r="E10" s="219"/>
      <c r="F10" s="218"/>
    </row>
    <row r="11" spans="1:6" ht="15">
      <c r="A11" s="69">
        <v>8</v>
      </c>
      <c r="B11" s="66"/>
      <c r="C11" s="66"/>
      <c r="D11" s="96"/>
      <c r="E11" s="219"/>
      <c r="F11" s="218"/>
    </row>
    <row r="12" spans="1:6" ht="15">
      <c r="A12" s="69">
        <v>9</v>
      </c>
      <c r="B12" s="66"/>
      <c r="C12" s="66"/>
      <c r="D12" s="96"/>
      <c r="E12" s="219"/>
      <c r="F12" s="218"/>
    </row>
    <row r="13" spans="1:6" ht="15">
      <c r="A13" s="69">
        <v>10</v>
      </c>
      <c r="B13" s="66"/>
      <c r="C13" s="66"/>
      <c r="D13" s="96"/>
      <c r="E13" s="219"/>
      <c r="F13" s="218"/>
    </row>
    <row r="14" spans="1:6" ht="15">
      <c r="A14" s="69">
        <v>11</v>
      </c>
      <c r="B14" s="66"/>
      <c r="C14" s="66"/>
      <c r="D14" s="96"/>
      <c r="E14" s="219"/>
      <c r="F14" s="218"/>
    </row>
    <row r="15" spans="1:6" ht="15">
      <c r="A15" s="69">
        <v>12</v>
      </c>
      <c r="B15" s="66"/>
      <c r="C15" s="66"/>
      <c r="D15" s="96"/>
      <c r="E15" s="219"/>
      <c r="F15" s="218"/>
    </row>
    <row r="16" spans="1:6" ht="15">
      <c r="A16" s="24">
        <v>13</v>
      </c>
      <c r="B16" s="66"/>
      <c r="C16" s="66"/>
      <c r="D16" s="96"/>
      <c r="E16" s="219"/>
      <c r="F16" s="218"/>
    </row>
    <row r="17" spans="1:6" ht="15">
      <c r="A17" s="24">
        <v>14</v>
      </c>
      <c r="B17" s="66"/>
      <c r="C17" s="66"/>
      <c r="D17" s="96"/>
      <c r="E17" s="219"/>
      <c r="F17" s="218"/>
    </row>
    <row r="18" spans="1:6" ht="15">
      <c r="A18" s="24">
        <v>15</v>
      </c>
      <c r="B18" s="66"/>
      <c r="C18" s="66"/>
      <c r="D18" s="96"/>
      <c r="E18" s="219"/>
      <c r="F18" s="218"/>
    </row>
    <row r="19" ht="15">
      <c r="F19" s="21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B4" sqref="B4"/>
    </sheetView>
  </sheetViews>
  <sheetFormatPr defaultColWidth="11.57421875" defaultRowHeight="12.75"/>
  <cols>
    <col min="1" max="1" width="7.421875" style="0" customWidth="1"/>
    <col min="2" max="2" width="31.00390625" style="0" customWidth="1"/>
    <col min="3" max="3" width="33.7109375" style="0" customWidth="1"/>
  </cols>
  <sheetData>
    <row r="1" spans="2:6" ht="15">
      <c r="B1" s="4" t="s">
        <v>1156</v>
      </c>
      <c r="C1" s="75" t="s">
        <v>1157</v>
      </c>
      <c r="D1" s="208"/>
      <c r="E1" s="77"/>
      <c r="F1" s="77"/>
    </row>
    <row r="2" spans="1:6" ht="15">
      <c r="A2" s="208"/>
      <c r="B2" s="77"/>
      <c r="C2" s="77"/>
      <c r="D2" s="208"/>
      <c r="E2" s="77"/>
      <c r="F2" s="77"/>
    </row>
    <row r="3" spans="1:10" ht="30.75">
      <c r="A3" s="54" t="s">
        <v>11</v>
      </c>
      <c r="B3" s="54" t="s">
        <v>12</v>
      </c>
      <c r="C3" s="54" t="s">
        <v>13</v>
      </c>
      <c r="D3" s="213" t="s">
        <v>14</v>
      </c>
      <c r="E3" s="213" t="s">
        <v>1092</v>
      </c>
      <c r="F3" s="213" t="s">
        <v>1093</v>
      </c>
      <c r="G3" s="96" t="s">
        <v>1094</v>
      </c>
      <c r="H3" s="214" t="s">
        <v>14</v>
      </c>
      <c r="I3" s="96" t="s">
        <v>1092</v>
      </c>
      <c r="J3" s="96" t="s">
        <v>1093</v>
      </c>
    </row>
    <row r="4" spans="1:10" ht="78" customHeight="1">
      <c r="A4" s="96">
        <v>1</v>
      </c>
      <c r="B4" s="66" t="s">
        <v>1017</v>
      </c>
      <c r="C4" s="66" t="s">
        <v>1158</v>
      </c>
      <c r="D4" s="96">
        <v>25</v>
      </c>
      <c r="E4" s="219">
        <v>43.2</v>
      </c>
      <c r="F4" s="218" t="e">
        <f>'10'!#REF!*'10'!#REF!</f>
        <v>#REF!</v>
      </c>
      <c r="G4" s="226"/>
      <c r="H4" s="226"/>
      <c r="I4" s="226">
        <v>58.6</v>
      </c>
      <c r="J4" s="226"/>
    </row>
    <row r="5" spans="6:10" ht="16.5">
      <c r="F5" s="225" t="e">
        <f>SUM('10'!#REF!)</f>
        <v>#REF!</v>
      </c>
      <c r="G5" s="227"/>
      <c r="H5" s="227"/>
      <c r="I5" s="227"/>
      <c r="J5" s="22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J6" sqref="J6"/>
    </sheetView>
  </sheetViews>
  <sheetFormatPr defaultColWidth="11.57421875" defaultRowHeight="12.75"/>
  <cols>
    <col min="1" max="1" width="7.28125" style="0" customWidth="1"/>
    <col min="2" max="3" width="27.00390625" style="0" customWidth="1"/>
  </cols>
  <sheetData>
    <row r="1" spans="1:6" ht="15">
      <c r="A1" s="45"/>
      <c r="B1" s="4" t="s">
        <v>1159</v>
      </c>
      <c r="C1" s="75" t="s">
        <v>1160</v>
      </c>
      <c r="D1" s="4"/>
      <c r="E1" s="4"/>
      <c r="F1" s="4"/>
    </row>
    <row r="2" spans="1:6" ht="15">
      <c r="A2" s="45"/>
      <c r="B2" s="4"/>
      <c r="C2" s="4"/>
      <c r="D2" s="4"/>
      <c r="E2" s="4"/>
      <c r="F2" s="4"/>
    </row>
    <row r="3" spans="1:10" ht="30.75">
      <c r="A3" s="217" t="s">
        <v>11</v>
      </c>
      <c r="B3" s="54" t="s">
        <v>12</v>
      </c>
      <c r="C3" s="54" t="s">
        <v>13</v>
      </c>
      <c r="D3" s="213" t="s">
        <v>14</v>
      </c>
      <c r="E3" s="213" t="s">
        <v>1092</v>
      </c>
      <c r="F3" s="213" t="s">
        <v>1093</v>
      </c>
      <c r="G3" s="96" t="s">
        <v>1094</v>
      </c>
      <c r="H3" s="214" t="s">
        <v>14</v>
      </c>
      <c r="I3" s="96" t="s">
        <v>1092</v>
      </c>
      <c r="J3" s="96" t="s">
        <v>1093</v>
      </c>
    </row>
    <row r="4" ht="15">
      <c r="A4" s="24">
        <v>1</v>
      </c>
    </row>
    <row r="5" ht="15">
      <c r="A5" s="24">
        <v>2</v>
      </c>
    </row>
    <row r="6" ht="15">
      <c r="A6" s="24">
        <v>3</v>
      </c>
    </row>
    <row r="7" spans="1:10" ht="16.5">
      <c r="A7" s="45"/>
      <c r="B7" s="4"/>
      <c r="C7" s="4"/>
      <c r="D7" s="4"/>
      <c r="E7" s="4"/>
      <c r="F7" s="88">
        <f>SUM(F4:F6)</f>
        <v>0</v>
      </c>
      <c r="G7" s="227"/>
      <c r="H7" s="227"/>
      <c r="I7" s="227"/>
      <c r="J7" s="227">
        <f>SUM(J4:J6)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28">
      <selection activeCell="E1" sqref="E1"/>
    </sheetView>
  </sheetViews>
  <sheetFormatPr defaultColWidth="11.57421875" defaultRowHeight="12.75"/>
  <cols>
    <col min="1" max="1" width="5.140625" style="184" customWidth="1"/>
    <col min="2" max="2" width="35.57421875" style="0" customWidth="1"/>
    <col min="3" max="3" width="35.00390625" style="0" customWidth="1"/>
    <col min="4" max="4" width="11.57421875" style="184" customWidth="1"/>
  </cols>
  <sheetData>
    <row r="1" spans="1:4" s="141" customFormat="1" ht="15">
      <c r="A1" s="151">
        <v>28</v>
      </c>
      <c r="B1" s="141" t="s">
        <v>9</v>
      </c>
      <c r="C1" s="223"/>
      <c r="D1" s="151"/>
    </row>
    <row r="2" spans="1:4" s="141" customFormat="1" ht="15">
      <c r="A2" s="151"/>
      <c r="C2" s="223"/>
      <c r="D2" s="151"/>
    </row>
    <row r="3" spans="1:4" s="141" customFormat="1" ht="15">
      <c r="A3" s="151"/>
      <c r="B3" s="223" t="s">
        <v>1161</v>
      </c>
      <c r="C3" s="223"/>
      <c r="D3" s="151"/>
    </row>
    <row r="4" spans="1:4" s="141" customFormat="1" ht="15">
      <c r="A4" s="151"/>
      <c r="D4" s="151"/>
    </row>
    <row r="5" spans="1:4" s="141" customFormat="1" ht="15">
      <c r="A5" s="228" t="s">
        <v>1118</v>
      </c>
      <c r="B5" s="140" t="s">
        <v>12</v>
      </c>
      <c r="C5" s="140" t="s">
        <v>13</v>
      </c>
      <c r="D5" s="229" t="s">
        <v>1119</v>
      </c>
    </row>
    <row r="6" spans="1:4" s="141" customFormat="1" ht="16.5" customHeight="1">
      <c r="A6" s="105">
        <v>1</v>
      </c>
      <c r="B6" s="141" t="s">
        <v>1162</v>
      </c>
      <c r="C6" s="230" t="s">
        <v>1163</v>
      </c>
      <c r="D6" s="151">
        <v>6</v>
      </c>
    </row>
    <row r="7" spans="1:4" s="141" customFormat="1" ht="14.25" customHeight="1">
      <c r="A7" s="105">
        <v>2</v>
      </c>
      <c r="B7" s="146" t="s">
        <v>1164</v>
      </c>
      <c r="C7" s="124" t="s">
        <v>1163</v>
      </c>
      <c r="D7" s="76">
        <v>2</v>
      </c>
    </row>
    <row r="8" spans="1:4" s="141" customFormat="1" ht="15" customHeight="1">
      <c r="A8" s="105">
        <v>3</v>
      </c>
      <c r="B8" s="146" t="s">
        <v>1165</v>
      </c>
      <c r="C8" s="124" t="s">
        <v>1163</v>
      </c>
      <c r="D8" s="76">
        <v>1</v>
      </c>
    </row>
    <row r="9" spans="1:4" s="141" customFormat="1" ht="15">
      <c r="A9" s="105">
        <v>4</v>
      </c>
      <c r="B9" s="146" t="s">
        <v>1166</v>
      </c>
      <c r="C9" s="124" t="s">
        <v>1167</v>
      </c>
      <c r="D9" s="76">
        <v>5</v>
      </c>
    </row>
    <row r="10" spans="1:4" s="141" customFormat="1" ht="15">
      <c r="A10" s="105">
        <v>5</v>
      </c>
      <c r="B10" s="146" t="s">
        <v>1168</v>
      </c>
      <c r="C10" s="124" t="s">
        <v>1167</v>
      </c>
      <c r="D10" s="76">
        <v>1</v>
      </c>
    </row>
    <row r="11" spans="1:4" s="141" customFormat="1" ht="15">
      <c r="A11" s="105">
        <v>6</v>
      </c>
      <c r="B11" s="146" t="s">
        <v>1169</v>
      </c>
      <c r="C11" s="124" t="s">
        <v>1167</v>
      </c>
      <c r="D11" s="76">
        <v>1</v>
      </c>
    </row>
    <row r="12" spans="1:4" s="141" customFormat="1" ht="15">
      <c r="A12" s="105">
        <v>7</v>
      </c>
      <c r="B12" s="146" t="s">
        <v>1170</v>
      </c>
      <c r="C12" s="124" t="s">
        <v>1167</v>
      </c>
      <c r="D12" s="76">
        <v>1</v>
      </c>
    </row>
    <row r="13" spans="1:4" s="141" customFormat="1" ht="15">
      <c r="A13" s="105">
        <v>8</v>
      </c>
      <c r="B13" s="146" t="s">
        <v>1171</v>
      </c>
      <c r="C13" s="124" t="s">
        <v>1167</v>
      </c>
      <c r="D13" s="76">
        <v>1</v>
      </c>
    </row>
    <row r="14" spans="1:4" s="141" customFormat="1" ht="85.5" customHeight="1">
      <c r="A14" s="105">
        <v>9</v>
      </c>
      <c r="B14" s="231" t="s">
        <v>1172</v>
      </c>
      <c r="C14" s="231" t="s">
        <v>1173</v>
      </c>
      <c r="D14" s="76">
        <v>17</v>
      </c>
    </row>
    <row r="15" spans="1:4" s="141" customFormat="1" ht="15">
      <c r="A15" s="151"/>
      <c r="D15" s="151"/>
    </row>
    <row r="16" spans="1:4" s="141" customFormat="1" ht="15">
      <c r="A16" s="151"/>
      <c r="D16" s="151"/>
    </row>
    <row r="17" spans="1:4" s="141" customFormat="1" ht="15">
      <c r="A17" s="151"/>
      <c r="D17" s="15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25">
      <selection activeCell="E1" sqref="E1"/>
    </sheetView>
  </sheetViews>
  <sheetFormatPr defaultColWidth="11.57421875" defaultRowHeight="12.75"/>
  <cols>
    <col min="1" max="1" width="5.140625" style="0" customWidth="1"/>
    <col min="2" max="2" width="52.57421875" style="0" customWidth="1"/>
    <col min="3" max="3" width="11.57421875" style="0" customWidth="1"/>
    <col min="4" max="4" width="11.57421875" style="184" customWidth="1"/>
  </cols>
  <sheetData>
    <row r="1" spans="1:4" ht="16.5">
      <c r="A1" s="151">
        <v>29</v>
      </c>
      <c r="B1" s="7" t="s">
        <v>9</v>
      </c>
      <c r="C1" s="232"/>
      <c r="D1" s="233"/>
    </row>
    <row r="2" spans="1:4" ht="16.5">
      <c r="A2" s="233"/>
      <c r="B2" s="7"/>
      <c r="C2" s="232"/>
      <c r="D2" s="233"/>
    </row>
    <row r="3" spans="1:4" ht="16.5">
      <c r="A3" s="233"/>
      <c r="B3" s="232" t="s">
        <v>1174</v>
      </c>
      <c r="C3" s="232"/>
      <c r="D3" s="233"/>
    </row>
    <row r="4" spans="1:4" ht="16.5">
      <c r="A4" s="234"/>
      <c r="C4" s="234"/>
      <c r="D4" s="233"/>
    </row>
    <row r="5" spans="1:4" s="141" customFormat="1" ht="15">
      <c r="A5" s="235" t="s">
        <v>11</v>
      </c>
      <c r="B5" s="235" t="s">
        <v>1030</v>
      </c>
      <c r="C5" s="235" t="s">
        <v>1175</v>
      </c>
      <c r="D5" s="235" t="s">
        <v>14</v>
      </c>
    </row>
    <row r="6" spans="1:4" s="141" customFormat="1" ht="15">
      <c r="A6" s="76">
        <v>1</v>
      </c>
      <c r="B6" s="124" t="s">
        <v>1176</v>
      </c>
      <c r="C6" s="146" t="s">
        <v>925</v>
      </c>
      <c r="D6" s="76">
        <v>250</v>
      </c>
    </row>
    <row r="7" spans="1:4" s="141" customFormat="1" ht="15">
      <c r="A7" s="76">
        <v>2</v>
      </c>
      <c r="B7" s="124" t="s">
        <v>1177</v>
      </c>
      <c r="C7" s="146" t="s">
        <v>925</v>
      </c>
      <c r="D7" s="76">
        <v>550</v>
      </c>
    </row>
    <row r="8" s="141" customFormat="1" ht="15">
      <c r="D8" s="15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Y32"/>
  <sheetViews>
    <sheetView zoomScalePageLayoutView="0" workbookViewId="0" topLeftCell="A4">
      <selection activeCell="A34" sqref="A34"/>
    </sheetView>
  </sheetViews>
  <sheetFormatPr defaultColWidth="11.57421875" defaultRowHeight="12.75"/>
  <cols>
    <col min="1" max="1" width="4.8515625" style="0" customWidth="1"/>
    <col min="2" max="2" width="40.7109375" style="0" customWidth="1"/>
    <col min="3" max="3" width="34.7109375" style="0" customWidth="1"/>
    <col min="4" max="4" width="11.57421875" style="90" customWidth="1"/>
  </cols>
  <sheetData>
    <row r="1" spans="1:4" ht="15">
      <c r="A1" s="49">
        <v>3</v>
      </c>
      <c r="B1" s="7" t="s">
        <v>9</v>
      </c>
      <c r="C1" s="91"/>
      <c r="D1" s="45"/>
    </row>
    <row r="2" spans="1:4" ht="15">
      <c r="A2" s="49"/>
      <c r="B2" s="7"/>
      <c r="C2" s="91"/>
      <c r="D2" s="45"/>
    </row>
    <row r="3" spans="1:4" ht="15">
      <c r="A3" s="49"/>
      <c r="B3" s="91" t="s">
        <v>76</v>
      </c>
      <c r="C3" s="91"/>
      <c r="D3" s="45"/>
    </row>
    <row r="4" spans="1:4" ht="15">
      <c r="A4" s="49"/>
      <c r="B4" s="48"/>
      <c r="C4" s="48"/>
      <c r="D4" s="45"/>
    </row>
    <row r="5" spans="1:4" s="55" customFormat="1" ht="15">
      <c r="A5" s="52" t="s">
        <v>11</v>
      </c>
      <c r="B5" s="53" t="s">
        <v>12</v>
      </c>
      <c r="C5" s="53" t="s">
        <v>13</v>
      </c>
      <c r="D5" s="54" t="s">
        <v>14</v>
      </c>
    </row>
    <row r="6" spans="1:4" ht="16.5" customHeight="1">
      <c r="A6" s="56">
        <v>1</v>
      </c>
      <c r="B6" s="65" t="s">
        <v>77</v>
      </c>
      <c r="C6" s="65" t="s">
        <v>78</v>
      </c>
      <c r="D6" s="24">
        <v>100</v>
      </c>
    </row>
    <row r="7" spans="1:4" ht="15">
      <c r="A7" s="56">
        <v>2</v>
      </c>
      <c r="B7" s="65" t="s">
        <v>79</v>
      </c>
      <c r="C7" s="65" t="s">
        <v>80</v>
      </c>
      <c r="D7" s="69">
        <v>850</v>
      </c>
    </row>
    <row r="8" spans="1:233" s="48" customFormat="1" ht="15">
      <c r="A8" s="56">
        <v>3</v>
      </c>
      <c r="B8" s="92" t="s">
        <v>81</v>
      </c>
      <c r="C8" s="65" t="s">
        <v>82</v>
      </c>
      <c r="D8" s="34">
        <v>10</v>
      </c>
      <c r="HU8" s="4"/>
      <c r="HV8" s="4"/>
      <c r="HW8" s="4"/>
      <c r="HX8" s="4"/>
      <c r="HY8" s="4"/>
    </row>
    <row r="9" spans="1:4" ht="17.25" customHeight="1">
      <c r="A9" s="56">
        <v>4</v>
      </c>
      <c r="B9" s="70" t="s">
        <v>24</v>
      </c>
      <c r="C9" s="70" t="s">
        <v>83</v>
      </c>
      <c r="D9" s="69">
        <v>60</v>
      </c>
    </row>
    <row r="10" spans="1:4" ht="15">
      <c r="A10" s="56">
        <v>5</v>
      </c>
      <c r="B10" s="70" t="s">
        <v>24</v>
      </c>
      <c r="C10" s="70" t="s">
        <v>84</v>
      </c>
      <c r="D10" s="69">
        <v>7</v>
      </c>
    </row>
    <row r="11" spans="1:4" ht="15">
      <c r="A11" s="56">
        <v>6</v>
      </c>
      <c r="B11" s="65" t="s">
        <v>85</v>
      </c>
      <c r="C11" s="65" t="s">
        <v>86</v>
      </c>
      <c r="D11" s="93">
        <v>15</v>
      </c>
    </row>
    <row r="12" spans="1:4" ht="17.25" customHeight="1">
      <c r="A12" s="56">
        <v>7</v>
      </c>
      <c r="B12" s="65" t="s">
        <v>85</v>
      </c>
      <c r="C12" s="65" t="s">
        <v>87</v>
      </c>
      <c r="D12" s="93">
        <v>1</v>
      </c>
    </row>
    <row r="13" spans="1:4" ht="15">
      <c r="A13" s="56">
        <v>8</v>
      </c>
      <c r="B13" s="65" t="s">
        <v>85</v>
      </c>
      <c r="C13" s="65" t="s">
        <v>88</v>
      </c>
      <c r="D13" s="37">
        <v>90</v>
      </c>
    </row>
    <row r="14" spans="1:4" ht="15.75" customHeight="1">
      <c r="A14" s="56">
        <v>9</v>
      </c>
      <c r="B14" s="88" t="s">
        <v>89</v>
      </c>
      <c r="C14" s="94" t="s">
        <v>90</v>
      </c>
      <c r="D14" s="24">
        <v>20</v>
      </c>
    </row>
    <row r="15" spans="1:4" ht="15">
      <c r="A15" s="56">
        <v>10</v>
      </c>
      <c r="B15" s="65" t="s">
        <v>89</v>
      </c>
      <c r="C15" s="65" t="s">
        <v>91</v>
      </c>
      <c r="D15" s="34">
        <v>500</v>
      </c>
    </row>
    <row r="16" spans="1:4" ht="15">
      <c r="A16" s="56">
        <v>11</v>
      </c>
      <c r="B16" s="65" t="s">
        <v>89</v>
      </c>
      <c r="C16" s="65" t="s">
        <v>92</v>
      </c>
      <c r="D16" s="34">
        <v>300</v>
      </c>
    </row>
    <row r="17" spans="1:233" s="48" customFormat="1" ht="15">
      <c r="A17" s="56">
        <v>12</v>
      </c>
      <c r="B17" s="65" t="s">
        <v>93</v>
      </c>
      <c r="C17" s="95" t="s">
        <v>94</v>
      </c>
      <c r="D17" s="69">
        <v>60</v>
      </c>
      <c r="HU17" s="4"/>
      <c r="HV17" s="4"/>
      <c r="HW17" s="4"/>
      <c r="HX17" s="4"/>
      <c r="HY17" s="4"/>
    </row>
    <row r="18" spans="1:4" s="77" customFormat="1" ht="15">
      <c r="A18" s="56">
        <v>13</v>
      </c>
      <c r="B18" s="65" t="s">
        <v>95</v>
      </c>
      <c r="C18" s="65" t="s">
        <v>96</v>
      </c>
      <c r="D18" s="93">
        <v>45</v>
      </c>
    </row>
    <row r="19" spans="1:233" s="77" customFormat="1" ht="15">
      <c r="A19" s="56">
        <v>14</v>
      </c>
      <c r="B19" s="65" t="s">
        <v>95</v>
      </c>
      <c r="C19" s="65" t="s">
        <v>97</v>
      </c>
      <c r="D19" s="93">
        <v>45</v>
      </c>
      <c r="HV19" s="4"/>
      <c r="HW19" s="4"/>
      <c r="HX19" s="4"/>
      <c r="HY19" s="4"/>
    </row>
    <row r="20" spans="1:233" s="77" customFormat="1" ht="15">
      <c r="A20" s="56">
        <v>15</v>
      </c>
      <c r="B20" s="65" t="s">
        <v>98</v>
      </c>
      <c r="C20" s="65" t="s">
        <v>99</v>
      </c>
      <c r="D20" s="96">
        <v>100</v>
      </c>
      <c r="HV20" s="4"/>
      <c r="HW20" s="4"/>
      <c r="HX20" s="4"/>
      <c r="HY20" s="4"/>
    </row>
    <row r="21" spans="1:233" s="77" customFormat="1" ht="15">
      <c r="A21" s="56">
        <v>16</v>
      </c>
      <c r="B21" s="65" t="s">
        <v>100</v>
      </c>
      <c r="C21" s="65" t="s">
        <v>101</v>
      </c>
      <c r="D21" s="69">
        <v>1</v>
      </c>
      <c r="HV21" s="4"/>
      <c r="HW21" s="4"/>
      <c r="HX21" s="4"/>
      <c r="HY21" s="4"/>
    </row>
    <row r="22" spans="1:233" s="77" customFormat="1" ht="15">
      <c r="A22" s="56">
        <v>17</v>
      </c>
      <c r="B22" s="66" t="s">
        <v>100</v>
      </c>
      <c r="C22" s="66" t="s">
        <v>102</v>
      </c>
      <c r="D22" s="34">
        <v>3</v>
      </c>
      <c r="HV22" s="4"/>
      <c r="HW22" s="4"/>
      <c r="HX22" s="4"/>
      <c r="HY22" s="4"/>
    </row>
    <row r="23" spans="1:4" s="7" customFormat="1" ht="15">
      <c r="A23" s="56">
        <v>18</v>
      </c>
      <c r="B23" s="32" t="s">
        <v>103</v>
      </c>
      <c r="C23" s="32" t="s">
        <v>104</v>
      </c>
      <c r="D23" s="34">
        <v>5</v>
      </c>
    </row>
    <row r="24" spans="1:233" s="77" customFormat="1" ht="15">
      <c r="A24" s="56">
        <v>19</v>
      </c>
      <c r="B24" s="66" t="s">
        <v>105</v>
      </c>
      <c r="C24" s="66" t="s">
        <v>106</v>
      </c>
      <c r="D24" s="93">
        <v>460</v>
      </c>
      <c r="HV24" s="4"/>
      <c r="HW24" s="4"/>
      <c r="HX24" s="4"/>
      <c r="HY24" s="4"/>
    </row>
    <row r="25" spans="1:4" ht="15">
      <c r="A25" s="56">
        <v>20</v>
      </c>
      <c r="B25" s="66" t="s">
        <v>107</v>
      </c>
      <c r="C25" s="66" t="s">
        <v>108</v>
      </c>
      <c r="D25" s="69">
        <v>7</v>
      </c>
    </row>
    <row r="26" spans="1:233" s="77" customFormat="1" ht="15">
      <c r="A26" s="56">
        <v>21</v>
      </c>
      <c r="B26" s="66" t="s">
        <v>107</v>
      </c>
      <c r="C26" s="66" t="s">
        <v>109</v>
      </c>
      <c r="D26" s="69">
        <v>25</v>
      </c>
      <c r="HV26" s="4"/>
      <c r="HW26" s="4"/>
      <c r="HX26" s="4"/>
      <c r="HY26" s="4"/>
    </row>
    <row r="27" spans="1:233" s="48" customFormat="1" ht="15">
      <c r="A27" s="56">
        <v>22</v>
      </c>
      <c r="B27" s="65" t="s">
        <v>107</v>
      </c>
      <c r="C27" s="65" t="s">
        <v>110</v>
      </c>
      <c r="D27" s="69">
        <v>1</v>
      </c>
      <c r="HU27" s="4"/>
      <c r="HV27" s="4"/>
      <c r="HW27" s="4"/>
      <c r="HX27" s="4"/>
      <c r="HY27" s="4"/>
    </row>
    <row r="28" spans="1:233" s="48" customFormat="1" ht="15">
      <c r="A28" s="56">
        <v>23</v>
      </c>
      <c r="B28" s="65" t="s">
        <v>111</v>
      </c>
      <c r="C28" s="97" t="s">
        <v>112</v>
      </c>
      <c r="D28" s="69">
        <v>70</v>
      </c>
      <c r="HS28" s="4"/>
      <c r="HT28" s="4"/>
      <c r="HU28" s="4"/>
      <c r="HV28" s="4"/>
      <c r="HW28" s="4"/>
      <c r="HX28" s="4"/>
      <c r="HY28" s="67"/>
    </row>
    <row r="29" spans="1:233" s="77" customFormat="1" ht="15">
      <c r="A29" s="56">
        <v>24</v>
      </c>
      <c r="B29" s="65" t="s">
        <v>113</v>
      </c>
      <c r="C29" s="65" t="s">
        <v>114</v>
      </c>
      <c r="D29" s="93">
        <v>2</v>
      </c>
      <c r="HT29" s="4"/>
      <c r="HU29" s="4"/>
      <c r="HV29" s="4"/>
      <c r="HW29" s="4"/>
      <c r="HX29" s="4"/>
      <c r="HY29" s="4"/>
    </row>
    <row r="30" spans="1:233" s="77" customFormat="1" ht="15">
      <c r="A30" s="56">
        <v>25</v>
      </c>
      <c r="B30" s="97" t="s">
        <v>115</v>
      </c>
      <c r="C30" s="65" t="s">
        <v>116</v>
      </c>
      <c r="D30" s="69">
        <v>5</v>
      </c>
      <c r="HT30" s="4"/>
      <c r="HU30" s="4"/>
      <c r="HV30" s="4"/>
      <c r="HW30" s="4"/>
      <c r="HX30" s="4"/>
      <c r="HY30" s="4"/>
    </row>
    <row r="31" spans="1:233" s="77" customFormat="1" ht="15">
      <c r="A31" s="56">
        <v>26</v>
      </c>
      <c r="B31" s="65" t="s">
        <v>117</v>
      </c>
      <c r="C31" s="65" t="s">
        <v>118</v>
      </c>
      <c r="D31" s="69">
        <v>5</v>
      </c>
      <c r="HT31" s="4"/>
      <c r="HU31" s="4"/>
      <c r="HV31" s="4"/>
      <c r="HW31" s="4"/>
      <c r="HX31" s="4"/>
      <c r="HY31" s="4"/>
    </row>
    <row r="32" spans="1:233" s="77" customFormat="1" ht="15">
      <c r="A32" s="56">
        <v>27</v>
      </c>
      <c r="B32" s="65" t="s">
        <v>119</v>
      </c>
      <c r="C32" s="65" t="s">
        <v>120</v>
      </c>
      <c r="D32" s="69">
        <v>35</v>
      </c>
      <c r="HT32" s="4"/>
      <c r="HU32" s="4"/>
      <c r="HV32" s="4"/>
      <c r="HW32" s="4"/>
      <c r="HX32" s="4"/>
      <c r="HY32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22">
      <selection activeCell="E1" sqref="E1"/>
    </sheetView>
  </sheetViews>
  <sheetFormatPr defaultColWidth="11.57421875" defaultRowHeight="12.75"/>
  <cols>
    <col min="1" max="1" width="5.140625" style="0" customWidth="1"/>
    <col min="2" max="2" width="45.8515625" style="0" customWidth="1"/>
    <col min="3" max="3" width="14.00390625" style="0" customWidth="1"/>
  </cols>
  <sheetData>
    <row r="1" spans="1:2" ht="15.75" customHeight="1">
      <c r="A1" s="49">
        <v>30</v>
      </c>
      <c r="B1" s="7" t="s">
        <v>9</v>
      </c>
    </row>
    <row r="2" spans="1:4" ht="15">
      <c r="A2" s="49"/>
      <c r="B2" s="7"/>
      <c r="C2" s="91"/>
      <c r="D2" s="208"/>
    </row>
    <row r="3" spans="1:4" ht="17.25" customHeight="1">
      <c r="A3" s="49"/>
      <c r="B3" s="14" t="s">
        <v>1178</v>
      </c>
      <c r="C3" s="91"/>
      <c r="D3" s="208"/>
    </row>
    <row r="4" spans="1:4" ht="15">
      <c r="A4" s="49"/>
      <c r="B4" s="77"/>
      <c r="C4" s="77"/>
      <c r="D4" s="208"/>
    </row>
    <row r="5" spans="1:4" s="55" customFormat="1" ht="30.75">
      <c r="A5" s="52" t="s">
        <v>11</v>
      </c>
      <c r="B5" s="53" t="s">
        <v>12</v>
      </c>
      <c r="C5" s="53" t="s">
        <v>13</v>
      </c>
      <c r="D5" s="53" t="s">
        <v>14</v>
      </c>
    </row>
    <row r="6" spans="1:4" ht="46.5" customHeight="1">
      <c r="A6" s="108">
        <v>1</v>
      </c>
      <c r="B6" s="65" t="s">
        <v>1179</v>
      </c>
      <c r="C6" s="65" t="s">
        <v>1180</v>
      </c>
      <c r="D6" s="109">
        <v>45</v>
      </c>
    </row>
    <row r="7" spans="1:4" ht="15">
      <c r="A7" s="49"/>
      <c r="B7" s="77"/>
      <c r="C7" s="77"/>
      <c r="D7" s="208"/>
    </row>
    <row r="8" spans="1:4" ht="15">
      <c r="A8" s="49"/>
      <c r="B8" s="77"/>
      <c r="C8" s="77"/>
      <c r="D8" s="208"/>
    </row>
    <row r="9" spans="1:4" ht="15">
      <c r="A9" s="49"/>
      <c r="B9" s="77"/>
      <c r="C9" s="77"/>
      <c r="D9" s="20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6">
      <selection activeCell="E1" sqref="E1"/>
    </sheetView>
  </sheetViews>
  <sheetFormatPr defaultColWidth="11.57421875" defaultRowHeight="12.75"/>
  <cols>
    <col min="1" max="1" width="4.7109375" style="0" customWidth="1"/>
    <col min="2" max="2" width="31.28125" style="0" customWidth="1"/>
    <col min="3" max="3" width="27.421875" style="0" customWidth="1"/>
    <col min="4" max="4" width="11.57421875" style="184" customWidth="1"/>
  </cols>
  <sheetData>
    <row r="1" spans="1:4" ht="15">
      <c r="A1" s="45">
        <v>31</v>
      </c>
      <c r="B1" s="7" t="s">
        <v>9</v>
      </c>
      <c r="C1" s="236"/>
      <c r="D1" s="45"/>
    </row>
    <row r="2" spans="1:7" ht="15">
      <c r="A2" s="152"/>
      <c r="B2" s="141"/>
      <c r="C2" s="230"/>
      <c r="D2" s="152"/>
      <c r="E2" s="141"/>
      <c r="F2" s="141"/>
      <c r="G2" s="141"/>
    </row>
    <row r="3" spans="1:7" ht="12.75" customHeight="1">
      <c r="A3" s="152"/>
      <c r="B3" s="361" t="s">
        <v>1181</v>
      </c>
      <c r="C3" s="361"/>
      <c r="D3" s="152"/>
      <c r="E3" s="141"/>
      <c r="F3" s="141"/>
      <c r="G3" s="141"/>
    </row>
    <row r="4" spans="1:7" ht="15">
      <c r="A4" s="152"/>
      <c r="B4" s="135"/>
      <c r="C4" s="135"/>
      <c r="D4" s="152"/>
      <c r="E4" s="141"/>
      <c r="F4" s="141"/>
      <c r="G4" s="141"/>
    </row>
    <row r="5" spans="1:4" s="55" customFormat="1" ht="15">
      <c r="A5" s="139" t="s">
        <v>11</v>
      </c>
      <c r="B5" s="140" t="s">
        <v>12</v>
      </c>
      <c r="C5" s="140" t="s">
        <v>13</v>
      </c>
      <c r="D5" s="140" t="s">
        <v>14</v>
      </c>
    </row>
    <row r="6" spans="1:4" ht="30" customHeight="1">
      <c r="A6" s="129">
        <v>1</v>
      </c>
      <c r="B6" s="124" t="s">
        <v>1182</v>
      </c>
      <c r="C6" s="80" t="s">
        <v>1183</v>
      </c>
      <c r="D6" s="129">
        <v>30</v>
      </c>
    </row>
    <row r="7" spans="1:4" ht="34.5" customHeight="1">
      <c r="A7" s="76">
        <v>2</v>
      </c>
      <c r="B7" s="146" t="s">
        <v>1182</v>
      </c>
      <c r="C7" s="124" t="s">
        <v>1184</v>
      </c>
      <c r="D7" s="76">
        <v>35</v>
      </c>
    </row>
    <row r="8" spans="1:7" ht="15">
      <c r="A8" s="141"/>
      <c r="B8" s="141"/>
      <c r="C8" s="141"/>
      <c r="D8" s="151"/>
      <c r="F8" s="141"/>
      <c r="G8" s="141"/>
    </row>
    <row r="9" spans="1:7" ht="15">
      <c r="A9" s="141"/>
      <c r="B9" s="141"/>
      <c r="C9" s="141"/>
      <c r="D9" s="151"/>
      <c r="E9" s="141"/>
      <c r="F9" s="141"/>
      <c r="G9" s="141"/>
    </row>
    <row r="10" spans="1:7" ht="15">
      <c r="A10" s="141"/>
      <c r="B10" s="141"/>
      <c r="C10" s="141"/>
      <c r="D10" s="151"/>
      <c r="E10" s="141"/>
      <c r="F10" s="141"/>
      <c r="G10" s="141"/>
    </row>
  </sheetData>
  <sheetProtection selectLockedCells="1" selectUnlockedCells="1"/>
  <mergeCells count="1">
    <mergeCell ref="B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9" sqref="A9"/>
    </sheetView>
  </sheetViews>
  <sheetFormatPr defaultColWidth="11.57421875" defaultRowHeight="12.75"/>
  <cols>
    <col min="1" max="1" width="5.00390625" style="0" customWidth="1"/>
    <col min="2" max="2" width="32.140625" style="0" customWidth="1"/>
    <col min="3" max="3" width="38.28125" style="0" customWidth="1"/>
  </cols>
  <sheetData>
    <row r="1" spans="1:4" ht="15">
      <c r="A1" s="45">
        <v>32</v>
      </c>
      <c r="B1" s="7" t="s">
        <v>9</v>
      </c>
      <c r="C1" s="236"/>
      <c r="D1" s="45"/>
    </row>
    <row r="2" spans="1:5" ht="15">
      <c r="A2" s="45"/>
      <c r="B2" s="141"/>
      <c r="C2" s="230"/>
      <c r="D2" s="152"/>
      <c r="E2" s="141"/>
    </row>
    <row r="3" spans="1:6" ht="12.75" customHeight="1">
      <c r="A3" s="45"/>
      <c r="B3" s="361" t="s">
        <v>1185</v>
      </c>
      <c r="C3" s="361"/>
      <c r="D3" s="152"/>
      <c r="E3" s="141"/>
      <c r="F3" s="141"/>
    </row>
    <row r="4" spans="1:4" ht="15">
      <c r="A4" s="45"/>
      <c r="B4" s="135"/>
      <c r="C4" s="135"/>
      <c r="D4" s="152"/>
    </row>
    <row r="5" spans="1:4" s="55" customFormat="1" ht="15">
      <c r="A5" s="52" t="s">
        <v>11</v>
      </c>
      <c r="B5" s="140" t="s">
        <v>12</v>
      </c>
      <c r="C5" s="140" t="s">
        <v>13</v>
      </c>
      <c r="D5" s="140" t="s">
        <v>14</v>
      </c>
    </row>
    <row r="6" spans="1:4" ht="30">
      <c r="A6" s="108">
        <v>1</v>
      </c>
      <c r="B6" s="124" t="s">
        <v>1182</v>
      </c>
      <c r="C6" s="130" t="s">
        <v>1186</v>
      </c>
      <c r="D6" s="129">
        <v>40</v>
      </c>
    </row>
    <row r="7" spans="2:6" ht="15">
      <c r="B7" s="141"/>
      <c r="C7" s="141"/>
      <c r="D7" s="141"/>
      <c r="E7" s="141"/>
      <c r="F7" s="141"/>
    </row>
    <row r="8" spans="2:5" ht="15">
      <c r="B8" s="141"/>
      <c r="D8" s="141"/>
      <c r="E8" s="141"/>
    </row>
  </sheetData>
  <sheetProtection selectLockedCells="1" selectUnlockedCells="1"/>
  <mergeCells count="1">
    <mergeCell ref="B3:C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ID40"/>
  <sheetViews>
    <sheetView zoomScalePageLayoutView="0" workbookViewId="0" topLeftCell="A1">
      <selection activeCell="A41" sqref="A41"/>
    </sheetView>
  </sheetViews>
  <sheetFormatPr defaultColWidth="11.57421875" defaultRowHeight="12.75"/>
  <cols>
    <col min="1" max="1" width="5.140625" style="45" customWidth="1"/>
    <col min="2" max="2" width="56.28125" style="110" customWidth="1"/>
    <col min="3" max="3" width="47.7109375" style="110" customWidth="1"/>
    <col min="4" max="4" width="11.57421875" style="45" customWidth="1"/>
    <col min="5" max="235" width="11.57421875" style="48" customWidth="1"/>
    <col min="236" max="238" width="12.00390625" style="4" customWidth="1"/>
  </cols>
  <sheetData>
    <row r="1" spans="1:3" ht="15">
      <c r="A1" s="45">
        <v>33</v>
      </c>
      <c r="B1" s="7" t="s">
        <v>9</v>
      </c>
      <c r="C1" s="237"/>
    </row>
    <row r="2" spans="2:3" ht="15">
      <c r="B2" s="7"/>
      <c r="C2" s="237"/>
    </row>
    <row r="3" spans="1:4" ht="15">
      <c r="A3" s="110"/>
      <c r="B3" s="238" t="s">
        <v>1187</v>
      </c>
      <c r="C3" s="79"/>
      <c r="D3" s="184"/>
    </row>
    <row r="4" spans="1:4" ht="15">
      <c r="A4" s="110"/>
      <c r="B4" s="238"/>
      <c r="C4" s="79"/>
      <c r="D4" s="184"/>
    </row>
    <row r="5" spans="1:4" ht="57" customHeight="1">
      <c r="A5" s="110"/>
      <c r="B5" s="362" t="s">
        <v>1188</v>
      </c>
      <c r="C5" s="362"/>
      <c r="D5" s="362"/>
    </row>
    <row r="6" ht="15">
      <c r="A6" s="110"/>
    </row>
    <row r="7" spans="1:238" s="212" customFormat="1" ht="15">
      <c r="A7" s="222" t="s">
        <v>11</v>
      </c>
      <c r="B7" s="191" t="s">
        <v>12</v>
      </c>
      <c r="C7" s="191" t="s">
        <v>13</v>
      </c>
      <c r="D7" s="191" t="s">
        <v>14</v>
      </c>
      <c r="IA7" s="173"/>
      <c r="IB7" s="173"/>
      <c r="IC7" s="173"/>
      <c r="ID7" s="173"/>
    </row>
    <row r="8" spans="1:238" s="82" customFormat="1" ht="15">
      <c r="A8" s="113">
        <v>1</v>
      </c>
      <c r="B8" s="97" t="s">
        <v>481</v>
      </c>
      <c r="C8" s="97" t="s">
        <v>1189</v>
      </c>
      <c r="D8" s="113">
        <v>480</v>
      </c>
      <c r="IA8" s="4"/>
      <c r="IB8" s="4"/>
      <c r="IC8" s="4"/>
      <c r="ID8" s="4"/>
    </row>
    <row r="9" spans="1:4" ht="17.25" customHeight="1">
      <c r="A9" s="113">
        <v>2</v>
      </c>
      <c r="B9" s="97" t="s">
        <v>35</v>
      </c>
      <c r="C9" s="97" t="s">
        <v>1190</v>
      </c>
      <c r="D9" s="113">
        <v>40</v>
      </c>
    </row>
    <row r="10" spans="1:4" ht="18" customHeight="1">
      <c r="A10" s="113">
        <v>3</v>
      </c>
      <c r="B10" s="97" t="s">
        <v>35</v>
      </c>
      <c r="C10" s="97" t="s">
        <v>1191</v>
      </c>
      <c r="D10" s="113">
        <v>10</v>
      </c>
    </row>
    <row r="11" spans="1:4" ht="15">
      <c r="A11" s="113">
        <v>4</v>
      </c>
      <c r="B11" s="87" t="s">
        <v>491</v>
      </c>
      <c r="C11" s="97" t="s">
        <v>1192</v>
      </c>
      <c r="D11" s="113">
        <v>25</v>
      </c>
    </row>
    <row r="12" spans="1:4" ht="15">
      <c r="A12" s="113">
        <v>5</v>
      </c>
      <c r="B12" s="87" t="s">
        <v>491</v>
      </c>
      <c r="C12" s="97" t="s">
        <v>1193</v>
      </c>
      <c r="D12" s="113">
        <v>110</v>
      </c>
    </row>
    <row r="13" spans="1:4" s="4" customFormat="1" ht="28.5" customHeight="1">
      <c r="A13" s="113">
        <v>6</v>
      </c>
      <c r="B13" s="97" t="s">
        <v>72</v>
      </c>
      <c r="C13" s="97" t="s">
        <v>1194</v>
      </c>
      <c r="D13" s="113">
        <v>40</v>
      </c>
    </row>
    <row r="14" spans="1:4" s="48" customFormat="1" ht="28.5" customHeight="1">
      <c r="A14" s="113">
        <v>7</v>
      </c>
      <c r="B14" s="97" t="s">
        <v>74</v>
      </c>
      <c r="C14" s="97" t="s">
        <v>1195</v>
      </c>
      <c r="D14" s="113">
        <v>400</v>
      </c>
    </row>
    <row r="15" spans="1:237" s="239" customFormat="1" ht="57.75" customHeight="1">
      <c r="A15" s="113">
        <v>8</v>
      </c>
      <c r="B15" s="130" t="s">
        <v>1196</v>
      </c>
      <c r="C15" s="120" t="s">
        <v>1197</v>
      </c>
      <c r="D15" s="229">
        <v>100</v>
      </c>
      <c r="HZ15"/>
      <c r="IA15"/>
      <c r="IB15"/>
      <c r="IC15"/>
    </row>
    <row r="16" spans="1:237" s="239" customFormat="1" ht="57" customHeight="1">
      <c r="A16" s="113">
        <v>9</v>
      </c>
      <c r="B16" s="130" t="s">
        <v>1196</v>
      </c>
      <c r="C16" s="120" t="s">
        <v>1198</v>
      </c>
      <c r="D16" s="229">
        <v>60</v>
      </c>
      <c r="HZ16"/>
      <c r="IA16"/>
      <c r="IB16"/>
      <c r="IC16"/>
    </row>
    <row r="17" spans="1:237" s="239" customFormat="1" ht="43.5" customHeight="1">
      <c r="A17" s="113">
        <v>10</v>
      </c>
      <c r="B17" s="97" t="s">
        <v>1199</v>
      </c>
      <c r="C17" s="120" t="s">
        <v>1200</v>
      </c>
      <c r="D17" s="229">
        <v>250</v>
      </c>
      <c r="HZ17"/>
      <c r="IA17"/>
      <c r="IB17"/>
      <c r="IC17"/>
    </row>
    <row r="18" spans="1:237" s="239" customFormat="1" ht="46.5" customHeight="1">
      <c r="A18" s="113">
        <v>11</v>
      </c>
      <c r="B18" s="97" t="s">
        <v>1201</v>
      </c>
      <c r="C18" s="120" t="s">
        <v>1197</v>
      </c>
      <c r="D18" s="240">
        <v>50</v>
      </c>
      <c r="HZ18"/>
      <c r="IA18"/>
      <c r="IB18"/>
      <c r="IC18"/>
    </row>
    <row r="19" spans="1:237" s="239" customFormat="1" ht="45.75" customHeight="1">
      <c r="A19" s="113">
        <v>12</v>
      </c>
      <c r="B19" s="97" t="s">
        <v>1202</v>
      </c>
      <c r="C19" s="120" t="s">
        <v>1203</v>
      </c>
      <c r="D19" s="24">
        <v>180</v>
      </c>
      <c r="HZ19"/>
      <c r="IA19"/>
      <c r="IB19"/>
      <c r="IC19"/>
    </row>
    <row r="20" spans="1:237" s="239" customFormat="1" ht="41.25" customHeight="1">
      <c r="A20" s="113">
        <v>13</v>
      </c>
      <c r="B20" s="97" t="s">
        <v>1204</v>
      </c>
      <c r="C20" s="120" t="s">
        <v>1205</v>
      </c>
      <c r="D20" s="102">
        <v>800</v>
      </c>
      <c r="HZ20"/>
      <c r="IA20"/>
      <c r="IB20"/>
      <c r="IC20"/>
    </row>
    <row r="21" spans="1:237" s="239" customFormat="1" ht="46.5" customHeight="1">
      <c r="A21" s="113">
        <v>14</v>
      </c>
      <c r="B21" s="97" t="s">
        <v>1204</v>
      </c>
      <c r="C21" s="120" t="s">
        <v>1203</v>
      </c>
      <c r="D21" s="229">
        <v>450</v>
      </c>
      <c r="HZ21"/>
      <c r="IA21"/>
      <c r="IB21"/>
      <c r="IC21"/>
    </row>
    <row r="22" spans="1:237" s="239" customFormat="1" ht="56.25" customHeight="1">
      <c r="A22" s="113">
        <v>15</v>
      </c>
      <c r="B22" s="97" t="s">
        <v>1206</v>
      </c>
      <c r="C22" s="241" t="s">
        <v>1205</v>
      </c>
      <c r="D22" s="229">
        <v>200</v>
      </c>
      <c r="HZ22"/>
      <c r="IA22"/>
      <c r="IB22"/>
      <c r="IC22"/>
    </row>
    <row r="23" spans="1:237" s="239" customFormat="1" ht="59.25" customHeight="1">
      <c r="A23" s="113">
        <v>16</v>
      </c>
      <c r="B23" s="242" t="s">
        <v>1207</v>
      </c>
      <c r="C23" s="241" t="s">
        <v>1203</v>
      </c>
      <c r="D23" s="229">
        <v>100</v>
      </c>
      <c r="HZ23"/>
      <c r="IA23"/>
      <c r="IB23"/>
      <c r="IC23"/>
    </row>
    <row r="24" spans="1:237" s="239" customFormat="1" ht="33" customHeight="1">
      <c r="A24" s="113">
        <v>17</v>
      </c>
      <c r="B24" s="97" t="s">
        <v>1208</v>
      </c>
      <c r="C24" s="120" t="s">
        <v>1209</v>
      </c>
      <c r="D24" s="120">
        <v>5</v>
      </c>
      <c r="HZ24"/>
      <c r="IA24"/>
      <c r="IB24"/>
      <c r="IC24"/>
    </row>
    <row r="25" spans="1:4" s="245" customFormat="1" ht="45" customHeight="1">
      <c r="A25" s="113">
        <v>18</v>
      </c>
      <c r="B25" s="148" t="s">
        <v>1210</v>
      </c>
      <c r="C25" s="243" t="s">
        <v>1211</v>
      </c>
      <c r="D25" s="244">
        <v>220</v>
      </c>
    </row>
    <row r="26" spans="1:4" s="245" customFormat="1" ht="46.5" customHeight="1">
      <c r="A26" s="113">
        <v>19</v>
      </c>
      <c r="B26" s="148" t="s">
        <v>1212</v>
      </c>
      <c r="C26" s="243" t="s">
        <v>1213</v>
      </c>
      <c r="D26" s="244">
        <v>130</v>
      </c>
    </row>
    <row r="27" spans="1:237" s="239" customFormat="1" ht="15">
      <c r="A27" s="113">
        <v>20</v>
      </c>
      <c r="B27" s="97" t="s">
        <v>1214</v>
      </c>
      <c r="C27" s="120" t="s">
        <v>1215</v>
      </c>
      <c r="D27" s="120">
        <v>500</v>
      </c>
      <c r="HZ27"/>
      <c r="IA27"/>
      <c r="IB27"/>
      <c r="IC27"/>
    </row>
    <row r="28" spans="1:237" s="239" customFormat="1" ht="270">
      <c r="A28" s="113">
        <v>21</v>
      </c>
      <c r="B28" s="246" t="s">
        <v>1216</v>
      </c>
      <c r="C28" s="247" t="s">
        <v>1217</v>
      </c>
      <c r="D28" s="241">
        <v>50</v>
      </c>
      <c r="HZ28"/>
      <c r="IA28"/>
      <c r="IB28"/>
      <c r="IC28"/>
    </row>
    <row r="29" spans="1:237" s="239" customFormat="1" ht="135">
      <c r="A29" s="113">
        <v>22</v>
      </c>
      <c r="B29" s="246" t="s">
        <v>1218</v>
      </c>
      <c r="C29" s="247" t="s">
        <v>1217</v>
      </c>
      <c r="D29" s="241">
        <v>50</v>
      </c>
      <c r="HZ29"/>
      <c r="IA29"/>
      <c r="IB29"/>
      <c r="IC29"/>
    </row>
    <row r="30" spans="1:237" s="239" customFormat="1" ht="90">
      <c r="A30" s="113">
        <v>23</v>
      </c>
      <c r="B30" s="248" t="s">
        <v>1219</v>
      </c>
      <c r="C30" s="247" t="s">
        <v>1217</v>
      </c>
      <c r="D30" s="241">
        <v>300</v>
      </c>
      <c r="HZ30"/>
      <c r="IA30"/>
      <c r="IB30"/>
      <c r="IC30"/>
    </row>
    <row r="31" spans="1:237" s="239" customFormat="1" ht="90">
      <c r="A31" s="113">
        <v>24</v>
      </c>
      <c r="B31" s="248" t="s">
        <v>1220</v>
      </c>
      <c r="C31" s="247" t="s">
        <v>1217</v>
      </c>
      <c r="D31" s="241">
        <v>100</v>
      </c>
      <c r="HZ31"/>
      <c r="IA31"/>
      <c r="IB31"/>
      <c r="IC31"/>
    </row>
    <row r="32" spans="1:237" s="239" customFormat="1" ht="60">
      <c r="A32" s="113">
        <v>25</v>
      </c>
      <c r="B32" s="248" t="s">
        <v>1221</v>
      </c>
      <c r="C32" s="247" t="s">
        <v>1217</v>
      </c>
      <c r="D32" s="241">
        <v>100</v>
      </c>
      <c r="HZ32"/>
      <c r="IA32"/>
      <c r="IB32"/>
      <c r="IC32"/>
    </row>
    <row r="33" spans="1:237" s="239" customFormat="1" ht="90">
      <c r="A33" s="113">
        <v>26</v>
      </c>
      <c r="B33" s="248" t="s">
        <v>1222</v>
      </c>
      <c r="C33" s="247" t="s">
        <v>1217</v>
      </c>
      <c r="D33" s="241">
        <v>50</v>
      </c>
      <c r="HZ33"/>
      <c r="IA33"/>
      <c r="IB33"/>
      <c r="IC33"/>
    </row>
    <row r="34" spans="1:237" s="239" customFormat="1" ht="90">
      <c r="A34" s="113">
        <v>27</v>
      </c>
      <c r="B34" s="248" t="s">
        <v>1223</v>
      </c>
      <c r="C34" s="247" t="s">
        <v>1224</v>
      </c>
      <c r="D34" s="241">
        <v>50</v>
      </c>
      <c r="HZ34"/>
      <c r="IA34"/>
      <c r="IB34"/>
      <c r="IC34"/>
    </row>
    <row r="35" spans="1:237" s="239" customFormat="1" ht="90">
      <c r="A35" s="113">
        <v>28</v>
      </c>
      <c r="B35" s="249" t="s">
        <v>1225</v>
      </c>
      <c r="C35" s="247" t="s">
        <v>1226</v>
      </c>
      <c r="D35" s="250">
        <v>100</v>
      </c>
      <c r="HZ35"/>
      <c r="IA35"/>
      <c r="IB35"/>
      <c r="IC35"/>
    </row>
    <row r="36" spans="1:237" s="239" customFormat="1" ht="75">
      <c r="A36" s="113">
        <v>29</v>
      </c>
      <c r="B36" s="251" t="s">
        <v>1227</v>
      </c>
      <c r="C36" s="247" t="s">
        <v>1226</v>
      </c>
      <c r="D36" s="250">
        <v>300</v>
      </c>
      <c r="HZ36"/>
      <c r="IA36"/>
      <c r="IB36"/>
      <c r="IC36"/>
    </row>
    <row r="37" spans="1:237" s="239" customFormat="1" ht="45">
      <c r="A37" s="113">
        <v>30</v>
      </c>
      <c r="B37" s="252" t="s">
        <v>1228</v>
      </c>
      <c r="C37" s="247" t="s">
        <v>1226</v>
      </c>
      <c r="D37" s="250">
        <v>4</v>
      </c>
      <c r="HZ37"/>
      <c r="IA37"/>
      <c r="IB37"/>
      <c r="IC37"/>
    </row>
    <row r="38" spans="1:238" s="77" customFormat="1" ht="15">
      <c r="A38" s="42"/>
      <c r="B38" s="110"/>
      <c r="C38" s="110"/>
      <c r="D38" s="45"/>
      <c r="HZ38" s="4"/>
      <c r="IA38" s="4"/>
      <c r="IB38" s="4"/>
      <c r="IC38" s="4"/>
      <c r="ID38" s="4"/>
    </row>
    <row r="39" spans="5:238" ht="15"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</row>
    <row r="40" spans="5:238" ht="15"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</row>
  </sheetData>
  <sheetProtection selectLockedCells="1" selectUnlockedCells="1"/>
  <mergeCells count="1">
    <mergeCell ref="B5:D5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D27"/>
  <sheetViews>
    <sheetView zoomScalePageLayoutView="0" workbookViewId="0" topLeftCell="A37">
      <selection activeCell="A28" sqref="A28"/>
    </sheetView>
  </sheetViews>
  <sheetFormatPr defaultColWidth="11.57421875" defaultRowHeight="12.75"/>
  <cols>
    <col min="1" max="1" width="5.28125" style="0" customWidth="1"/>
    <col min="2" max="2" width="61.28125" style="0" customWidth="1"/>
    <col min="3" max="3" width="25.28125" style="0" customWidth="1"/>
    <col min="4" max="4" width="11.57421875" style="184" customWidth="1"/>
  </cols>
  <sheetData>
    <row r="1" spans="1:4" ht="15">
      <c r="A1" s="1">
        <v>34</v>
      </c>
      <c r="B1" s="7" t="s">
        <v>9</v>
      </c>
      <c r="C1" s="7"/>
      <c r="D1" s="1"/>
    </row>
    <row r="2" spans="1:4" ht="15">
      <c r="A2" s="1"/>
      <c r="B2" s="7"/>
      <c r="C2" s="7"/>
      <c r="D2" s="1"/>
    </row>
    <row r="3" spans="1:4" ht="15">
      <c r="A3" s="1"/>
      <c r="B3" s="14" t="s">
        <v>1229</v>
      </c>
      <c r="C3" s="7"/>
      <c r="D3" s="1"/>
    </row>
    <row r="4" spans="1:4" ht="15.75" customHeight="1">
      <c r="A4" s="7"/>
      <c r="B4" s="7"/>
      <c r="C4" s="7"/>
      <c r="D4" s="1"/>
    </row>
    <row r="5" spans="1:238" s="212" customFormat="1" ht="15">
      <c r="A5" s="52" t="s">
        <v>11</v>
      </c>
      <c r="B5" s="53" t="s">
        <v>12</v>
      </c>
      <c r="C5" s="53" t="s">
        <v>13</v>
      </c>
      <c r="D5" s="206" t="s">
        <v>14</v>
      </c>
      <c r="IB5" s="55"/>
      <c r="IC5" s="55"/>
      <c r="ID5" s="55"/>
    </row>
    <row r="6" spans="1:238" s="77" customFormat="1" ht="27">
      <c r="A6" s="108">
        <v>1</v>
      </c>
      <c r="B6" s="253" t="s">
        <v>1210</v>
      </c>
      <c r="C6" s="65" t="s">
        <v>1230</v>
      </c>
      <c r="D6" s="221">
        <v>15</v>
      </c>
      <c r="IB6"/>
      <c r="IC6"/>
      <c r="ID6"/>
    </row>
    <row r="7" spans="1:238" s="77" customFormat="1" ht="41.25">
      <c r="A7" s="108">
        <v>2</v>
      </c>
      <c r="B7" s="254" t="s">
        <v>1231</v>
      </c>
      <c r="C7" s="65" t="s">
        <v>1232</v>
      </c>
      <c r="D7" s="221">
        <v>5</v>
      </c>
      <c r="IB7"/>
      <c r="IC7"/>
      <c r="ID7"/>
    </row>
    <row r="8" spans="1:238" s="77" customFormat="1" ht="41.25">
      <c r="A8" s="108">
        <v>3</v>
      </c>
      <c r="B8" s="253" t="s">
        <v>1233</v>
      </c>
      <c r="C8" s="65" t="s">
        <v>1234</v>
      </c>
      <c r="D8" s="109">
        <v>20</v>
      </c>
      <c r="IB8"/>
      <c r="IC8"/>
      <c r="ID8"/>
    </row>
    <row r="9" spans="1:238" s="77" customFormat="1" ht="41.25">
      <c r="A9" s="108">
        <v>4</v>
      </c>
      <c r="B9" s="253" t="s">
        <v>1235</v>
      </c>
      <c r="C9" s="65" t="s">
        <v>1236</v>
      </c>
      <c r="D9" s="109">
        <v>20</v>
      </c>
      <c r="IB9"/>
      <c r="IC9"/>
      <c r="ID9"/>
    </row>
    <row r="10" spans="1:4" ht="54.75">
      <c r="A10" s="108">
        <v>5</v>
      </c>
      <c r="B10" s="253" t="s">
        <v>1237</v>
      </c>
      <c r="C10" s="255" t="s">
        <v>1238</v>
      </c>
      <c r="D10" s="56">
        <v>250</v>
      </c>
    </row>
    <row r="11" spans="1:4" ht="15">
      <c r="A11" s="108">
        <v>6</v>
      </c>
      <c r="B11" s="256" t="s">
        <v>1239</v>
      </c>
      <c r="C11" s="97" t="s">
        <v>1240</v>
      </c>
      <c r="D11" s="113">
        <v>10</v>
      </c>
    </row>
    <row r="12" spans="1:4" ht="54.75">
      <c r="A12" s="108">
        <v>7</v>
      </c>
      <c r="B12" s="257" t="s">
        <v>1241</v>
      </c>
      <c r="C12" s="80" t="s">
        <v>1242</v>
      </c>
      <c r="D12" s="229">
        <v>18</v>
      </c>
    </row>
    <row r="13" spans="1:4" ht="54.75">
      <c r="A13" s="108">
        <v>8</v>
      </c>
      <c r="B13" s="257" t="s">
        <v>1243</v>
      </c>
      <c r="C13" s="80" t="s">
        <v>1244</v>
      </c>
      <c r="D13" s="229">
        <v>20</v>
      </c>
    </row>
    <row r="14" spans="1:4" ht="54.75">
      <c r="A14" s="108">
        <v>9</v>
      </c>
      <c r="B14" s="258" t="s">
        <v>1245</v>
      </c>
      <c r="C14" s="231" t="s">
        <v>1246</v>
      </c>
      <c r="D14" s="229">
        <v>20</v>
      </c>
    </row>
    <row r="15" spans="1:4" ht="69">
      <c r="A15" s="108">
        <v>10</v>
      </c>
      <c r="B15" s="254" t="s">
        <v>1247</v>
      </c>
      <c r="C15" s="80" t="s">
        <v>1248</v>
      </c>
      <c r="D15" s="121">
        <v>20</v>
      </c>
    </row>
    <row r="16" spans="1:4" ht="69">
      <c r="A16" s="108">
        <v>11</v>
      </c>
      <c r="B16" s="254" t="s">
        <v>1249</v>
      </c>
      <c r="C16" s="80" t="s">
        <v>1250</v>
      </c>
      <c r="D16" s="121">
        <v>20</v>
      </c>
    </row>
    <row r="17" spans="1:4" ht="69">
      <c r="A17" s="108">
        <v>12</v>
      </c>
      <c r="B17" s="254" t="s">
        <v>1251</v>
      </c>
      <c r="C17" s="80" t="s">
        <v>1252</v>
      </c>
      <c r="D17" s="121">
        <v>20</v>
      </c>
    </row>
    <row r="18" spans="1:4" ht="27">
      <c r="A18" s="108">
        <v>13</v>
      </c>
      <c r="B18" s="258" t="s">
        <v>1253</v>
      </c>
      <c r="C18" s="80" t="s">
        <v>1224</v>
      </c>
      <c r="D18" s="121">
        <v>6</v>
      </c>
    </row>
    <row r="19" spans="1:4" ht="41.25">
      <c r="A19" s="108">
        <v>14</v>
      </c>
      <c r="B19" s="259" t="s">
        <v>1254</v>
      </c>
      <c r="C19" s="260" t="s">
        <v>1255</v>
      </c>
      <c r="D19" s="261">
        <v>10</v>
      </c>
    </row>
    <row r="20" spans="1:4" ht="41.25">
      <c r="A20" s="108">
        <v>15</v>
      </c>
      <c r="B20" s="259" t="s">
        <v>1254</v>
      </c>
      <c r="C20" s="260" t="s">
        <v>1256</v>
      </c>
      <c r="D20" s="261">
        <v>8</v>
      </c>
    </row>
    <row r="21" spans="1:4" ht="54.75">
      <c r="A21" s="108">
        <v>16</v>
      </c>
      <c r="B21" s="259" t="s">
        <v>1257</v>
      </c>
      <c r="C21" s="260" t="s">
        <v>1258</v>
      </c>
      <c r="D21" s="261">
        <v>40</v>
      </c>
    </row>
    <row r="22" spans="1:4" ht="54.75">
      <c r="A22" s="108">
        <v>17</v>
      </c>
      <c r="B22" s="259" t="s">
        <v>1259</v>
      </c>
      <c r="C22" s="260" t="s">
        <v>1260</v>
      </c>
      <c r="D22" s="261">
        <v>40</v>
      </c>
    </row>
    <row r="23" spans="1:4" ht="15">
      <c r="A23" s="108">
        <v>18</v>
      </c>
      <c r="B23" s="257" t="s">
        <v>1261</v>
      </c>
      <c r="C23" s="80" t="s">
        <v>1226</v>
      </c>
      <c r="D23" s="121">
        <v>250</v>
      </c>
    </row>
    <row r="24" spans="1:4" ht="15">
      <c r="A24" s="7"/>
      <c r="B24" s="262"/>
      <c r="C24" s="7"/>
      <c r="D24" s="1"/>
    </row>
    <row r="25" spans="1:4" ht="15">
      <c r="A25" s="7"/>
      <c r="B25" s="262"/>
      <c r="C25" s="7"/>
      <c r="D25" s="1"/>
    </row>
    <row r="26" spans="1:4" ht="15">
      <c r="A26" s="7"/>
      <c r="B26" s="262"/>
      <c r="C26" s="7"/>
      <c r="D26" s="1"/>
    </row>
    <row r="27" spans="1:4" ht="15">
      <c r="A27" s="7"/>
      <c r="B27" s="262"/>
      <c r="C27" s="7"/>
      <c r="D27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HY49"/>
  <sheetViews>
    <sheetView zoomScalePageLayoutView="0" workbookViewId="0" topLeftCell="A22">
      <selection activeCell="A50" sqref="A50"/>
    </sheetView>
  </sheetViews>
  <sheetFormatPr defaultColWidth="11.57421875" defaultRowHeight="12.75"/>
  <cols>
    <col min="1" max="1" width="5.7109375" style="263" customWidth="1"/>
    <col min="2" max="2" width="61.28125" style="264" customWidth="1"/>
    <col min="3" max="3" width="15.57421875" style="265" customWidth="1"/>
    <col min="4" max="4" width="10.28125" style="266" customWidth="1"/>
    <col min="5" max="233" width="8.7109375" style="263" customWidth="1"/>
  </cols>
  <sheetData>
    <row r="1" spans="1:4" ht="15">
      <c r="A1" s="267">
        <v>35</v>
      </c>
      <c r="B1" s="264" t="s">
        <v>9</v>
      </c>
      <c r="C1" s="268"/>
      <c r="D1" s="268"/>
    </row>
    <row r="2" spans="1:4" ht="15">
      <c r="A2" s="267"/>
      <c r="C2" s="268"/>
      <c r="D2" s="268"/>
    </row>
    <row r="3" spans="1:4" ht="15">
      <c r="A3" s="267"/>
      <c r="B3" s="269" t="s">
        <v>1262</v>
      </c>
      <c r="C3" s="268"/>
      <c r="D3" s="268"/>
    </row>
    <row r="4" spans="1:4" ht="15">
      <c r="A4" s="267"/>
      <c r="B4" s="270"/>
      <c r="C4" s="268"/>
      <c r="D4" s="268"/>
    </row>
    <row r="5" spans="1:4" ht="84" customHeight="1">
      <c r="A5" s="267"/>
      <c r="B5" s="362" t="s">
        <v>1263</v>
      </c>
      <c r="C5" s="362"/>
      <c r="D5" s="362"/>
    </row>
    <row r="6" spans="1:4" ht="15">
      <c r="A6" s="267"/>
      <c r="B6" s="270"/>
      <c r="C6" s="268"/>
      <c r="D6" s="268"/>
    </row>
    <row r="7" spans="1:4" s="275" customFormat="1" ht="15">
      <c r="A7" s="271" t="s">
        <v>11</v>
      </c>
      <c r="B7" s="272" t="s">
        <v>1264</v>
      </c>
      <c r="C7" s="273" t="s">
        <v>1265</v>
      </c>
      <c r="D7" s="274" t="s">
        <v>14</v>
      </c>
    </row>
    <row r="8" spans="1:4" ht="96">
      <c r="A8" s="276">
        <v>1</v>
      </c>
      <c r="B8" s="277" t="s">
        <v>1266</v>
      </c>
      <c r="C8" s="278" t="s">
        <v>1224</v>
      </c>
      <c r="D8" s="279">
        <v>180</v>
      </c>
    </row>
    <row r="9" spans="1:4" ht="96">
      <c r="A9" s="276">
        <v>2</v>
      </c>
      <c r="B9" s="277" t="s">
        <v>1267</v>
      </c>
      <c r="C9" s="278" t="s">
        <v>1217</v>
      </c>
      <c r="D9" s="279">
        <v>100</v>
      </c>
    </row>
    <row r="10" spans="1:4" ht="96">
      <c r="A10" s="276">
        <v>3</v>
      </c>
      <c r="B10" s="277" t="s">
        <v>1268</v>
      </c>
      <c r="C10" s="278" t="s">
        <v>1224</v>
      </c>
      <c r="D10" s="280">
        <v>1900</v>
      </c>
    </row>
    <row r="11" spans="1:4" ht="96">
      <c r="A11" s="276">
        <v>4</v>
      </c>
      <c r="B11" s="277" t="s">
        <v>1269</v>
      </c>
      <c r="C11" s="278" t="s">
        <v>1217</v>
      </c>
      <c r="D11" s="279">
        <v>40</v>
      </c>
    </row>
    <row r="12" spans="1:4" ht="54.75">
      <c r="A12" s="276">
        <v>5</v>
      </c>
      <c r="B12" s="281" t="s">
        <v>1270</v>
      </c>
      <c r="C12" s="278" t="s">
        <v>1224</v>
      </c>
      <c r="D12" s="279">
        <v>100</v>
      </c>
    </row>
    <row r="13" spans="1:4" ht="96">
      <c r="A13" s="276">
        <v>6</v>
      </c>
      <c r="B13" s="277" t="s">
        <v>1271</v>
      </c>
      <c r="C13" s="278" t="s">
        <v>1224</v>
      </c>
      <c r="D13" s="280">
        <v>200</v>
      </c>
    </row>
    <row r="14" spans="1:4" ht="96">
      <c r="A14" s="276">
        <v>7</v>
      </c>
      <c r="B14" s="277" t="s">
        <v>1272</v>
      </c>
      <c r="C14" s="278" t="s">
        <v>1217</v>
      </c>
      <c r="D14" s="279">
        <v>16</v>
      </c>
    </row>
    <row r="15" spans="1:4" ht="72">
      <c r="A15" s="276">
        <v>8</v>
      </c>
      <c r="B15" s="282" t="s">
        <v>1273</v>
      </c>
      <c r="C15" s="278" t="s">
        <v>1224</v>
      </c>
      <c r="D15" s="278">
        <v>1000</v>
      </c>
    </row>
    <row r="16" spans="1:4" ht="70.5">
      <c r="A16" s="276">
        <v>9</v>
      </c>
      <c r="B16" s="258" t="s">
        <v>1274</v>
      </c>
      <c r="C16" s="278" t="s">
        <v>1224</v>
      </c>
      <c r="D16" s="278">
        <v>1400</v>
      </c>
    </row>
    <row r="17" spans="1:4" ht="125.25">
      <c r="A17" s="276">
        <v>10</v>
      </c>
      <c r="B17" s="283" t="s">
        <v>1275</v>
      </c>
      <c r="C17" s="278" t="s">
        <v>1217</v>
      </c>
      <c r="D17" s="278">
        <v>400</v>
      </c>
    </row>
    <row r="18" spans="1:4" ht="153">
      <c r="A18" s="276">
        <v>11</v>
      </c>
      <c r="B18" s="284" t="s">
        <v>1276</v>
      </c>
      <c r="C18" s="278" t="s">
        <v>1224</v>
      </c>
      <c r="D18" s="278">
        <v>1800</v>
      </c>
    </row>
    <row r="19" spans="1:4" ht="110.25">
      <c r="A19" s="276">
        <v>12</v>
      </c>
      <c r="B19" s="284" t="s">
        <v>1277</v>
      </c>
      <c r="C19" s="278" t="s">
        <v>1217</v>
      </c>
      <c r="D19" s="278">
        <v>100</v>
      </c>
    </row>
    <row r="20" spans="1:4" ht="82.5">
      <c r="A20" s="276">
        <v>13</v>
      </c>
      <c r="B20" s="284" t="s">
        <v>1278</v>
      </c>
      <c r="C20" s="278" t="s">
        <v>1217</v>
      </c>
      <c r="D20" s="278">
        <v>1000</v>
      </c>
    </row>
    <row r="21" spans="1:4" ht="69.75">
      <c r="A21" s="276">
        <v>14</v>
      </c>
      <c r="B21" s="284" t="s">
        <v>1279</v>
      </c>
      <c r="C21" s="278" t="s">
        <v>1224</v>
      </c>
      <c r="D21" s="278">
        <v>160</v>
      </c>
    </row>
    <row r="22" spans="1:4" ht="57">
      <c r="A22" s="276">
        <v>15</v>
      </c>
      <c r="B22" s="282" t="s">
        <v>1280</v>
      </c>
      <c r="C22" s="278" t="s">
        <v>1281</v>
      </c>
      <c r="D22" s="278">
        <v>700</v>
      </c>
    </row>
    <row r="23" spans="1:4" ht="69">
      <c r="A23" s="276">
        <v>16</v>
      </c>
      <c r="B23" s="285" t="s">
        <v>1282</v>
      </c>
      <c r="C23" s="278" t="s">
        <v>1281</v>
      </c>
      <c r="D23" s="278">
        <v>200</v>
      </c>
    </row>
    <row r="24" spans="1:4" ht="87">
      <c r="A24" s="276">
        <v>17</v>
      </c>
      <c r="B24" s="282" t="s">
        <v>1283</v>
      </c>
      <c r="C24" s="278" t="s">
        <v>1284</v>
      </c>
      <c r="D24" s="278">
        <v>80</v>
      </c>
    </row>
    <row r="25" spans="1:4" ht="71.25">
      <c r="A25" s="276">
        <v>18</v>
      </c>
      <c r="B25" s="282" t="s">
        <v>1285</v>
      </c>
      <c r="C25" s="278" t="s">
        <v>1284</v>
      </c>
      <c r="D25" s="278">
        <v>10</v>
      </c>
    </row>
    <row r="26" spans="1:4" ht="96">
      <c r="A26" s="276">
        <v>19</v>
      </c>
      <c r="B26" s="281" t="s">
        <v>1286</v>
      </c>
      <c r="C26" s="278" t="s">
        <v>1287</v>
      </c>
      <c r="D26" s="278">
        <v>20</v>
      </c>
    </row>
    <row r="27" spans="1:4" ht="83.25">
      <c r="A27" s="276">
        <v>20</v>
      </c>
      <c r="B27" s="286" t="s">
        <v>1288</v>
      </c>
      <c r="C27" s="278" t="s">
        <v>1289</v>
      </c>
      <c r="D27" s="278">
        <v>10</v>
      </c>
    </row>
    <row r="28" spans="1:4" ht="96">
      <c r="A28" s="276">
        <v>21</v>
      </c>
      <c r="B28" s="287" t="s">
        <v>1290</v>
      </c>
      <c r="C28" s="288" t="s">
        <v>1291</v>
      </c>
      <c r="D28" s="289">
        <v>50</v>
      </c>
    </row>
    <row r="29" spans="1:4" ht="124.5">
      <c r="A29" s="276">
        <v>22</v>
      </c>
      <c r="B29" s="290" t="s">
        <v>1292</v>
      </c>
      <c r="C29" s="288" t="s">
        <v>1293</v>
      </c>
      <c r="D29" s="289">
        <v>10</v>
      </c>
    </row>
    <row r="30" spans="1:233" ht="101.25">
      <c r="A30" s="276">
        <v>23</v>
      </c>
      <c r="B30" s="258" t="s">
        <v>1294</v>
      </c>
      <c r="C30" s="291" t="s">
        <v>1295</v>
      </c>
      <c r="D30" s="292">
        <v>35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</row>
    <row r="31" spans="1:233" ht="123.75">
      <c r="A31" s="276">
        <v>24</v>
      </c>
      <c r="B31" s="258" t="s">
        <v>1296</v>
      </c>
      <c r="C31" s="291" t="s">
        <v>1295</v>
      </c>
      <c r="D31" s="293">
        <v>35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</row>
    <row r="32" spans="1:233" ht="27">
      <c r="A32" s="276">
        <v>25</v>
      </c>
      <c r="B32" s="294" t="s">
        <v>1297</v>
      </c>
      <c r="C32" s="291" t="s">
        <v>1295</v>
      </c>
      <c r="D32" s="292">
        <v>35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</row>
    <row r="33" spans="1:233" ht="123.75">
      <c r="A33" s="276">
        <v>26</v>
      </c>
      <c r="B33" s="253" t="s">
        <v>1298</v>
      </c>
      <c r="C33" s="295" t="s">
        <v>1299</v>
      </c>
      <c r="D33" s="296">
        <v>10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</row>
    <row r="34" spans="1:233" ht="138">
      <c r="A34" s="276">
        <v>27</v>
      </c>
      <c r="B34" s="258" t="s">
        <v>1300</v>
      </c>
      <c r="C34" s="291" t="s">
        <v>1301</v>
      </c>
      <c r="D34" s="296">
        <v>10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</row>
    <row r="35" spans="1:233" ht="96">
      <c r="A35" s="276">
        <v>28</v>
      </c>
      <c r="B35" s="282" t="s">
        <v>1302</v>
      </c>
      <c r="C35" s="291" t="s">
        <v>1301</v>
      </c>
      <c r="D35" s="296">
        <v>5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</row>
    <row r="36" spans="1:233" ht="96">
      <c r="A36" s="276">
        <v>29</v>
      </c>
      <c r="B36" s="297" t="s">
        <v>1303</v>
      </c>
      <c r="C36" s="291" t="s">
        <v>1301</v>
      </c>
      <c r="D36" s="296">
        <v>5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</row>
    <row r="37" spans="1:4" ht="43.5">
      <c r="A37" s="276">
        <v>30</v>
      </c>
      <c r="B37" s="281" t="s">
        <v>1304</v>
      </c>
      <c r="C37" s="298" t="s">
        <v>1305</v>
      </c>
      <c r="D37" s="298">
        <v>35</v>
      </c>
    </row>
    <row r="38" spans="1:4" ht="30">
      <c r="A38" s="276">
        <v>31</v>
      </c>
      <c r="B38" s="282" t="s">
        <v>1306</v>
      </c>
      <c r="C38" s="298" t="s">
        <v>1305</v>
      </c>
      <c r="D38" s="298">
        <v>10</v>
      </c>
    </row>
    <row r="39" spans="1:4" ht="120">
      <c r="A39" s="276">
        <v>32</v>
      </c>
      <c r="B39" s="299" t="s">
        <v>1307</v>
      </c>
      <c r="C39" s="298" t="s">
        <v>1305</v>
      </c>
      <c r="D39" s="298">
        <v>1500</v>
      </c>
    </row>
    <row r="40" spans="1:4" ht="105">
      <c r="A40" s="276">
        <v>33</v>
      </c>
      <c r="B40" s="299" t="s">
        <v>1308</v>
      </c>
      <c r="C40" s="298" t="s">
        <v>1305</v>
      </c>
      <c r="D40" s="298">
        <v>700</v>
      </c>
    </row>
    <row r="41" spans="1:4" ht="30">
      <c r="A41" s="276">
        <v>34</v>
      </c>
      <c r="B41" s="281" t="s">
        <v>1309</v>
      </c>
      <c r="C41" s="298" t="s">
        <v>1305</v>
      </c>
      <c r="D41" s="298">
        <v>1200</v>
      </c>
    </row>
    <row r="42" spans="1:4" ht="30">
      <c r="A42" s="276">
        <v>35</v>
      </c>
      <c r="B42" s="281" t="s">
        <v>1310</v>
      </c>
      <c r="C42" s="298" t="s">
        <v>1305</v>
      </c>
      <c r="D42" s="298">
        <v>4000</v>
      </c>
    </row>
    <row r="43" spans="1:4" ht="15">
      <c r="A43" s="276">
        <v>36</v>
      </c>
      <c r="B43" s="281" t="s">
        <v>1311</v>
      </c>
      <c r="C43" s="278" t="s">
        <v>1295</v>
      </c>
      <c r="D43" s="278">
        <v>25</v>
      </c>
    </row>
    <row r="44" spans="1:4" ht="27">
      <c r="A44" s="276">
        <v>37</v>
      </c>
      <c r="B44" s="281" t="s">
        <v>1312</v>
      </c>
      <c r="C44" s="278" t="s">
        <v>1295</v>
      </c>
      <c r="D44" s="278">
        <v>25</v>
      </c>
    </row>
    <row r="45" spans="1:4" ht="138">
      <c r="A45" s="276">
        <v>38</v>
      </c>
      <c r="B45" s="299" t="s">
        <v>1313</v>
      </c>
      <c r="C45" s="278" t="s">
        <v>1305</v>
      </c>
      <c r="D45" s="278">
        <v>30</v>
      </c>
    </row>
    <row r="46" spans="1:4" ht="15">
      <c r="A46" s="276">
        <v>39</v>
      </c>
      <c r="B46" s="281" t="s">
        <v>1314</v>
      </c>
      <c r="C46" s="298" t="s">
        <v>1305</v>
      </c>
      <c r="D46" s="298">
        <v>20</v>
      </c>
    </row>
    <row r="47" spans="1:233" s="138" customFormat="1" ht="179.25">
      <c r="A47" s="276">
        <v>40</v>
      </c>
      <c r="B47" s="258" t="s">
        <v>1315</v>
      </c>
      <c r="C47" s="300" t="s">
        <v>1226</v>
      </c>
      <c r="D47" s="292">
        <v>80</v>
      </c>
      <c r="HW47" s="135"/>
      <c r="HX47" s="135"/>
      <c r="HY47" s="135"/>
    </row>
    <row r="48" spans="1:4" s="303" customFormat="1" ht="15">
      <c r="A48" s="276">
        <v>41</v>
      </c>
      <c r="B48" s="281" t="s">
        <v>1316</v>
      </c>
      <c r="C48" s="301" t="s">
        <v>1226</v>
      </c>
      <c r="D48" s="302">
        <v>25</v>
      </c>
    </row>
    <row r="49" spans="1:4" s="303" customFormat="1" ht="15">
      <c r="A49" s="304"/>
      <c r="B49" s="305"/>
      <c r="C49" s="304"/>
      <c r="D49" s="304"/>
    </row>
  </sheetData>
  <sheetProtection selectLockedCells="1" selectUnlockedCells="1"/>
  <mergeCells count="1">
    <mergeCell ref="B5: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IK81"/>
  <sheetViews>
    <sheetView zoomScalePageLayoutView="0" workbookViewId="0" topLeftCell="A28">
      <selection activeCell="E25" sqref="E25"/>
    </sheetView>
  </sheetViews>
  <sheetFormatPr defaultColWidth="11.57421875" defaultRowHeight="12.75"/>
  <cols>
    <col min="1" max="1" width="5.7109375" style="181" customWidth="1"/>
    <col min="2" max="2" width="66.8515625" style="306" customWidth="1"/>
    <col min="3" max="3" width="16.28125" style="181" customWidth="1"/>
    <col min="4" max="4" width="14.8515625" style="181" customWidth="1"/>
    <col min="5" max="235" width="8.7109375" style="263" customWidth="1"/>
  </cols>
  <sheetData>
    <row r="1" spans="1:4" ht="15">
      <c r="A1" s="267">
        <v>36</v>
      </c>
      <c r="B1" s="306" t="s">
        <v>9</v>
      </c>
      <c r="C1" s="307"/>
      <c r="D1" s="308"/>
    </row>
    <row r="2" spans="1:4" ht="15">
      <c r="A2" s="267"/>
      <c r="C2" s="307"/>
      <c r="D2" s="308"/>
    </row>
    <row r="3" spans="1:4" ht="15">
      <c r="A3" s="267"/>
      <c r="B3" s="269" t="s">
        <v>1317</v>
      </c>
      <c r="C3" s="307"/>
      <c r="D3" s="308"/>
    </row>
    <row r="4" spans="1:4" ht="15">
      <c r="A4" s="267"/>
      <c r="B4" s="270"/>
      <c r="C4" s="307"/>
      <c r="D4" s="308"/>
    </row>
    <row r="5" spans="1:4" ht="54.75" customHeight="1">
      <c r="A5" s="267"/>
      <c r="B5" s="362" t="s">
        <v>1318</v>
      </c>
      <c r="C5" s="362"/>
      <c r="D5" s="362"/>
    </row>
    <row r="6" spans="1:4" ht="15">
      <c r="A6" s="267"/>
      <c r="B6" s="270"/>
      <c r="C6" s="307"/>
      <c r="D6" s="308"/>
    </row>
    <row r="7" spans="1:4" s="312" customFormat="1" ht="15">
      <c r="A7" s="309" t="s">
        <v>11</v>
      </c>
      <c r="B7" s="272" t="s">
        <v>1264</v>
      </c>
      <c r="C7" s="310" t="s">
        <v>1265</v>
      </c>
      <c r="D7" s="311" t="s">
        <v>14</v>
      </c>
    </row>
    <row r="8" spans="1:4" s="312" customFormat="1" ht="105.75">
      <c r="A8" s="313">
        <v>1</v>
      </c>
      <c r="B8" s="314" t="s">
        <v>1319</v>
      </c>
      <c r="C8" s="315" t="s">
        <v>1284</v>
      </c>
      <c r="D8" s="315">
        <v>90</v>
      </c>
    </row>
    <row r="9" spans="1:4" s="312" customFormat="1" ht="79.5">
      <c r="A9" s="313">
        <v>2</v>
      </c>
      <c r="B9" s="316" t="s">
        <v>1320</v>
      </c>
      <c r="C9" s="315" t="s">
        <v>1284</v>
      </c>
      <c r="D9" s="315">
        <v>90</v>
      </c>
    </row>
    <row r="10" spans="1:4" s="312" customFormat="1" ht="105.75">
      <c r="A10" s="313">
        <v>3</v>
      </c>
      <c r="B10" s="314" t="s">
        <v>1321</v>
      </c>
      <c r="C10" s="315" t="s">
        <v>1284</v>
      </c>
      <c r="D10" s="315">
        <v>60</v>
      </c>
    </row>
    <row r="11" spans="1:4" s="312" customFormat="1" ht="119.25">
      <c r="A11" s="313">
        <v>4</v>
      </c>
      <c r="B11" s="314" t="s">
        <v>1322</v>
      </c>
      <c r="C11" s="315" t="s">
        <v>1323</v>
      </c>
      <c r="D11" s="317">
        <v>10</v>
      </c>
    </row>
    <row r="12" spans="1:4" s="312" customFormat="1" ht="53.25">
      <c r="A12" s="313">
        <v>5</v>
      </c>
      <c r="B12" s="314" t="s">
        <v>1324</v>
      </c>
      <c r="C12" s="315" t="s">
        <v>1325</v>
      </c>
      <c r="D12" s="317">
        <v>15</v>
      </c>
    </row>
    <row r="13" spans="1:4" s="312" customFormat="1" ht="79.5">
      <c r="A13" s="313">
        <v>6</v>
      </c>
      <c r="B13" s="314" t="s">
        <v>1326</v>
      </c>
      <c r="C13" s="315" t="s">
        <v>1217</v>
      </c>
      <c r="D13" s="317">
        <v>40</v>
      </c>
    </row>
    <row r="14" spans="1:4" s="312" customFormat="1" ht="93">
      <c r="A14" s="313">
        <v>7</v>
      </c>
      <c r="B14" s="314" t="s">
        <v>1327</v>
      </c>
      <c r="C14" s="315" t="s">
        <v>1217</v>
      </c>
      <c r="D14" s="317">
        <v>20</v>
      </c>
    </row>
    <row r="15" spans="1:4" s="312" customFormat="1" ht="66">
      <c r="A15" s="313">
        <v>8</v>
      </c>
      <c r="B15" s="314" t="s">
        <v>1328</v>
      </c>
      <c r="C15" s="315" t="s">
        <v>1217</v>
      </c>
      <c r="D15" s="317">
        <v>20</v>
      </c>
    </row>
    <row r="16" spans="1:4" s="312" customFormat="1" ht="93">
      <c r="A16" s="313">
        <v>9</v>
      </c>
      <c r="B16" s="314" t="s">
        <v>1329</v>
      </c>
      <c r="C16" s="315" t="s">
        <v>1217</v>
      </c>
      <c r="D16" s="317">
        <v>180</v>
      </c>
    </row>
    <row r="17" spans="1:4" s="312" customFormat="1" ht="105.75">
      <c r="A17" s="313">
        <v>10</v>
      </c>
      <c r="B17" s="314" t="s">
        <v>1330</v>
      </c>
      <c r="C17" s="315" t="s">
        <v>1217</v>
      </c>
      <c r="D17" s="317">
        <v>20</v>
      </c>
    </row>
    <row r="18" spans="1:4" s="312" customFormat="1" ht="119.25">
      <c r="A18" s="313">
        <v>11</v>
      </c>
      <c r="B18" s="314" t="s">
        <v>1331</v>
      </c>
      <c r="C18" s="315" t="s">
        <v>1217</v>
      </c>
      <c r="D18" s="317">
        <v>30</v>
      </c>
    </row>
    <row r="19" spans="1:4" s="312" customFormat="1" ht="93">
      <c r="A19" s="313">
        <v>12</v>
      </c>
      <c r="B19" s="314" t="s">
        <v>1332</v>
      </c>
      <c r="C19" s="315" t="s">
        <v>1217</v>
      </c>
      <c r="D19" s="317">
        <v>20</v>
      </c>
    </row>
    <row r="20" spans="1:4" s="312" customFormat="1" ht="93">
      <c r="A20" s="313">
        <v>13</v>
      </c>
      <c r="B20" s="314" t="s">
        <v>1333</v>
      </c>
      <c r="C20" s="315" t="s">
        <v>1217</v>
      </c>
      <c r="D20" s="317">
        <v>350</v>
      </c>
    </row>
    <row r="21" spans="1:4" s="312" customFormat="1" ht="105.75">
      <c r="A21" s="313">
        <v>14</v>
      </c>
      <c r="B21" s="314" t="s">
        <v>1334</v>
      </c>
      <c r="C21" s="315" t="s">
        <v>1217</v>
      </c>
      <c r="D21" s="317">
        <v>470</v>
      </c>
    </row>
    <row r="22" spans="1:4" s="312" customFormat="1" ht="93">
      <c r="A22" s="313">
        <v>15</v>
      </c>
      <c r="B22" s="316" t="s">
        <v>1335</v>
      </c>
      <c r="C22" s="315" t="s">
        <v>1217</v>
      </c>
      <c r="D22" s="317">
        <v>20</v>
      </c>
    </row>
    <row r="23" spans="1:4" s="312" customFormat="1" ht="105.75">
      <c r="A23" s="313">
        <v>16</v>
      </c>
      <c r="B23" s="314" t="s">
        <v>1336</v>
      </c>
      <c r="C23" s="315" t="s">
        <v>1217</v>
      </c>
      <c r="D23" s="317">
        <v>20</v>
      </c>
    </row>
    <row r="24" spans="1:4" s="312" customFormat="1" ht="79.5">
      <c r="A24" s="313">
        <v>17</v>
      </c>
      <c r="B24" s="314" t="s">
        <v>1337</v>
      </c>
      <c r="C24" s="315" t="s">
        <v>1284</v>
      </c>
      <c r="D24" s="315">
        <v>2</v>
      </c>
    </row>
    <row r="25" spans="1:4" s="312" customFormat="1" ht="119.25">
      <c r="A25" s="313">
        <v>18</v>
      </c>
      <c r="B25" s="314" t="s">
        <v>1338</v>
      </c>
      <c r="C25" s="315" t="s">
        <v>1325</v>
      </c>
      <c r="D25" s="315">
        <v>2</v>
      </c>
    </row>
    <row r="26" spans="1:4" s="312" customFormat="1" ht="79.5">
      <c r="A26" s="313">
        <v>19</v>
      </c>
      <c r="B26" s="314" t="s">
        <v>1339</v>
      </c>
      <c r="C26" s="315" t="s">
        <v>1226</v>
      </c>
      <c r="D26" s="317">
        <v>250</v>
      </c>
    </row>
    <row r="27" spans="1:4" s="312" customFormat="1" ht="53.25">
      <c r="A27" s="313">
        <v>20</v>
      </c>
      <c r="B27" s="314" t="s">
        <v>1340</v>
      </c>
      <c r="C27" s="315" t="s">
        <v>1226</v>
      </c>
      <c r="D27" s="317">
        <v>20</v>
      </c>
    </row>
    <row r="28" spans="1:4" s="312" customFormat="1" ht="66">
      <c r="A28" s="313">
        <v>21</v>
      </c>
      <c r="B28" s="314" t="s">
        <v>1341</v>
      </c>
      <c r="C28" s="315" t="s">
        <v>1226</v>
      </c>
      <c r="D28" s="317">
        <v>50</v>
      </c>
    </row>
    <row r="29" spans="1:4" s="303" customFormat="1" ht="15">
      <c r="A29" s="313">
        <v>22</v>
      </c>
      <c r="B29" s="318" t="s">
        <v>1316</v>
      </c>
      <c r="C29" s="319" t="s">
        <v>1226</v>
      </c>
      <c r="D29" s="319">
        <v>5</v>
      </c>
    </row>
    <row r="30" spans="1:245" s="303" customFormat="1" ht="15">
      <c r="A30" s="320"/>
      <c r="B30" s="321"/>
      <c r="C30" s="320"/>
      <c r="D30" s="320"/>
      <c r="IB30" s="141"/>
      <c r="IC30" s="141"/>
      <c r="ID30" s="141"/>
      <c r="IE30" s="141"/>
      <c r="IF30" s="141"/>
      <c r="IG30" s="141"/>
      <c r="IH30" s="141"/>
      <c r="II30" s="141"/>
      <c r="IJ30" s="141"/>
      <c r="IK30" s="141"/>
    </row>
    <row r="31" spans="1:245" s="303" customFormat="1" ht="15">
      <c r="A31" s="320"/>
      <c r="B31" s="322"/>
      <c r="C31" s="320"/>
      <c r="D31" s="320"/>
      <c r="IB31" s="141"/>
      <c r="IC31" s="141"/>
      <c r="ID31" s="141"/>
      <c r="IE31" s="141"/>
      <c r="IF31" s="141"/>
      <c r="IG31" s="141"/>
      <c r="IH31" s="141"/>
      <c r="II31" s="141"/>
      <c r="IJ31" s="141"/>
      <c r="IK31" s="141"/>
    </row>
    <row r="32" spans="1:245" s="303" customFormat="1" ht="15">
      <c r="A32" s="323"/>
      <c r="B32" s="324"/>
      <c r="C32" s="323"/>
      <c r="D32" s="323"/>
      <c r="IB32" s="141"/>
      <c r="IC32" s="141"/>
      <c r="ID32" s="141"/>
      <c r="IE32" s="141"/>
      <c r="IF32" s="141"/>
      <c r="IG32" s="141"/>
      <c r="IH32" s="141"/>
      <c r="II32" s="141"/>
      <c r="IJ32" s="141"/>
      <c r="IK32" s="141"/>
    </row>
    <row r="33" spans="1:245" s="303" customFormat="1" ht="15">
      <c r="A33" s="323"/>
      <c r="B33" s="324"/>
      <c r="C33" s="323"/>
      <c r="D33" s="323"/>
      <c r="IB33" s="141"/>
      <c r="IC33" s="141"/>
      <c r="ID33" s="141"/>
      <c r="IE33" s="141"/>
      <c r="IF33" s="141"/>
      <c r="IG33" s="141"/>
      <c r="IH33" s="141"/>
      <c r="II33" s="141"/>
      <c r="IJ33" s="141"/>
      <c r="IK33" s="141"/>
    </row>
    <row r="34" spans="2:245" s="303" customFormat="1" ht="15">
      <c r="B34" s="325"/>
      <c r="IB34" s="141"/>
      <c r="IC34" s="141"/>
      <c r="ID34" s="141"/>
      <c r="IE34" s="141"/>
      <c r="IF34" s="141"/>
      <c r="IG34" s="141"/>
      <c r="IH34" s="141"/>
      <c r="II34" s="141"/>
      <c r="IJ34" s="141"/>
      <c r="IK34" s="141"/>
    </row>
    <row r="35" spans="2:245" s="303" customFormat="1" ht="15">
      <c r="B35" s="325"/>
      <c r="IB35" s="141"/>
      <c r="IC35" s="141"/>
      <c r="ID35" s="141"/>
      <c r="IE35" s="141"/>
      <c r="IF35" s="141"/>
      <c r="IG35" s="141"/>
      <c r="IH35" s="141"/>
      <c r="II35" s="141"/>
      <c r="IJ35" s="141"/>
      <c r="IK35" s="141"/>
    </row>
    <row r="36" spans="2:245" s="303" customFormat="1" ht="15">
      <c r="B36" s="325"/>
      <c r="IB36" s="141"/>
      <c r="IC36" s="141"/>
      <c r="ID36" s="141"/>
      <c r="IE36" s="141"/>
      <c r="IF36" s="141"/>
      <c r="IG36" s="141"/>
      <c r="IH36" s="141"/>
      <c r="II36" s="141"/>
      <c r="IJ36" s="141"/>
      <c r="IK36" s="141"/>
    </row>
    <row r="37" spans="2:245" s="303" customFormat="1" ht="15">
      <c r="B37" s="306"/>
      <c r="IB37" s="141"/>
      <c r="IC37" s="141"/>
      <c r="ID37" s="141"/>
      <c r="IE37" s="141"/>
      <c r="IF37" s="141"/>
      <c r="IG37" s="141"/>
      <c r="IH37" s="141"/>
      <c r="II37" s="141"/>
      <c r="IJ37" s="141"/>
      <c r="IK37" s="141"/>
    </row>
    <row r="38" spans="2:245" s="303" customFormat="1" ht="15">
      <c r="B38" s="306"/>
      <c r="IB38" s="141"/>
      <c r="IC38" s="141"/>
      <c r="ID38" s="141"/>
      <c r="IE38" s="141"/>
      <c r="IF38" s="141"/>
      <c r="IG38" s="141"/>
      <c r="IH38" s="141"/>
      <c r="II38" s="141"/>
      <c r="IJ38" s="141"/>
      <c r="IK38" s="141"/>
    </row>
    <row r="39" spans="2:245" s="303" customFormat="1" ht="15">
      <c r="B39" s="306"/>
      <c r="IB39" s="141"/>
      <c r="IC39" s="141"/>
      <c r="ID39" s="141"/>
      <c r="IE39" s="141"/>
      <c r="IF39" s="141"/>
      <c r="IG39" s="141"/>
      <c r="IH39" s="141"/>
      <c r="II39" s="141"/>
      <c r="IJ39" s="141"/>
      <c r="IK39" s="141"/>
    </row>
    <row r="40" spans="2:245" s="303" customFormat="1" ht="15">
      <c r="B40" s="306"/>
      <c r="IB40" s="141"/>
      <c r="IC40" s="141"/>
      <c r="ID40" s="141"/>
      <c r="IE40" s="141"/>
      <c r="IF40" s="141"/>
      <c r="IG40" s="141"/>
      <c r="IH40" s="141"/>
      <c r="II40" s="141"/>
      <c r="IJ40" s="141"/>
      <c r="IK40" s="141"/>
    </row>
    <row r="41" spans="2:245" s="303" customFormat="1" ht="15">
      <c r="B41" s="306"/>
      <c r="IB41" s="141"/>
      <c r="IC41" s="141"/>
      <c r="ID41" s="141"/>
      <c r="IE41" s="141"/>
      <c r="IF41" s="141"/>
      <c r="IG41" s="141"/>
      <c r="IH41" s="141"/>
      <c r="II41" s="141"/>
      <c r="IJ41" s="141"/>
      <c r="IK41" s="141"/>
    </row>
    <row r="42" spans="2:245" s="303" customFormat="1" ht="15">
      <c r="B42" s="306"/>
      <c r="IB42" s="141"/>
      <c r="IC42" s="141"/>
      <c r="ID42" s="141"/>
      <c r="IE42" s="141"/>
      <c r="IF42" s="141"/>
      <c r="IG42" s="141"/>
      <c r="IH42" s="141"/>
      <c r="II42" s="141"/>
      <c r="IJ42" s="141"/>
      <c r="IK42" s="141"/>
    </row>
    <row r="43" spans="2:245" s="303" customFormat="1" ht="15">
      <c r="B43" s="306"/>
      <c r="IB43" s="141"/>
      <c r="IC43" s="141"/>
      <c r="ID43" s="141"/>
      <c r="IE43" s="141"/>
      <c r="IF43" s="141"/>
      <c r="IG43" s="141"/>
      <c r="IH43" s="141"/>
      <c r="II43" s="141"/>
      <c r="IJ43" s="141"/>
      <c r="IK43" s="141"/>
    </row>
    <row r="44" spans="2:245" s="303" customFormat="1" ht="15">
      <c r="B44" s="306"/>
      <c r="IB44" s="141"/>
      <c r="IC44" s="141"/>
      <c r="ID44" s="141"/>
      <c r="IE44" s="141"/>
      <c r="IF44" s="141"/>
      <c r="IG44" s="141"/>
      <c r="IH44" s="141"/>
      <c r="II44" s="141"/>
      <c r="IJ44" s="141"/>
      <c r="IK44" s="141"/>
    </row>
    <row r="45" spans="2:245" s="303" customFormat="1" ht="15">
      <c r="B45" s="306"/>
      <c r="IB45" s="141"/>
      <c r="IC45" s="141"/>
      <c r="ID45" s="141"/>
      <c r="IE45" s="141"/>
      <c r="IF45" s="141"/>
      <c r="IG45" s="141"/>
      <c r="IH45" s="141"/>
      <c r="II45" s="141"/>
      <c r="IJ45" s="141"/>
      <c r="IK45" s="141"/>
    </row>
    <row r="46" spans="2:245" s="303" customFormat="1" ht="15">
      <c r="B46" s="306"/>
      <c r="IB46" s="141"/>
      <c r="IC46" s="141"/>
      <c r="ID46" s="141"/>
      <c r="IE46" s="141"/>
      <c r="IF46" s="141"/>
      <c r="IG46" s="141"/>
      <c r="IH46" s="141"/>
      <c r="II46" s="141"/>
      <c r="IJ46" s="141"/>
      <c r="IK46" s="141"/>
    </row>
    <row r="47" spans="2:245" s="303" customFormat="1" ht="15">
      <c r="B47" s="306"/>
      <c r="IB47" s="141"/>
      <c r="IC47" s="141"/>
      <c r="ID47" s="141"/>
      <c r="IE47" s="141"/>
      <c r="IF47" s="141"/>
      <c r="IG47" s="141"/>
      <c r="IH47" s="141"/>
      <c r="II47" s="141"/>
      <c r="IJ47" s="141"/>
      <c r="IK47" s="141"/>
    </row>
    <row r="48" spans="2:245" s="303" customFormat="1" ht="15">
      <c r="B48" s="306"/>
      <c r="IB48" s="141"/>
      <c r="IC48" s="141"/>
      <c r="ID48" s="141"/>
      <c r="IE48" s="141"/>
      <c r="IF48" s="141"/>
      <c r="IG48" s="141"/>
      <c r="IH48" s="141"/>
      <c r="II48" s="141"/>
      <c r="IJ48" s="141"/>
      <c r="IK48" s="141"/>
    </row>
    <row r="49" spans="2:245" s="303" customFormat="1" ht="15">
      <c r="B49" s="306"/>
      <c r="IB49" s="141"/>
      <c r="IC49" s="141"/>
      <c r="ID49" s="141"/>
      <c r="IE49" s="141"/>
      <c r="IF49" s="141"/>
      <c r="IG49" s="141"/>
      <c r="IH49" s="141"/>
      <c r="II49" s="141"/>
      <c r="IJ49" s="141"/>
      <c r="IK49" s="141"/>
    </row>
    <row r="50" spans="2:245" s="303" customFormat="1" ht="15">
      <c r="B50" s="306"/>
      <c r="IB50" s="141"/>
      <c r="IC50" s="141"/>
      <c r="ID50" s="141"/>
      <c r="IE50" s="141"/>
      <c r="IF50" s="141"/>
      <c r="IG50" s="141"/>
      <c r="IH50" s="141"/>
      <c r="II50" s="141"/>
      <c r="IJ50" s="141"/>
      <c r="IK50" s="141"/>
    </row>
    <row r="51" spans="2:245" s="303" customFormat="1" ht="15">
      <c r="B51" s="306"/>
      <c r="IB51" s="141"/>
      <c r="IC51" s="141"/>
      <c r="ID51" s="141"/>
      <c r="IE51" s="141"/>
      <c r="IF51" s="141"/>
      <c r="IG51" s="141"/>
      <c r="IH51" s="141"/>
      <c r="II51" s="141"/>
      <c r="IJ51" s="141"/>
      <c r="IK51" s="141"/>
    </row>
    <row r="52" spans="2:245" s="303" customFormat="1" ht="15">
      <c r="B52" s="306"/>
      <c r="IB52" s="141"/>
      <c r="IC52" s="141"/>
      <c r="ID52" s="141"/>
      <c r="IE52" s="141"/>
      <c r="IF52" s="141"/>
      <c r="IG52" s="141"/>
      <c r="IH52" s="141"/>
      <c r="II52" s="141"/>
      <c r="IJ52" s="141"/>
      <c r="IK52" s="141"/>
    </row>
    <row r="53" spans="2:245" s="303" customFormat="1" ht="15">
      <c r="B53" s="306"/>
      <c r="IB53" s="141"/>
      <c r="IC53" s="141"/>
      <c r="ID53" s="141"/>
      <c r="IE53" s="141"/>
      <c r="IF53" s="141"/>
      <c r="IG53" s="141"/>
      <c r="IH53" s="141"/>
      <c r="II53" s="141"/>
      <c r="IJ53" s="141"/>
      <c r="IK53" s="141"/>
    </row>
    <row r="54" spans="2:245" s="303" customFormat="1" ht="15">
      <c r="B54" s="306"/>
      <c r="IB54" s="141"/>
      <c r="IC54" s="141"/>
      <c r="ID54" s="141"/>
      <c r="IE54" s="141"/>
      <c r="IF54" s="141"/>
      <c r="IG54" s="141"/>
      <c r="IH54" s="141"/>
      <c r="II54" s="141"/>
      <c r="IJ54" s="141"/>
      <c r="IK54" s="141"/>
    </row>
    <row r="55" spans="2:245" s="303" customFormat="1" ht="15">
      <c r="B55" s="306"/>
      <c r="IB55" s="141"/>
      <c r="IC55" s="141"/>
      <c r="ID55" s="141"/>
      <c r="IE55" s="141"/>
      <c r="IF55" s="141"/>
      <c r="IG55" s="141"/>
      <c r="IH55" s="141"/>
      <c r="II55" s="141"/>
      <c r="IJ55" s="141"/>
      <c r="IK55" s="141"/>
    </row>
    <row r="56" spans="2:245" s="303" customFormat="1" ht="15">
      <c r="B56" s="306"/>
      <c r="IB56" s="141"/>
      <c r="IC56" s="141"/>
      <c r="ID56" s="141"/>
      <c r="IE56" s="141"/>
      <c r="IF56" s="141"/>
      <c r="IG56" s="141"/>
      <c r="IH56" s="141"/>
      <c r="II56" s="141"/>
      <c r="IJ56" s="141"/>
      <c r="IK56" s="141"/>
    </row>
    <row r="57" spans="2:245" s="303" customFormat="1" ht="15">
      <c r="B57" s="306"/>
      <c r="IB57" s="141"/>
      <c r="IC57" s="141"/>
      <c r="ID57" s="141"/>
      <c r="IE57" s="141"/>
      <c r="IF57" s="141"/>
      <c r="IG57" s="141"/>
      <c r="IH57" s="141"/>
      <c r="II57" s="141"/>
      <c r="IJ57" s="141"/>
      <c r="IK57" s="141"/>
    </row>
    <row r="58" spans="2:245" s="303" customFormat="1" ht="15">
      <c r="B58" s="306"/>
      <c r="IB58" s="141"/>
      <c r="IC58" s="141"/>
      <c r="ID58" s="141"/>
      <c r="IE58" s="141"/>
      <c r="IF58" s="141"/>
      <c r="IG58" s="141"/>
      <c r="IH58" s="141"/>
      <c r="II58" s="141"/>
      <c r="IJ58" s="141"/>
      <c r="IK58" s="141"/>
    </row>
    <row r="59" spans="2:245" s="303" customFormat="1" ht="15">
      <c r="B59" s="306"/>
      <c r="IB59" s="141"/>
      <c r="IC59" s="141"/>
      <c r="ID59" s="141"/>
      <c r="IE59" s="141"/>
      <c r="IF59" s="141"/>
      <c r="IG59" s="141"/>
      <c r="IH59" s="141"/>
      <c r="II59" s="141"/>
      <c r="IJ59" s="141"/>
      <c r="IK59" s="141"/>
    </row>
    <row r="60" spans="2:245" s="303" customFormat="1" ht="15">
      <c r="B60" s="306"/>
      <c r="IB60" s="141"/>
      <c r="IC60" s="141"/>
      <c r="ID60" s="141"/>
      <c r="IE60" s="141"/>
      <c r="IF60" s="141"/>
      <c r="IG60" s="141"/>
      <c r="IH60" s="141"/>
      <c r="II60" s="141"/>
      <c r="IJ60" s="141"/>
      <c r="IK60" s="141"/>
    </row>
    <row r="61" spans="2:245" s="303" customFormat="1" ht="15">
      <c r="B61" s="306"/>
      <c r="IB61" s="141"/>
      <c r="IC61" s="141"/>
      <c r="ID61" s="141"/>
      <c r="IE61" s="141"/>
      <c r="IF61" s="141"/>
      <c r="IG61" s="141"/>
      <c r="IH61" s="141"/>
      <c r="II61" s="141"/>
      <c r="IJ61" s="141"/>
      <c r="IK61" s="141"/>
    </row>
    <row r="62" spans="2:245" s="303" customFormat="1" ht="15">
      <c r="B62" s="306"/>
      <c r="IB62" s="141"/>
      <c r="IC62" s="141"/>
      <c r="ID62" s="141"/>
      <c r="IE62" s="141"/>
      <c r="IF62" s="141"/>
      <c r="IG62" s="141"/>
      <c r="IH62" s="141"/>
      <c r="II62" s="141"/>
      <c r="IJ62" s="141"/>
      <c r="IK62" s="141"/>
    </row>
    <row r="63" spans="2:245" s="303" customFormat="1" ht="15">
      <c r="B63" s="306"/>
      <c r="IB63" s="141"/>
      <c r="IC63" s="141"/>
      <c r="ID63" s="141"/>
      <c r="IE63" s="141"/>
      <c r="IF63" s="141"/>
      <c r="IG63" s="141"/>
      <c r="IH63" s="141"/>
      <c r="II63" s="141"/>
      <c r="IJ63" s="141"/>
      <c r="IK63" s="141"/>
    </row>
    <row r="64" spans="2:245" s="303" customFormat="1" ht="15">
      <c r="B64" s="306"/>
      <c r="IB64" s="141"/>
      <c r="IC64" s="141"/>
      <c r="ID64" s="141"/>
      <c r="IE64" s="141"/>
      <c r="IF64" s="141"/>
      <c r="IG64" s="141"/>
      <c r="IH64" s="141"/>
      <c r="II64" s="141"/>
      <c r="IJ64" s="141"/>
      <c r="IK64" s="141"/>
    </row>
    <row r="65" spans="2:245" s="303" customFormat="1" ht="15">
      <c r="B65" s="306"/>
      <c r="IB65" s="141"/>
      <c r="IC65" s="141"/>
      <c r="ID65" s="141"/>
      <c r="IE65" s="141"/>
      <c r="IF65" s="141"/>
      <c r="IG65" s="141"/>
      <c r="IH65" s="141"/>
      <c r="II65" s="141"/>
      <c r="IJ65" s="141"/>
      <c r="IK65" s="141"/>
    </row>
    <row r="66" spans="2:245" s="303" customFormat="1" ht="15">
      <c r="B66" s="306"/>
      <c r="IB66" s="141"/>
      <c r="IC66" s="141"/>
      <c r="ID66" s="141"/>
      <c r="IE66" s="141"/>
      <c r="IF66" s="141"/>
      <c r="IG66" s="141"/>
      <c r="IH66" s="141"/>
      <c r="II66" s="141"/>
      <c r="IJ66" s="141"/>
      <c r="IK66" s="141"/>
    </row>
    <row r="67" spans="2:245" s="303" customFormat="1" ht="15">
      <c r="B67" s="306"/>
      <c r="IB67" s="141"/>
      <c r="IC67" s="141"/>
      <c r="ID67" s="141"/>
      <c r="IE67" s="141"/>
      <c r="IF67" s="141"/>
      <c r="IG67" s="141"/>
      <c r="IH67" s="141"/>
      <c r="II67" s="141"/>
      <c r="IJ67" s="141"/>
      <c r="IK67" s="141"/>
    </row>
    <row r="68" spans="2:245" s="303" customFormat="1" ht="15">
      <c r="B68" s="306"/>
      <c r="IB68" s="141"/>
      <c r="IC68" s="141"/>
      <c r="ID68" s="141"/>
      <c r="IE68" s="141"/>
      <c r="IF68" s="141"/>
      <c r="IG68" s="141"/>
      <c r="IH68" s="141"/>
      <c r="II68" s="141"/>
      <c r="IJ68" s="141"/>
      <c r="IK68" s="141"/>
    </row>
    <row r="69" spans="2:245" s="303" customFormat="1" ht="15">
      <c r="B69" s="306"/>
      <c r="IB69" s="141"/>
      <c r="IC69" s="141"/>
      <c r="ID69" s="141"/>
      <c r="IE69" s="141"/>
      <c r="IF69" s="141"/>
      <c r="IG69" s="141"/>
      <c r="IH69" s="141"/>
      <c r="II69" s="141"/>
      <c r="IJ69" s="141"/>
      <c r="IK69" s="141"/>
    </row>
    <row r="70" spans="2:245" s="303" customFormat="1" ht="15">
      <c r="B70" s="306"/>
      <c r="IB70" s="141"/>
      <c r="IC70" s="141"/>
      <c r="ID70" s="141"/>
      <c r="IE70" s="141"/>
      <c r="IF70" s="141"/>
      <c r="IG70" s="141"/>
      <c r="IH70" s="141"/>
      <c r="II70" s="141"/>
      <c r="IJ70" s="141"/>
      <c r="IK70" s="141"/>
    </row>
    <row r="71" spans="2:245" s="303" customFormat="1" ht="15">
      <c r="B71" s="306"/>
      <c r="IB71" s="141"/>
      <c r="IC71" s="141"/>
      <c r="ID71" s="141"/>
      <c r="IE71" s="141"/>
      <c r="IF71" s="141"/>
      <c r="IG71" s="141"/>
      <c r="IH71" s="141"/>
      <c r="II71" s="141"/>
      <c r="IJ71" s="141"/>
      <c r="IK71" s="141"/>
    </row>
    <row r="72" spans="2:245" s="303" customFormat="1" ht="15">
      <c r="B72" s="306"/>
      <c r="IB72" s="141"/>
      <c r="IC72" s="141"/>
      <c r="ID72" s="141"/>
      <c r="IE72" s="141"/>
      <c r="IF72" s="141"/>
      <c r="IG72" s="141"/>
      <c r="IH72" s="141"/>
      <c r="II72" s="141"/>
      <c r="IJ72" s="141"/>
      <c r="IK72" s="141"/>
    </row>
    <row r="73" spans="2:245" s="303" customFormat="1" ht="15">
      <c r="B73" s="306"/>
      <c r="IB73" s="141"/>
      <c r="IC73" s="141"/>
      <c r="ID73" s="141"/>
      <c r="IE73" s="141"/>
      <c r="IF73" s="141"/>
      <c r="IG73" s="141"/>
      <c r="IH73" s="141"/>
      <c r="II73" s="141"/>
      <c r="IJ73" s="141"/>
      <c r="IK73" s="141"/>
    </row>
    <row r="74" spans="2:245" s="303" customFormat="1" ht="15">
      <c r="B74" s="306"/>
      <c r="IB74" s="141"/>
      <c r="IC74" s="141"/>
      <c r="ID74" s="141"/>
      <c r="IE74" s="141"/>
      <c r="IF74" s="141"/>
      <c r="IG74" s="141"/>
      <c r="IH74" s="141"/>
      <c r="II74" s="141"/>
      <c r="IJ74" s="141"/>
      <c r="IK74" s="141"/>
    </row>
    <row r="75" spans="2:245" s="303" customFormat="1" ht="15">
      <c r="B75" s="306"/>
      <c r="IB75" s="141"/>
      <c r="IC75" s="141"/>
      <c r="ID75" s="141"/>
      <c r="IE75" s="141"/>
      <c r="IF75" s="141"/>
      <c r="IG75" s="141"/>
      <c r="IH75" s="141"/>
      <c r="II75" s="141"/>
      <c r="IJ75" s="141"/>
      <c r="IK75" s="141"/>
    </row>
    <row r="76" spans="2:245" s="303" customFormat="1" ht="15">
      <c r="B76" s="306"/>
      <c r="IB76" s="141"/>
      <c r="IC76" s="141"/>
      <c r="ID76" s="141"/>
      <c r="IE76" s="141"/>
      <c r="IF76" s="141"/>
      <c r="IG76" s="141"/>
      <c r="IH76" s="141"/>
      <c r="II76" s="141"/>
      <c r="IJ76" s="141"/>
      <c r="IK76" s="141"/>
    </row>
    <row r="77" spans="2:245" s="303" customFormat="1" ht="15">
      <c r="B77" s="306"/>
      <c r="IB77" s="141"/>
      <c r="IC77" s="141"/>
      <c r="ID77" s="141"/>
      <c r="IE77" s="141"/>
      <c r="IF77" s="141"/>
      <c r="IG77" s="141"/>
      <c r="IH77" s="141"/>
      <c r="II77" s="141"/>
      <c r="IJ77" s="141"/>
      <c r="IK77" s="141"/>
    </row>
    <row r="78" spans="2:245" s="303" customFormat="1" ht="15">
      <c r="B78" s="306"/>
      <c r="IB78" s="141"/>
      <c r="IC78" s="141"/>
      <c r="ID78" s="141"/>
      <c r="IE78" s="141"/>
      <c r="IF78" s="141"/>
      <c r="IG78" s="141"/>
      <c r="IH78" s="141"/>
      <c r="II78" s="141"/>
      <c r="IJ78" s="141"/>
      <c r="IK78" s="141"/>
    </row>
    <row r="79" spans="2:245" s="303" customFormat="1" ht="15">
      <c r="B79" s="306"/>
      <c r="IB79" s="141"/>
      <c r="IC79" s="141"/>
      <c r="ID79" s="141"/>
      <c r="IE79" s="141"/>
      <c r="IF79" s="141"/>
      <c r="IG79" s="141"/>
      <c r="IH79" s="141"/>
      <c r="II79" s="141"/>
      <c r="IJ79" s="141"/>
      <c r="IK79" s="141"/>
    </row>
    <row r="80" spans="2:245" s="303" customFormat="1" ht="15">
      <c r="B80" s="306"/>
      <c r="IB80" s="141"/>
      <c r="IC80" s="141"/>
      <c r="ID80" s="141"/>
      <c r="IE80" s="141"/>
      <c r="IF80" s="141"/>
      <c r="IG80" s="141"/>
      <c r="IH80" s="141"/>
      <c r="II80" s="141"/>
      <c r="IJ80" s="141"/>
      <c r="IK80" s="141"/>
    </row>
    <row r="81" spans="2:245" s="303" customFormat="1" ht="15">
      <c r="B81" s="306"/>
      <c r="IB81" s="141"/>
      <c r="IC81" s="141"/>
      <c r="ID81" s="141"/>
      <c r="IE81" s="141"/>
      <c r="IF81" s="141"/>
      <c r="IG81" s="141"/>
      <c r="IH81" s="141"/>
      <c r="II81" s="141"/>
      <c r="IJ81" s="141"/>
      <c r="IK81" s="141"/>
    </row>
  </sheetData>
  <sheetProtection selectLockedCells="1" selectUnlockedCells="1"/>
  <mergeCells count="1">
    <mergeCell ref="B5:D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25">
      <selection activeCell="A14" sqref="A14"/>
    </sheetView>
  </sheetViews>
  <sheetFormatPr defaultColWidth="11.57421875" defaultRowHeight="12.75"/>
  <cols>
    <col min="1" max="1" width="5.140625" style="0" customWidth="1"/>
    <col min="2" max="2" width="60.7109375" style="0" customWidth="1"/>
    <col min="3" max="3" width="11.57421875" style="0" customWidth="1"/>
    <col min="4" max="4" width="12.140625" style="184" customWidth="1"/>
  </cols>
  <sheetData>
    <row r="1" spans="1:4" ht="15">
      <c r="A1" s="134">
        <v>37</v>
      </c>
      <c r="B1" s="141" t="s">
        <v>9</v>
      </c>
      <c r="C1" s="136"/>
      <c r="D1" s="326"/>
    </row>
    <row r="2" spans="1:4" ht="15">
      <c r="A2" s="134"/>
      <c r="B2" s="141"/>
      <c r="C2" s="136"/>
      <c r="D2" s="326"/>
    </row>
    <row r="3" spans="1:4" ht="15.75" customHeight="1">
      <c r="A3" s="134"/>
      <c r="B3" s="137" t="s">
        <v>1342</v>
      </c>
      <c r="C3" s="363"/>
      <c r="D3" s="363"/>
    </row>
    <row r="4" spans="1:4" ht="15">
      <c r="A4" s="134"/>
      <c r="B4" s="138"/>
      <c r="C4" s="138"/>
      <c r="D4" s="326"/>
    </row>
    <row r="5" spans="1:4" s="55" customFormat="1" ht="30.75">
      <c r="A5" s="139" t="s">
        <v>11</v>
      </c>
      <c r="B5" s="140" t="s">
        <v>12</v>
      </c>
      <c r="C5" s="140" t="s">
        <v>13</v>
      </c>
      <c r="D5" s="170" t="s">
        <v>1343</v>
      </c>
    </row>
    <row r="6" spans="1:4" ht="54" customHeight="1">
      <c r="A6" s="129">
        <v>1</v>
      </c>
      <c r="B6" s="327" t="s">
        <v>1344</v>
      </c>
      <c r="C6" s="93" t="s">
        <v>1295</v>
      </c>
      <c r="D6" s="93">
        <v>32</v>
      </c>
    </row>
    <row r="7" spans="1:4" ht="41.25">
      <c r="A7" s="129">
        <v>2</v>
      </c>
      <c r="B7" s="328" t="s">
        <v>1345</v>
      </c>
      <c r="C7" s="93" t="s">
        <v>1295</v>
      </c>
      <c r="D7" s="105">
        <v>32</v>
      </c>
    </row>
    <row r="8" spans="1:4" ht="27">
      <c r="A8" s="129">
        <v>3</v>
      </c>
      <c r="B8" s="329" t="s">
        <v>1346</v>
      </c>
      <c r="C8" s="93" t="s">
        <v>1295</v>
      </c>
      <c r="D8" s="105">
        <v>64</v>
      </c>
    </row>
    <row r="9" spans="1:4" ht="82.5" customHeight="1">
      <c r="A9" s="129">
        <v>4</v>
      </c>
      <c r="B9" s="328" t="s">
        <v>1347</v>
      </c>
      <c r="C9" s="105" t="s">
        <v>1295</v>
      </c>
      <c r="D9" s="37">
        <v>28</v>
      </c>
    </row>
    <row r="10" spans="1:4" ht="83.25" customHeight="1">
      <c r="A10" s="129">
        <v>5</v>
      </c>
      <c r="B10" s="330" t="s">
        <v>1348</v>
      </c>
      <c r="C10" s="105" t="s">
        <v>1295</v>
      </c>
      <c r="D10" s="37">
        <v>48</v>
      </c>
    </row>
    <row r="11" spans="1:4" ht="41.25" customHeight="1">
      <c r="A11" s="129">
        <v>6</v>
      </c>
      <c r="B11" s="327" t="s">
        <v>1349</v>
      </c>
      <c r="C11" s="125" t="s">
        <v>1350</v>
      </c>
      <c r="D11" s="37">
        <v>5</v>
      </c>
    </row>
    <row r="12" spans="1:4" ht="89.25" customHeight="1">
      <c r="A12" s="129">
        <v>7</v>
      </c>
      <c r="B12" s="327" t="s">
        <v>1351</v>
      </c>
      <c r="C12" s="125" t="s">
        <v>1350</v>
      </c>
      <c r="D12" s="37">
        <v>5</v>
      </c>
    </row>
    <row r="13" spans="1:4" ht="15">
      <c r="A13" s="134"/>
      <c r="B13" s="138"/>
      <c r="C13" s="138"/>
      <c r="D13" s="326"/>
    </row>
  </sheetData>
  <sheetProtection selectLockedCells="1" selectUnlockedCells="1"/>
  <mergeCells count="1">
    <mergeCell ref="C3: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IB62"/>
  <sheetViews>
    <sheetView zoomScalePageLayoutView="0" workbookViewId="0" topLeftCell="A52">
      <selection activeCell="G31" sqref="G31"/>
    </sheetView>
  </sheetViews>
  <sheetFormatPr defaultColWidth="11.57421875" defaultRowHeight="12.75"/>
  <cols>
    <col min="1" max="1" width="5.28125" style="181" customWidth="1"/>
    <col min="2" max="2" width="61.8515625" style="181" customWidth="1"/>
    <col min="3" max="3" width="19.421875" style="181" customWidth="1"/>
    <col min="4" max="4" width="11.8515625" style="181" customWidth="1"/>
    <col min="5" max="235" width="8.7109375" style="181" customWidth="1"/>
  </cols>
  <sheetData>
    <row r="1" spans="1:4" ht="15">
      <c r="A1" s="331">
        <v>38</v>
      </c>
      <c r="B1" s="332" t="s">
        <v>9</v>
      </c>
      <c r="C1" s="333"/>
      <c r="D1" s="333"/>
    </row>
    <row r="2" spans="1:4" ht="18.75" customHeight="1">
      <c r="A2" s="331"/>
      <c r="B2" s="332"/>
      <c r="C2" s="334" t="s">
        <v>1352</v>
      </c>
      <c r="D2" s="333"/>
    </row>
    <row r="3" spans="1:4" ht="15">
      <c r="A3" s="331"/>
      <c r="B3" s="335" t="s">
        <v>1353</v>
      </c>
      <c r="C3" s="332"/>
      <c r="D3" s="332"/>
    </row>
    <row r="4" spans="1:4" ht="15">
      <c r="A4" s="331"/>
      <c r="B4" s="333"/>
      <c r="C4" s="332"/>
      <c r="D4" s="332"/>
    </row>
    <row r="5" spans="1:4" ht="34.5" customHeight="1">
      <c r="A5" s="331"/>
      <c r="B5" s="364" t="s">
        <v>1354</v>
      </c>
      <c r="C5" s="364"/>
      <c r="D5" s="364"/>
    </row>
    <row r="6" spans="1:4" ht="15">
      <c r="A6" s="331"/>
      <c r="B6" s="336" t="s">
        <v>1355</v>
      </c>
      <c r="C6" s="332"/>
      <c r="D6" s="332"/>
    </row>
    <row r="7" spans="1:4" ht="15">
      <c r="A7" s="331"/>
      <c r="B7" s="336" t="s">
        <v>1356</v>
      </c>
      <c r="C7" s="332"/>
      <c r="D7" s="332"/>
    </row>
    <row r="8" spans="1:4" ht="15">
      <c r="A8" s="331"/>
      <c r="B8" s="336" t="s">
        <v>1357</v>
      </c>
      <c r="C8" s="332"/>
      <c r="D8" s="332"/>
    </row>
    <row r="9" spans="1:4" ht="15">
      <c r="A9" s="331"/>
      <c r="B9" s="336"/>
      <c r="C9" s="332"/>
      <c r="D9" s="332"/>
    </row>
    <row r="10" spans="1:4" ht="17.25" customHeight="1">
      <c r="A10" s="331"/>
      <c r="B10" s="365" t="s">
        <v>1358</v>
      </c>
      <c r="C10" s="365"/>
      <c r="D10" s="365"/>
    </row>
    <row r="11" spans="1:4" ht="15">
      <c r="A11" s="331"/>
      <c r="B11" s="337"/>
      <c r="C11" s="337"/>
      <c r="D11" s="337"/>
    </row>
    <row r="12" spans="1:4" ht="30.75">
      <c r="A12" s="338" t="s">
        <v>11</v>
      </c>
      <c r="B12" s="339" t="s">
        <v>12</v>
      </c>
      <c r="C12" s="340" t="s">
        <v>1359</v>
      </c>
      <c r="D12" s="340" t="s">
        <v>1360</v>
      </c>
    </row>
    <row r="13" spans="1:235" ht="17.25" customHeight="1">
      <c r="A13" s="116">
        <v>1</v>
      </c>
      <c r="B13" s="182" t="s">
        <v>1361</v>
      </c>
      <c r="C13" s="109" t="s">
        <v>1362</v>
      </c>
      <c r="D13" s="109">
        <v>2</v>
      </c>
      <c r="HW13"/>
      <c r="HX13"/>
      <c r="HY13"/>
      <c r="HZ13"/>
      <c r="IA13"/>
    </row>
    <row r="14" spans="1:93" s="343" customFormat="1" ht="16.5" customHeight="1">
      <c r="A14" s="116">
        <v>2</v>
      </c>
      <c r="B14" s="337" t="s">
        <v>1363</v>
      </c>
      <c r="C14" s="341" t="s">
        <v>1364</v>
      </c>
      <c r="D14" s="341">
        <v>1</v>
      </c>
      <c r="E14"/>
      <c r="F14"/>
      <c r="G14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</row>
    <row r="15" spans="1:236" s="181" customFormat="1" ht="27" customHeight="1">
      <c r="A15" s="116">
        <v>3</v>
      </c>
      <c r="B15" s="182" t="s">
        <v>1365</v>
      </c>
      <c r="C15" s="109" t="s">
        <v>1366</v>
      </c>
      <c r="D15" s="109">
        <v>45</v>
      </c>
      <c r="HW15"/>
      <c r="HX15"/>
      <c r="HY15"/>
      <c r="HZ15"/>
      <c r="IA15"/>
      <c r="IB15"/>
    </row>
    <row r="16" spans="1:236" s="181" customFormat="1" ht="31.5" customHeight="1">
      <c r="A16" s="116">
        <v>4</v>
      </c>
      <c r="B16" s="182" t="s">
        <v>1367</v>
      </c>
      <c r="C16" s="109" t="s">
        <v>1368</v>
      </c>
      <c r="D16" s="109">
        <v>5</v>
      </c>
      <c r="HW16"/>
      <c r="HX16"/>
      <c r="HY16"/>
      <c r="HZ16"/>
      <c r="IA16"/>
      <c r="IB16"/>
    </row>
    <row r="17" spans="1:4" ht="14.25" customHeight="1">
      <c r="A17" s="116">
        <v>5</v>
      </c>
      <c r="B17" s="344" t="s">
        <v>1369</v>
      </c>
      <c r="C17" s="341" t="s">
        <v>1370</v>
      </c>
      <c r="D17" s="341">
        <v>7</v>
      </c>
    </row>
    <row r="18" spans="1:4" ht="14.25" customHeight="1">
      <c r="A18" s="116">
        <v>6</v>
      </c>
      <c r="B18" s="344" t="s">
        <v>1371</v>
      </c>
      <c r="C18" s="341" t="s">
        <v>1372</v>
      </c>
      <c r="D18" s="341">
        <v>3</v>
      </c>
    </row>
    <row r="19" spans="1:4" ht="15">
      <c r="A19" s="116">
        <v>7</v>
      </c>
      <c r="B19" s="80" t="s">
        <v>1373</v>
      </c>
      <c r="C19" s="121" t="s">
        <v>1372</v>
      </c>
      <c r="D19" s="341">
        <v>3</v>
      </c>
    </row>
    <row r="20" spans="1:4" ht="15">
      <c r="A20" s="116">
        <v>8</v>
      </c>
      <c r="B20" s="337" t="s">
        <v>1374</v>
      </c>
      <c r="C20" s="341" t="s">
        <v>1375</v>
      </c>
      <c r="D20" s="341">
        <v>3</v>
      </c>
    </row>
    <row r="21" spans="1:4" ht="15">
      <c r="A21" s="116">
        <v>9</v>
      </c>
      <c r="B21" s="344" t="s">
        <v>1376</v>
      </c>
      <c r="C21" s="341" t="s">
        <v>1377</v>
      </c>
      <c r="D21" s="341">
        <v>8</v>
      </c>
    </row>
    <row r="22" spans="1:4" ht="15">
      <c r="A22" s="116">
        <v>10</v>
      </c>
      <c r="B22" s="344" t="s">
        <v>1378</v>
      </c>
      <c r="C22" s="341" t="s">
        <v>1377</v>
      </c>
      <c r="D22" s="341">
        <v>5</v>
      </c>
    </row>
    <row r="23" spans="1:4" ht="15.75" customHeight="1">
      <c r="A23" s="116">
        <v>11</v>
      </c>
      <c r="B23" s="344" t="s">
        <v>1379</v>
      </c>
      <c r="C23" s="341" t="s">
        <v>1377</v>
      </c>
      <c r="D23" s="341">
        <v>4</v>
      </c>
    </row>
    <row r="24" spans="1:4" ht="15">
      <c r="A24" s="116">
        <v>12</v>
      </c>
      <c r="B24" s="344" t="s">
        <v>209</v>
      </c>
      <c r="C24" s="341" t="s">
        <v>1380</v>
      </c>
      <c r="D24" s="341">
        <v>5</v>
      </c>
    </row>
    <row r="25" spans="1:236" s="181" customFormat="1" ht="15" customHeight="1">
      <c r="A25" s="116">
        <v>13</v>
      </c>
      <c r="B25" s="87" t="s">
        <v>1381</v>
      </c>
      <c r="C25" s="116" t="s">
        <v>1382</v>
      </c>
      <c r="D25" s="116">
        <v>3</v>
      </c>
      <c r="HW25"/>
      <c r="HX25"/>
      <c r="HY25"/>
      <c r="HZ25"/>
      <c r="IA25"/>
      <c r="IB25"/>
    </row>
    <row r="26" spans="1:4" ht="15">
      <c r="A26" s="116">
        <v>14</v>
      </c>
      <c r="B26" s="344" t="s">
        <v>1383</v>
      </c>
      <c r="C26" s="341" t="s">
        <v>1370</v>
      </c>
      <c r="D26" s="341">
        <v>1</v>
      </c>
    </row>
    <row r="27" spans="1:236" s="82" customFormat="1" ht="17.25" customHeight="1">
      <c r="A27" s="116">
        <v>15</v>
      </c>
      <c r="B27" s="344" t="s">
        <v>1384</v>
      </c>
      <c r="C27" s="341" t="s">
        <v>1385</v>
      </c>
      <c r="D27" s="341">
        <v>1</v>
      </c>
      <c r="HY27" s="4"/>
      <c r="HZ27" s="4"/>
      <c r="IA27" s="4"/>
      <c r="IB27" s="4"/>
    </row>
    <row r="28" spans="1:4" ht="15">
      <c r="A28" s="116">
        <v>16</v>
      </c>
      <c r="B28" s="344" t="s">
        <v>1386</v>
      </c>
      <c r="C28" s="341" t="s">
        <v>1377</v>
      </c>
      <c r="D28" s="341">
        <v>4</v>
      </c>
    </row>
    <row r="29" spans="1:4" ht="15">
      <c r="A29" s="116">
        <v>17</v>
      </c>
      <c r="B29" s="344" t="s">
        <v>1387</v>
      </c>
      <c r="C29" s="341" t="s">
        <v>1388</v>
      </c>
      <c r="D29" s="341">
        <v>4</v>
      </c>
    </row>
    <row r="30" spans="1:4" ht="15">
      <c r="A30" s="116">
        <v>18</v>
      </c>
      <c r="B30" s="344" t="s">
        <v>1389</v>
      </c>
      <c r="C30" s="341" t="s">
        <v>1390</v>
      </c>
      <c r="D30" s="341">
        <v>3</v>
      </c>
    </row>
    <row r="31" spans="1:4" ht="15">
      <c r="A31" s="116">
        <v>19</v>
      </c>
      <c r="B31" s="344" t="s">
        <v>1391</v>
      </c>
      <c r="C31" s="341" t="s">
        <v>1392</v>
      </c>
      <c r="D31" s="341">
        <v>10</v>
      </c>
    </row>
    <row r="32" spans="1:4" ht="15">
      <c r="A32" s="116">
        <v>20</v>
      </c>
      <c r="B32" s="344" t="s">
        <v>1393</v>
      </c>
      <c r="C32" s="341" t="s">
        <v>1394</v>
      </c>
      <c r="D32" s="341">
        <v>1</v>
      </c>
    </row>
    <row r="33" spans="1:236" s="82" customFormat="1" ht="15">
      <c r="A33" s="116">
        <v>21</v>
      </c>
      <c r="B33" s="337" t="s">
        <v>1395</v>
      </c>
      <c r="C33" s="341" t="s">
        <v>1362</v>
      </c>
      <c r="D33" s="341">
        <v>1</v>
      </c>
      <c r="HY33" s="4"/>
      <c r="HZ33" s="4"/>
      <c r="IA33" s="4"/>
      <c r="IB33" s="4"/>
    </row>
    <row r="34" spans="1:236" s="82" customFormat="1" ht="15">
      <c r="A34" s="116">
        <v>22</v>
      </c>
      <c r="B34" s="344" t="s">
        <v>1396</v>
      </c>
      <c r="C34" s="341" t="s">
        <v>1397</v>
      </c>
      <c r="D34" s="341">
        <v>3</v>
      </c>
      <c r="HY34" s="4"/>
      <c r="HZ34" s="4"/>
      <c r="IA34" s="4"/>
      <c r="IB34" s="4"/>
    </row>
    <row r="35" spans="1:236" s="82" customFormat="1" ht="13.5" customHeight="1">
      <c r="A35" s="366" t="s">
        <v>1398</v>
      </c>
      <c r="B35" s="366"/>
      <c r="C35" s="366"/>
      <c r="D35" s="366"/>
      <c r="HY35" s="4"/>
      <c r="HZ35" s="4"/>
      <c r="IA35" s="4"/>
      <c r="IB35" s="4"/>
    </row>
    <row r="36" spans="1:4" ht="15" customHeight="1">
      <c r="A36" s="116">
        <v>23</v>
      </c>
      <c r="B36" s="345" t="s">
        <v>1399</v>
      </c>
      <c r="C36" s="346" t="s">
        <v>1226</v>
      </c>
      <c r="D36" s="346">
        <v>3</v>
      </c>
    </row>
    <row r="37" spans="1:4" ht="15.75" customHeight="1">
      <c r="A37" s="116">
        <v>24</v>
      </c>
      <c r="B37" s="345" t="s">
        <v>1400</v>
      </c>
      <c r="C37" s="346" t="s">
        <v>1295</v>
      </c>
      <c r="D37" s="346">
        <v>6</v>
      </c>
    </row>
    <row r="38" spans="1:4" ht="15" customHeight="1">
      <c r="A38" s="116">
        <v>25</v>
      </c>
      <c r="B38" s="345" t="s">
        <v>1401</v>
      </c>
      <c r="C38" s="346" t="s">
        <v>1295</v>
      </c>
      <c r="D38" s="346">
        <v>4</v>
      </c>
    </row>
    <row r="39" spans="1:4" ht="15.75" customHeight="1">
      <c r="A39" s="116">
        <v>26</v>
      </c>
      <c r="B39" s="174" t="s">
        <v>1402</v>
      </c>
      <c r="C39" s="346" t="s">
        <v>1295</v>
      </c>
      <c r="D39" s="346">
        <v>1</v>
      </c>
    </row>
    <row r="40" spans="1:4" ht="15" customHeight="1">
      <c r="A40" s="116">
        <v>27</v>
      </c>
      <c r="B40" s="174" t="s">
        <v>1403</v>
      </c>
      <c r="C40" s="346" t="s">
        <v>1295</v>
      </c>
      <c r="D40" s="346">
        <v>1</v>
      </c>
    </row>
    <row r="41" spans="1:4" ht="15" customHeight="1">
      <c r="A41" s="116">
        <v>28</v>
      </c>
      <c r="B41" s="345" t="s">
        <v>1404</v>
      </c>
      <c r="C41" s="346" t="s">
        <v>1295</v>
      </c>
      <c r="D41" s="346">
        <v>4</v>
      </c>
    </row>
    <row r="42" spans="1:4" ht="14.25" customHeight="1">
      <c r="A42" s="116">
        <v>29</v>
      </c>
      <c r="B42" s="345" t="s">
        <v>1405</v>
      </c>
      <c r="C42" s="346" t="s">
        <v>1295</v>
      </c>
      <c r="D42" s="346">
        <v>2</v>
      </c>
    </row>
    <row r="43" spans="1:4" ht="13.5" customHeight="1">
      <c r="A43" s="116">
        <v>30</v>
      </c>
      <c r="B43" s="345" t="s">
        <v>1406</v>
      </c>
      <c r="C43" s="346" t="s">
        <v>1295</v>
      </c>
      <c r="D43" s="346">
        <v>2</v>
      </c>
    </row>
    <row r="44" spans="1:4" ht="14.25" customHeight="1">
      <c r="A44" s="116">
        <v>31</v>
      </c>
      <c r="B44" s="174" t="s">
        <v>1407</v>
      </c>
      <c r="C44" s="346" t="s">
        <v>1295</v>
      </c>
      <c r="D44" s="346">
        <v>1</v>
      </c>
    </row>
    <row r="45" spans="1:4" ht="14.25" customHeight="1">
      <c r="A45" s="116">
        <v>32</v>
      </c>
      <c r="B45" s="347" t="s">
        <v>1408</v>
      </c>
      <c r="C45" s="221" t="s">
        <v>1409</v>
      </c>
      <c r="D45" s="221">
        <v>10</v>
      </c>
    </row>
    <row r="46" spans="1:4" ht="15" customHeight="1">
      <c r="A46" s="116">
        <v>33</v>
      </c>
      <c r="B46" s="174" t="s">
        <v>1410</v>
      </c>
      <c r="C46" s="346" t="s">
        <v>1295</v>
      </c>
      <c r="D46" s="346">
        <v>1</v>
      </c>
    </row>
    <row r="47" spans="1:4" ht="15" customHeight="1">
      <c r="A47" s="116">
        <v>34</v>
      </c>
      <c r="B47" s="174" t="s">
        <v>1411</v>
      </c>
      <c r="C47" s="346" t="s">
        <v>925</v>
      </c>
      <c r="D47" s="346">
        <v>1</v>
      </c>
    </row>
    <row r="48" spans="1:4" ht="15.75" customHeight="1">
      <c r="A48" s="116">
        <v>35</v>
      </c>
      <c r="B48" s="174" t="s">
        <v>1412</v>
      </c>
      <c r="C48" s="346" t="s">
        <v>925</v>
      </c>
      <c r="D48" s="346">
        <v>1</v>
      </c>
    </row>
    <row r="49" spans="1:4" ht="15.75" customHeight="1">
      <c r="A49" s="116">
        <v>36</v>
      </c>
      <c r="B49" s="174" t="s">
        <v>1413</v>
      </c>
      <c r="C49" s="346" t="s">
        <v>925</v>
      </c>
      <c r="D49" s="346">
        <v>1</v>
      </c>
    </row>
    <row r="50" spans="1:4" ht="15" customHeight="1">
      <c r="A50" s="116">
        <v>37</v>
      </c>
      <c r="B50" s="345" t="s">
        <v>1414</v>
      </c>
      <c r="C50" s="346" t="s">
        <v>1295</v>
      </c>
      <c r="D50" s="346">
        <v>1</v>
      </c>
    </row>
    <row r="51" spans="1:4" ht="14.25" customHeight="1">
      <c r="A51" s="116">
        <v>38</v>
      </c>
      <c r="B51" s="345" t="s">
        <v>1415</v>
      </c>
      <c r="C51" s="346" t="s">
        <v>1295</v>
      </c>
      <c r="D51" s="346">
        <v>1</v>
      </c>
    </row>
    <row r="52" spans="1:4" ht="15" customHeight="1">
      <c r="A52" s="116">
        <v>39</v>
      </c>
      <c r="B52" s="345" t="s">
        <v>1416</v>
      </c>
      <c r="C52" s="346" t="s">
        <v>1295</v>
      </c>
      <c r="D52" s="346">
        <v>2</v>
      </c>
    </row>
    <row r="53" spans="1:4" ht="15.75" customHeight="1">
      <c r="A53" s="116">
        <v>40</v>
      </c>
      <c r="B53" s="345" t="s">
        <v>1417</v>
      </c>
      <c r="C53" s="346" t="s">
        <v>1295</v>
      </c>
      <c r="D53" s="346">
        <v>3</v>
      </c>
    </row>
    <row r="54" spans="1:4" ht="15.75" customHeight="1">
      <c r="A54" s="116">
        <v>41</v>
      </c>
      <c r="B54" s="345" t="s">
        <v>1418</v>
      </c>
      <c r="C54" s="346" t="s">
        <v>1295</v>
      </c>
      <c r="D54" s="346">
        <v>8</v>
      </c>
    </row>
    <row r="55" spans="1:4" ht="14.25" customHeight="1">
      <c r="A55" s="116">
        <v>42</v>
      </c>
      <c r="B55" s="345" t="s">
        <v>1419</v>
      </c>
      <c r="C55" s="346" t="s">
        <v>1295</v>
      </c>
      <c r="D55" s="346">
        <v>8</v>
      </c>
    </row>
    <row r="56" spans="1:4" ht="16.5" customHeight="1">
      <c r="A56" s="116">
        <v>43</v>
      </c>
      <c r="B56" s="345" t="s">
        <v>1420</v>
      </c>
      <c r="C56" s="346" t="s">
        <v>1295</v>
      </c>
      <c r="D56" s="346">
        <v>1</v>
      </c>
    </row>
    <row r="57" spans="1:4" ht="15" customHeight="1">
      <c r="A57" s="116">
        <v>44</v>
      </c>
      <c r="B57" s="345" t="s">
        <v>1421</v>
      </c>
      <c r="C57" s="346" t="s">
        <v>1295</v>
      </c>
      <c r="D57" s="346">
        <v>1</v>
      </c>
    </row>
    <row r="58" spans="1:4" ht="14.25" customHeight="1">
      <c r="A58" s="116">
        <v>45</v>
      </c>
      <c r="B58" s="345" t="s">
        <v>1422</v>
      </c>
      <c r="C58" s="346" t="s">
        <v>1295</v>
      </c>
      <c r="D58" s="346">
        <v>2</v>
      </c>
    </row>
    <row r="59" spans="1:4" ht="15" customHeight="1">
      <c r="A59" s="116">
        <v>46</v>
      </c>
      <c r="B59" s="345" t="s">
        <v>1423</v>
      </c>
      <c r="C59" s="346" t="s">
        <v>1295</v>
      </c>
      <c r="D59" s="346">
        <v>4</v>
      </c>
    </row>
    <row r="60" spans="1:4" ht="15" customHeight="1">
      <c r="A60" s="116">
        <v>47</v>
      </c>
      <c r="B60" s="345" t="s">
        <v>1424</v>
      </c>
      <c r="C60" s="346" t="s">
        <v>1425</v>
      </c>
      <c r="D60" s="346">
        <v>1</v>
      </c>
    </row>
    <row r="61" spans="1:4" ht="16.5" customHeight="1">
      <c r="A61" s="116">
        <v>48</v>
      </c>
      <c r="B61" s="345" t="s">
        <v>1426</v>
      </c>
      <c r="C61" s="346" t="s">
        <v>1425</v>
      </c>
      <c r="D61" s="346">
        <v>1</v>
      </c>
    </row>
    <row r="62" spans="1:4" ht="18" customHeight="1">
      <c r="A62" s="348"/>
      <c r="B62" s="348"/>
      <c r="C62" s="348"/>
      <c r="D62" s="348"/>
    </row>
  </sheetData>
  <sheetProtection selectLockedCells="1" selectUnlockedCells="1"/>
  <mergeCells count="3">
    <mergeCell ref="B5:D5"/>
    <mergeCell ref="B10:D10"/>
    <mergeCell ref="A35:D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" sqref="E1"/>
    </sheetView>
  </sheetViews>
  <sheetFormatPr defaultColWidth="11.57421875" defaultRowHeight="12.75"/>
  <cols>
    <col min="1" max="1" width="5.57421875" style="0" customWidth="1"/>
    <col min="2" max="3" width="38.57421875" style="0" customWidth="1"/>
  </cols>
  <sheetData>
    <row r="1" spans="1:4" ht="15">
      <c r="A1" s="45">
        <v>39</v>
      </c>
      <c r="B1" s="7" t="s">
        <v>9</v>
      </c>
      <c r="C1" s="75"/>
      <c r="D1" s="45"/>
    </row>
    <row r="2" spans="1:4" ht="15">
      <c r="A2" s="45"/>
      <c r="B2" s="7"/>
      <c r="C2" s="75"/>
      <c r="D2" s="45"/>
    </row>
    <row r="3" spans="1:4" ht="15">
      <c r="A3" s="45"/>
      <c r="B3" s="75" t="s">
        <v>1427</v>
      </c>
      <c r="C3" s="75"/>
      <c r="D3" s="45"/>
    </row>
    <row r="4" spans="1:4" ht="15">
      <c r="A4" s="45"/>
      <c r="B4" s="7"/>
      <c r="C4" s="75"/>
      <c r="D4" s="45"/>
    </row>
    <row r="5" spans="1:4" s="55" customFormat="1" ht="21" customHeight="1">
      <c r="A5" s="217" t="s">
        <v>11</v>
      </c>
      <c r="B5" s="54" t="s">
        <v>12</v>
      </c>
      <c r="C5" s="54" t="s">
        <v>13</v>
      </c>
      <c r="D5" s="54" t="s">
        <v>14</v>
      </c>
    </row>
    <row r="6" spans="1:4" ht="17.25" customHeight="1">
      <c r="A6" s="24">
        <v>1</v>
      </c>
      <c r="B6" s="126" t="s">
        <v>1428</v>
      </c>
      <c r="C6" s="126" t="s">
        <v>1429</v>
      </c>
      <c r="D6" s="105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N123"/>
  <sheetViews>
    <sheetView zoomScalePageLayoutView="0" workbookViewId="0" topLeftCell="A124">
      <selection activeCell="B155" sqref="B155"/>
    </sheetView>
  </sheetViews>
  <sheetFormatPr defaultColWidth="11.57421875" defaultRowHeight="12.75"/>
  <cols>
    <col min="1" max="1" width="5.140625" style="48" customWidth="1"/>
    <col min="2" max="2" width="46.28125" style="48" customWidth="1"/>
    <col min="3" max="3" width="40.7109375" style="48" customWidth="1"/>
    <col min="4" max="4" width="11.57421875" style="49" customWidth="1"/>
    <col min="5" max="211" width="11.57421875" style="48" customWidth="1"/>
    <col min="212" max="217" width="12.00390625" style="4" customWidth="1"/>
    <col min="218" max="220" width="12.57421875" style="0" customWidth="1"/>
  </cols>
  <sheetData>
    <row r="1" spans="1:3" ht="15">
      <c r="A1" s="49">
        <v>4</v>
      </c>
      <c r="B1" s="7" t="s">
        <v>9</v>
      </c>
      <c r="C1" s="50"/>
    </row>
    <row r="2" spans="1:3" ht="15">
      <c r="A2" s="49"/>
      <c r="B2" s="7"/>
      <c r="C2" s="50"/>
    </row>
    <row r="3" spans="1:3" ht="15">
      <c r="A3" s="49"/>
      <c r="B3" s="51" t="s">
        <v>121</v>
      </c>
      <c r="C3" s="50"/>
    </row>
    <row r="5" spans="1:4" s="98" customFormat="1" ht="15">
      <c r="A5" s="52" t="s">
        <v>11</v>
      </c>
      <c r="B5" s="53" t="s">
        <v>12</v>
      </c>
      <c r="C5" s="53" t="s">
        <v>13</v>
      </c>
      <c r="D5" s="53" t="s">
        <v>14</v>
      </c>
    </row>
    <row r="6" spans="1:222" s="48" customFormat="1" ht="15">
      <c r="A6" s="76">
        <v>1</v>
      </c>
      <c r="B6" s="99" t="s">
        <v>122</v>
      </c>
      <c r="C6" s="99" t="s">
        <v>123</v>
      </c>
      <c r="D6" s="100">
        <v>2</v>
      </c>
      <c r="HH6" s="4"/>
      <c r="HI6" s="4"/>
      <c r="HJ6" s="4"/>
      <c r="HK6" s="4"/>
      <c r="HL6" s="4"/>
      <c r="HM6" s="4"/>
      <c r="HN6"/>
    </row>
    <row r="7" spans="1:222" s="48" customFormat="1" ht="15">
      <c r="A7" s="76">
        <v>2</v>
      </c>
      <c r="B7" s="65" t="s">
        <v>124</v>
      </c>
      <c r="C7" s="65" t="s">
        <v>125</v>
      </c>
      <c r="D7" s="101">
        <v>135</v>
      </c>
      <c r="HH7" s="4"/>
      <c r="HI7" s="4"/>
      <c r="HJ7" s="4"/>
      <c r="HK7" s="4"/>
      <c r="HL7" s="4"/>
      <c r="HM7" s="4"/>
      <c r="HN7"/>
    </row>
    <row r="8" spans="1:222" s="48" customFormat="1" ht="15" customHeight="1">
      <c r="A8" s="76">
        <v>3</v>
      </c>
      <c r="B8" s="80" t="s">
        <v>124</v>
      </c>
      <c r="C8" s="80" t="s">
        <v>126</v>
      </c>
      <c r="D8" s="102">
        <v>30</v>
      </c>
      <c r="HJ8" s="4"/>
      <c r="HK8" s="4"/>
      <c r="HL8" s="4"/>
      <c r="HM8" s="4"/>
      <c r="HN8" s="4"/>
    </row>
    <row r="9" spans="1:222" s="77" customFormat="1" ht="15">
      <c r="A9" s="76">
        <v>4</v>
      </c>
      <c r="B9" s="80" t="s">
        <v>127</v>
      </c>
      <c r="C9" s="80" t="s">
        <v>128</v>
      </c>
      <c r="D9" s="100">
        <v>25</v>
      </c>
      <c r="HG9" s="4"/>
      <c r="HH9" s="4"/>
      <c r="HI9" s="4"/>
      <c r="HJ9" s="4"/>
      <c r="HK9" s="4"/>
      <c r="HL9" s="4"/>
      <c r="HM9" s="4"/>
      <c r="HN9"/>
    </row>
    <row r="10" spans="1:222" s="77" customFormat="1" ht="15">
      <c r="A10" s="76">
        <v>5</v>
      </c>
      <c r="B10" s="103" t="s">
        <v>129</v>
      </c>
      <c r="C10" s="104" t="s">
        <v>130</v>
      </c>
      <c r="D10" s="105">
        <v>3</v>
      </c>
      <c r="HG10" s="4"/>
      <c r="HH10" s="4"/>
      <c r="HI10" s="4"/>
      <c r="HJ10" s="4"/>
      <c r="HK10" s="4"/>
      <c r="HL10" s="4"/>
      <c r="HM10" s="4"/>
      <c r="HN10"/>
    </row>
    <row r="11" spans="1:222" s="77" customFormat="1" ht="15">
      <c r="A11" s="76">
        <v>6</v>
      </c>
      <c r="B11" s="103" t="s">
        <v>129</v>
      </c>
      <c r="C11" s="104" t="s">
        <v>131</v>
      </c>
      <c r="D11" s="105">
        <v>3</v>
      </c>
      <c r="HG11" s="4"/>
      <c r="HH11" s="4"/>
      <c r="HI11" s="4"/>
      <c r="HJ11" s="4"/>
      <c r="HK11" s="4"/>
      <c r="HL11" s="4"/>
      <c r="HM11" s="4"/>
      <c r="HN11"/>
    </row>
    <row r="12" spans="1:222" s="48" customFormat="1" ht="15">
      <c r="A12" s="76">
        <v>7</v>
      </c>
      <c r="B12" s="65" t="s">
        <v>132</v>
      </c>
      <c r="C12" s="65" t="s">
        <v>133</v>
      </c>
      <c r="D12" s="106">
        <v>35</v>
      </c>
      <c r="HH12" s="4"/>
      <c r="HI12" s="4"/>
      <c r="HJ12" s="4"/>
      <c r="HK12" s="4"/>
      <c r="HL12" s="4"/>
      <c r="HM12" s="4"/>
      <c r="HN12" s="67"/>
    </row>
    <row r="13" spans="1:221" s="77" customFormat="1" ht="15">
      <c r="A13" s="76">
        <v>8</v>
      </c>
      <c r="B13" s="65" t="s">
        <v>134</v>
      </c>
      <c r="C13" s="65" t="s">
        <v>135</v>
      </c>
      <c r="D13" s="107">
        <v>85</v>
      </c>
      <c r="HH13" s="4"/>
      <c r="HI13" s="4"/>
      <c r="HJ13" s="4"/>
      <c r="HK13" s="4"/>
      <c r="HL13" s="4"/>
      <c r="HM13" s="4"/>
    </row>
    <row r="14" spans="1:222" s="48" customFormat="1" ht="15">
      <c r="A14" s="76">
        <v>9</v>
      </c>
      <c r="B14" s="65" t="s">
        <v>136</v>
      </c>
      <c r="C14" s="65" t="s">
        <v>137</v>
      </c>
      <c r="D14" s="108">
        <v>20</v>
      </c>
      <c r="HJ14" s="4"/>
      <c r="HK14" s="4"/>
      <c r="HL14" s="4"/>
      <c r="HM14" s="4"/>
      <c r="HN14"/>
    </row>
    <row r="15" spans="1:217" ht="15">
      <c r="A15" s="76">
        <v>10</v>
      </c>
      <c r="B15" s="65" t="s">
        <v>138</v>
      </c>
      <c r="C15" s="65" t="s">
        <v>139</v>
      </c>
      <c r="D15" s="108">
        <v>130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</row>
    <row r="16" spans="1:222" s="77" customFormat="1" ht="15">
      <c r="A16" s="76">
        <v>11</v>
      </c>
      <c r="B16" s="65" t="s">
        <v>138</v>
      </c>
      <c r="C16" s="65" t="s">
        <v>140</v>
      </c>
      <c r="D16" s="108">
        <v>20</v>
      </c>
      <c r="HI16" s="4"/>
      <c r="HJ16" s="4"/>
      <c r="HK16" s="4"/>
      <c r="HL16" s="4"/>
      <c r="HM16" s="4"/>
      <c r="HN16" s="4"/>
    </row>
    <row r="17" spans="1:222" s="77" customFormat="1" ht="15">
      <c r="A17" s="76">
        <v>12</v>
      </c>
      <c r="B17" s="65" t="s">
        <v>141</v>
      </c>
      <c r="C17" s="65" t="s">
        <v>142</v>
      </c>
      <c r="D17" s="106">
        <v>20</v>
      </c>
      <c r="HI17" s="4"/>
      <c r="HJ17" s="4"/>
      <c r="HK17" s="4"/>
      <c r="HL17" s="4"/>
      <c r="HM17" s="4"/>
      <c r="HN17" s="4"/>
    </row>
    <row r="18" spans="1:217" ht="15">
      <c r="A18" s="76">
        <v>13</v>
      </c>
      <c r="B18" s="65" t="s">
        <v>141</v>
      </c>
      <c r="C18" s="97" t="s">
        <v>143</v>
      </c>
      <c r="D18" s="106">
        <v>12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</row>
    <row r="19" spans="1:222" s="48" customFormat="1" ht="17.25" customHeight="1">
      <c r="A19" s="100">
        <v>14</v>
      </c>
      <c r="B19" s="65" t="s">
        <v>144</v>
      </c>
      <c r="C19" s="65" t="s">
        <v>145</v>
      </c>
      <c r="D19" s="109">
        <v>120</v>
      </c>
      <c r="HJ19" s="110"/>
      <c r="HK19" s="110"/>
      <c r="HL19" s="110"/>
      <c r="HM19" s="110"/>
      <c r="HN19" s="110"/>
    </row>
    <row r="20" spans="1:4" s="7" customFormat="1" ht="15">
      <c r="A20" s="76">
        <v>15</v>
      </c>
      <c r="B20" s="111" t="s">
        <v>146</v>
      </c>
      <c r="C20" s="112" t="s">
        <v>147</v>
      </c>
      <c r="D20" s="109">
        <v>1</v>
      </c>
    </row>
    <row r="21" spans="1:217" ht="15">
      <c r="A21" s="76">
        <v>16</v>
      </c>
      <c r="B21" s="65" t="s">
        <v>148</v>
      </c>
      <c r="C21" s="65" t="s">
        <v>149</v>
      </c>
      <c r="D21" s="106">
        <v>130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</row>
    <row r="22" spans="1:222" s="48" customFormat="1" ht="15">
      <c r="A22" s="76">
        <v>17</v>
      </c>
      <c r="B22" s="80" t="s">
        <v>150</v>
      </c>
      <c r="C22" s="80" t="s">
        <v>151</v>
      </c>
      <c r="D22" s="113">
        <v>7</v>
      </c>
      <c r="HJ22" s="4"/>
      <c r="HK22" s="4"/>
      <c r="HL22" s="4"/>
      <c r="HM22" s="4"/>
      <c r="HN22" s="4"/>
    </row>
    <row r="23" spans="1:222" s="48" customFormat="1" ht="15">
      <c r="A23" s="76">
        <v>18</v>
      </c>
      <c r="B23" s="80" t="s">
        <v>152</v>
      </c>
      <c r="C23" s="80" t="s">
        <v>153</v>
      </c>
      <c r="D23" s="100">
        <v>60</v>
      </c>
      <c r="HJ23" s="4"/>
      <c r="HK23" s="4"/>
      <c r="HL23" s="4"/>
      <c r="HM23" s="4"/>
      <c r="HN23" s="4"/>
    </row>
    <row r="24" spans="1:222" s="48" customFormat="1" ht="15">
      <c r="A24" s="76">
        <v>19</v>
      </c>
      <c r="B24" s="80" t="s">
        <v>152</v>
      </c>
      <c r="C24" s="80" t="s">
        <v>154</v>
      </c>
      <c r="D24" s="100">
        <v>40</v>
      </c>
      <c r="HJ24" s="4"/>
      <c r="HK24" s="4"/>
      <c r="HL24" s="4"/>
      <c r="HM24" s="4"/>
      <c r="HN24" s="4"/>
    </row>
    <row r="25" spans="1:222" s="48" customFormat="1" ht="15">
      <c r="A25" s="76">
        <v>20</v>
      </c>
      <c r="B25" s="65" t="s">
        <v>155</v>
      </c>
      <c r="C25" s="65" t="s">
        <v>156</v>
      </c>
      <c r="D25" s="108">
        <v>4700</v>
      </c>
      <c r="HJ25" s="4"/>
      <c r="HK25" s="4"/>
      <c r="HL25" s="4"/>
      <c r="HM25" s="4"/>
      <c r="HN25" s="4"/>
    </row>
    <row r="26" spans="1:222" s="77" customFormat="1" ht="15">
      <c r="A26" s="76">
        <v>21</v>
      </c>
      <c r="B26" s="65" t="s">
        <v>157</v>
      </c>
      <c r="C26" s="65" t="s">
        <v>156</v>
      </c>
      <c r="D26" s="108">
        <v>590</v>
      </c>
      <c r="HI26" s="4"/>
      <c r="HJ26" s="4"/>
      <c r="HK26" s="4"/>
      <c r="HL26" s="4"/>
      <c r="HM26" s="4"/>
      <c r="HN26" s="4"/>
    </row>
    <row r="27" spans="1:222" s="77" customFormat="1" ht="15">
      <c r="A27" s="76">
        <v>22</v>
      </c>
      <c r="B27" s="65" t="s">
        <v>158</v>
      </c>
      <c r="C27" s="65" t="s">
        <v>159</v>
      </c>
      <c r="D27" s="108">
        <v>1500</v>
      </c>
      <c r="HI27" s="4"/>
      <c r="HJ27" s="4"/>
      <c r="HK27" s="4"/>
      <c r="HL27" s="4"/>
      <c r="HM27" s="4"/>
      <c r="HN27" s="4"/>
    </row>
    <row r="28" spans="1:222" s="77" customFormat="1" ht="15">
      <c r="A28" s="76">
        <v>23</v>
      </c>
      <c r="B28" s="65" t="s">
        <v>158</v>
      </c>
      <c r="C28" s="65" t="s">
        <v>160</v>
      </c>
      <c r="D28" s="108">
        <v>3300</v>
      </c>
      <c r="HI28" s="4"/>
      <c r="HJ28" s="4"/>
      <c r="HK28" s="4"/>
      <c r="HL28" s="4"/>
      <c r="HM28" s="4"/>
      <c r="HN28" s="4"/>
    </row>
    <row r="29" spans="1:222" s="77" customFormat="1" ht="15">
      <c r="A29" s="76">
        <v>24</v>
      </c>
      <c r="B29" s="87" t="s">
        <v>161</v>
      </c>
      <c r="C29" s="72" t="s">
        <v>91</v>
      </c>
      <c r="D29" s="113">
        <v>1500</v>
      </c>
      <c r="HI29" s="4"/>
      <c r="HJ29" s="4"/>
      <c r="HK29" s="4"/>
      <c r="HL29" s="4"/>
      <c r="HM29" s="4"/>
      <c r="HN29" s="4"/>
    </row>
    <row r="30" spans="1:222" s="77" customFormat="1" ht="15">
      <c r="A30" s="76">
        <v>25</v>
      </c>
      <c r="B30" s="87" t="s">
        <v>161</v>
      </c>
      <c r="C30" s="72" t="s">
        <v>92</v>
      </c>
      <c r="D30" s="113">
        <v>1000</v>
      </c>
      <c r="HI30" s="4"/>
      <c r="HJ30" s="4"/>
      <c r="HK30" s="4"/>
      <c r="HL30" s="4"/>
      <c r="HM30" s="4"/>
      <c r="HN30" s="4"/>
    </row>
    <row r="31" spans="1:222" s="82" customFormat="1" ht="15">
      <c r="A31" s="76">
        <v>26</v>
      </c>
      <c r="B31" s="65" t="s">
        <v>21</v>
      </c>
      <c r="C31" s="65" t="s">
        <v>162</v>
      </c>
      <c r="D31" s="113">
        <v>1</v>
      </c>
      <c r="HI31" s="4"/>
      <c r="HJ31" s="4"/>
      <c r="HK31" s="4"/>
      <c r="HL31" s="4"/>
      <c r="HM31" s="4"/>
      <c r="HN31" s="4"/>
    </row>
    <row r="32" spans="1:222" s="77" customFormat="1" ht="15">
      <c r="A32" s="76">
        <v>27</v>
      </c>
      <c r="B32" s="65" t="s">
        <v>21</v>
      </c>
      <c r="C32" s="65" t="s">
        <v>163</v>
      </c>
      <c r="D32" s="113">
        <v>35</v>
      </c>
      <c r="HI32" s="4"/>
      <c r="HJ32" s="4"/>
      <c r="HK32" s="4"/>
      <c r="HL32" s="4"/>
      <c r="HM32" s="4"/>
      <c r="HN32" s="4"/>
    </row>
    <row r="33" spans="1:222" s="48" customFormat="1" ht="18.75" customHeight="1">
      <c r="A33" s="76">
        <v>28</v>
      </c>
      <c r="B33" s="65" t="s">
        <v>21</v>
      </c>
      <c r="C33" s="65" t="s">
        <v>164</v>
      </c>
      <c r="D33" s="113">
        <v>570</v>
      </c>
      <c r="HJ33" s="4"/>
      <c r="HK33" s="4"/>
      <c r="HL33" s="4"/>
      <c r="HM33" s="4"/>
      <c r="HN33" s="4"/>
    </row>
    <row r="34" spans="1:222" s="48" customFormat="1" ht="16.5" customHeight="1">
      <c r="A34" s="76">
        <v>29</v>
      </c>
      <c r="B34" s="80" t="s">
        <v>165</v>
      </c>
      <c r="C34" s="80" t="s">
        <v>166</v>
      </c>
      <c r="D34" s="109">
        <v>3</v>
      </c>
      <c r="HJ34" s="4"/>
      <c r="HK34" s="4"/>
      <c r="HL34" s="4"/>
      <c r="HM34" s="4"/>
      <c r="HN34" s="4"/>
    </row>
    <row r="35" spans="1:222" s="48" customFormat="1" ht="16.5" customHeight="1">
      <c r="A35" s="76">
        <v>30</v>
      </c>
      <c r="B35" s="65" t="s">
        <v>167</v>
      </c>
      <c r="C35" s="65" t="s">
        <v>168</v>
      </c>
      <c r="D35" s="109">
        <v>5</v>
      </c>
      <c r="HJ35" s="4"/>
      <c r="HK35" s="4"/>
      <c r="HL35" s="4"/>
      <c r="HM35" s="4"/>
      <c r="HN35" s="4"/>
    </row>
    <row r="36" spans="1:222" s="48" customFormat="1" ht="15">
      <c r="A36" s="76">
        <v>31</v>
      </c>
      <c r="B36" s="65" t="s">
        <v>167</v>
      </c>
      <c r="C36" s="65" t="s">
        <v>169</v>
      </c>
      <c r="D36" s="113">
        <v>150</v>
      </c>
      <c r="HJ36" s="4"/>
      <c r="HK36" s="4"/>
      <c r="HL36" s="4"/>
      <c r="HM36" s="4"/>
      <c r="HN36" s="4"/>
    </row>
    <row r="37" spans="1:222" s="77" customFormat="1" ht="15">
      <c r="A37" s="76">
        <v>32</v>
      </c>
      <c r="B37" s="65" t="s">
        <v>167</v>
      </c>
      <c r="C37" s="65" t="s">
        <v>170</v>
      </c>
      <c r="D37" s="113">
        <v>200</v>
      </c>
      <c r="HI37" s="4"/>
      <c r="HJ37" s="4"/>
      <c r="HK37" s="4"/>
      <c r="HL37" s="4"/>
      <c r="HM37" s="4"/>
      <c r="HN37" s="4"/>
    </row>
    <row r="38" spans="1:222" s="48" customFormat="1" ht="15">
      <c r="A38" s="76">
        <v>33</v>
      </c>
      <c r="B38" s="65" t="s">
        <v>167</v>
      </c>
      <c r="C38" s="65" t="s">
        <v>171</v>
      </c>
      <c r="D38" s="113">
        <v>2400</v>
      </c>
      <c r="HJ38" s="4"/>
      <c r="HK38" s="4"/>
      <c r="HL38" s="4"/>
      <c r="HM38" s="4"/>
      <c r="HN38" s="4"/>
    </row>
    <row r="39" spans="1:222" s="77" customFormat="1" ht="15">
      <c r="A39" s="76">
        <v>34</v>
      </c>
      <c r="B39" s="112" t="s">
        <v>172</v>
      </c>
      <c r="C39" s="112" t="s">
        <v>173</v>
      </c>
      <c r="D39" s="106">
        <v>200</v>
      </c>
      <c r="HI39" s="4"/>
      <c r="HJ39" s="4"/>
      <c r="HK39" s="4"/>
      <c r="HL39" s="4"/>
      <c r="HM39" s="4"/>
      <c r="HN39" s="4"/>
    </row>
    <row r="40" spans="1:222" s="82" customFormat="1" ht="31.5" customHeight="1">
      <c r="A40" s="76">
        <v>35</v>
      </c>
      <c r="B40" s="65" t="s">
        <v>174</v>
      </c>
      <c r="C40" s="65" t="s">
        <v>175</v>
      </c>
      <c r="D40" s="106">
        <v>100</v>
      </c>
      <c r="HH40" s="4"/>
      <c r="HI40" s="4"/>
      <c r="HJ40" s="4"/>
      <c r="HK40" s="4"/>
      <c r="HL40" s="4"/>
      <c r="HM40" s="4"/>
      <c r="HN40"/>
    </row>
    <row r="41" spans="1:4" s="4" customFormat="1" ht="15.75" customHeight="1">
      <c r="A41" s="76">
        <v>36</v>
      </c>
      <c r="B41" s="80" t="s">
        <v>176</v>
      </c>
      <c r="C41" s="80" t="s">
        <v>177</v>
      </c>
      <c r="D41" s="100">
        <v>5</v>
      </c>
    </row>
    <row r="42" spans="1:4" s="4" customFormat="1" ht="15">
      <c r="A42" s="76">
        <v>37</v>
      </c>
      <c r="B42" s="65" t="s">
        <v>178</v>
      </c>
      <c r="C42" s="65" t="s">
        <v>179</v>
      </c>
      <c r="D42" s="107">
        <v>30</v>
      </c>
    </row>
    <row r="43" spans="1:4" s="4" customFormat="1" ht="15">
      <c r="A43" s="76">
        <v>38</v>
      </c>
      <c r="B43" s="65" t="s">
        <v>180</v>
      </c>
      <c r="C43" s="65" t="s">
        <v>181</v>
      </c>
      <c r="D43" s="107">
        <v>5</v>
      </c>
    </row>
    <row r="44" spans="1:4" s="4" customFormat="1" ht="15">
      <c r="A44" s="76">
        <v>39</v>
      </c>
      <c r="B44" s="80" t="s">
        <v>182</v>
      </c>
      <c r="C44" s="80" t="s">
        <v>183</v>
      </c>
      <c r="D44" s="100">
        <v>1</v>
      </c>
    </row>
    <row r="45" spans="1:4" s="4" customFormat="1" ht="15">
      <c r="A45" s="76">
        <v>40</v>
      </c>
      <c r="B45" s="65" t="s">
        <v>184</v>
      </c>
      <c r="C45" s="65" t="s">
        <v>185</v>
      </c>
      <c r="D45" s="107">
        <v>70</v>
      </c>
    </row>
    <row r="46" spans="1:222" s="77" customFormat="1" ht="15">
      <c r="A46" s="76">
        <v>41</v>
      </c>
      <c r="B46" s="65" t="s">
        <v>186</v>
      </c>
      <c r="C46" s="65" t="s">
        <v>86</v>
      </c>
      <c r="D46" s="109">
        <v>110</v>
      </c>
      <c r="HI46" s="4"/>
      <c r="HJ46" s="4"/>
      <c r="HK46" s="4"/>
      <c r="HL46" s="4"/>
      <c r="HM46" s="4"/>
      <c r="HN46" s="4"/>
    </row>
    <row r="47" spans="1:222" s="77" customFormat="1" ht="15">
      <c r="A47" s="76">
        <v>42</v>
      </c>
      <c r="B47" s="65" t="s">
        <v>187</v>
      </c>
      <c r="C47" s="65" t="s">
        <v>188</v>
      </c>
      <c r="D47" s="109">
        <v>1</v>
      </c>
      <c r="HI47" s="4"/>
      <c r="HJ47" s="4"/>
      <c r="HK47" s="4"/>
      <c r="HL47" s="4"/>
      <c r="HM47" s="4"/>
      <c r="HN47" s="4"/>
    </row>
    <row r="48" spans="1:222" s="77" customFormat="1" ht="45">
      <c r="A48" s="76">
        <v>43</v>
      </c>
      <c r="B48" s="65" t="s">
        <v>189</v>
      </c>
      <c r="C48" s="65" t="s">
        <v>190</v>
      </c>
      <c r="D48" s="113">
        <v>20</v>
      </c>
      <c r="HH48" s="4"/>
      <c r="HI48" s="4"/>
      <c r="HJ48" s="4"/>
      <c r="HK48" s="4"/>
      <c r="HL48" s="4"/>
      <c r="HM48" s="4"/>
      <c r="HN48" s="4"/>
    </row>
    <row r="49" spans="1:222" s="77" customFormat="1" ht="45">
      <c r="A49" s="76">
        <v>44</v>
      </c>
      <c r="B49" s="65" t="s">
        <v>189</v>
      </c>
      <c r="C49" s="65" t="s">
        <v>191</v>
      </c>
      <c r="D49" s="113">
        <v>100</v>
      </c>
      <c r="HH49" s="4"/>
      <c r="HI49" s="4"/>
      <c r="HJ49" s="4"/>
      <c r="HK49" s="4"/>
      <c r="HL49" s="4"/>
      <c r="HM49" s="4"/>
      <c r="HN49" s="4"/>
    </row>
    <row r="50" spans="1:222" s="77" customFormat="1" ht="15">
      <c r="A50" s="76">
        <v>45</v>
      </c>
      <c r="B50" s="65" t="s">
        <v>192</v>
      </c>
      <c r="C50" s="65" t="s">
        <v>193</v>
      </c>
      <c r="D50" s="113">
        <v>3</v>
      </c>
      <c r="HI50" s="4"/>
      <c r="HJ50" s="4"/>
      <c r="HK50" s="4"/>
      <c r="HL50" s="4"/>
      <c r="HM50" s="4"/>
      <c r="HN50" s="4"/>
    </row>
    <row r="51" spans="1:222" s="77" customFormat="1" ht="15">
      <c r="A51" s="76">
        <v>46</v>
      </c>
      <c r="B51" s="65" t="s">
        <v>192</v>
      </c>
      <c r="C51" s="65" t="s">
        <v>194</v>
      </c>
      <c r="D51" s="113">
        <v>5</v>
      </c>
      <c r="HI51" s="4"/>
      <c r="HJ51" s="4"/>
      <c r="HK51" s="4"/>
      <c r="HL51" s="4"/>
      <c r="HM51" s="4"/>
      <c r="HN51" s="4"/>
    </row>
    <row r="52" spans="1:222" s="77" customFormat="1" ht="15">
      <c r="A52" s="76">
        <v>47</v>
      </c>
      <c r="B52" s="65" t="s">
        <v>192</v>
      </c>
      <c r="C52" s="65" t="s">
        <v>195</v>
      </c>
      <c r="D52" s="113">
        <v>2</v>
      </c>
      <c r="HI52" s="4"/>
      <c r="HJ52" s="4"/>
      <c r="HK52" s="4"/>
      <c r="HL52" s="4"/>
      <c r="HM52" s="4"/>
      <c r="HN52" s="4"/>
    </row>
    <row r="53" spans="1:217" ht="15">
      <c r="A53" s="76">
        <v>48</v>
      </c>
      <c r="B53" s="80" t="s">
        <v>196</v>
      </c>
      <c r="C53" s="80" t="s">
        <v>197</v>
      </c>
      <c r="D53" s="100">
        <v>190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</row>
    <row r="54" spans="1:217" ht="16.5">
      <c r="A54" s="76">
        <v>49</v>
      </c>
      <c r="B54" s="65" t="s">
        <v>196</v>
      </c>
      <c r="C54" s="65" t="s">
        <v>198</v>
      </c>
      <c r="D54" s="114">
        <v>280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</row>
    <row r="55" spans="1:222" s="48" customFormat="1" ht="15">
      <c r="A55" s="76">
        <v>50</v>
      </c>
      <c r="B55" s="87" t="s">
        <v>199</v>
      </c>
      <c r="C55" s="87" t="s">
        <v>200</v>
      </c>
      <c r="D55" s="100">
        <v>1</v>
      </c>
      <c r="HJ55" s="4"/>
      <c r="HK55" s="4"/>
      <c r="HL55" s="4"/>
      <c r="HM55" s="4"/>
      <c r="HN55" s="4"/>
    </row>
    <row r="56" spans="1:222" s="48" customFormat="1" ht="15">
      <c r="A56" s="76">
        <v>51</v>
      </c>
      <c r="B56" s="87" t="s">
        <v>199</v>
      </c>
      <c r="C56" s="87" t="s">
        <v>88</v>
      </c>
      <c r="D56" s="100">
        <v>5</v>
      </c>
      <c r="HJ56" s="4"/>
      <c r="HK56" s="4"/>
      <c r="HL56" s="4"/>
      <c r="HM56" s="4"/>
      <c r="HN56" s="4"/>
    </row>
    <row r="57" spans="1:220" s="77" customFormat="1" ht="15">
      <c r="A57" s="76">
        <v>52</v>
      </c>
      <c r="B57" s="80" t="s">
        <v>201</v>
      </c>
      <c r="C57" s="80" t="s">
        <v>202</v>
      </c>
      <c r="D57" s="109">
        <v>35</v>
      </c>
      <c r="HH57" s="4"/>
      <c r="HI57" s="4"/>
      <c r="HJ57" s="4"/>
      <c r="HK57" s="4"/>
      <c r="HL57" s="4"/>
    </row>
    <row r="58" spans="1:220" s="77" customFormat="1" ht="15">
      <c r="A58" s="76">
        <v>53</v>
      </c>
      <c r="B58" s="80" t="s">
        <v>203</v>
      </c>
      <c r="C58" s="80" t="s">
        <v>204</v>
      </c>
      <c r="D58" s="113">
        <v>120</v>
      </c>
      <c r="HH58" s="4"/>
      <c r="HI58" s="4"/>
      <c r="HJ58" s="4"/>
      <c r="HK58" s="4"/>
      <c r="HL58" s="4"/>
    </row>
    <row r="59" spans="1:222" s="48" customFormat="1" ht="15">
      <c r="A59" s="76">
        <v>54</v>
      </c>
      <c r="B59" s="65" t="s">
        <v>205</v>
      </c>
      <c r="C59" s="65" t="s">
        <v>206</v>
      </c>
      <c r="D59" s="106">
        <v>20</v>
      </c>
      <c r="HJ59" s="4"/>
      <c r="HK59" s="4"/>
      <c r="HL59" s="4"/>
      <c r="HM59" s="4"/>
      <c r="HN59" s="4"/>
    </row>
    <row r="60" spans="1:222" s="77" customFormat="1" ht="16.5" customHeight="1">
      <c r="A60" s="76">
        <v>55</v>
      </c>
      <c r="B60" s="80" t="s">
        <v>207</v>
      </c>
      <c r="C60" s="80" t="s">
        <v>208</v>
      </c>
      <c r="D60" s="100">
        <v>3</v>
      </c>
      <c r="HI60" s="4"/>
      <c r="HJ60" s="4"/>
      <c r="HK60" s="4"/>
      <c r="HL60" s="4"/>
      <c r="HM60" s="4"/>
      <c r="HN60" s="4"/>
    </row>
    <row r="61" spans="1:222" s="82" customFormat="1" ht="15">
      <c r="A61" s="76">
        <v>56</v>
      </c>
      <c r="B61" s="97" t="s">
        <v>209</v>
      </c>
      <c r="C61" s="115" t="s">
        <v>210</v>
      </c>
      <c r="D61" s="116">
        <v>30</v>
      </c>
      <c r="HG61" s="4"/>
      <c r="HH61" s="4"/>
      <c r="HI61" s="4"/>
      <c r="HJ61" s="4"/>
      <c r="HK61" s="4"/>
      <c r="HL61" s="4"/>
      <c r="HM61"/>
      <c r="HN61"/>
    </row>
    <row r="62" spans="1:4" s="4" customFormat="1" ht="15.75" customHeight="1">
      <c r="A62" s="76">
        <v>57</v>
      </c>
      <c r="B62" s="97" t="s">
        <v>211</v>
      </c>
      <c r="C62" s="97" t="s">
        <v>212</v>
      </c>
      <c r="D62" s="101">
        <v>75</v>
      </c>
    </row>
    <row r="63" spans="1:222" s="48" customFormat="1" ht="15">
      <c r="A63" s="76">
        <v>58</v>
      </c>
      <c r="B63" s="65" t="s">
        <v>213</v>
      </c>
      <c r="C63" s="65" t="s">
        <v>214</v>
      </c>
      <c r="D63" s="100">
        <v>10</v>
      </c>
      <c r="HI63" s="4"/>
      <c r="HJ63" s="4"/>
      <c r="HK63" s="4"/>
      <c r="HL63" s="4"/>
      <c r="HM63"/>
      <c r="HN63"/>
    </row>
    <row r="64" spans="1:222" s="48" customFormat="1" ht="15">
      <c r="A64" s="76">
        <v>59</v>
      </c>
      <c r="B64" s="65" t="s">
        <v>215</v>
      </c>
      <c r="C64" s="65" t="s">
        <v>216</v>
      </c>
      <c r="D64" s="109">
        <v>125</v>
      </c>
      <c r="HJ64" s="4"/>
      <c r="HK64" s="4"/>
      <c r="HL64" s="4"/>
      <c r="HM64" s="4"/>
      <c r="HN64" s="4"/>
    </row>
    <row r="65" spans="1:4" s="4" customFormat="1" ht="15">
      <c r="A65" s="76">
        <v>60</v>
      </c>
      <c r="B65" s="65" t="s">
        <v>215</v>
      </c>
      <c r="C65" s="65" t="s">
        <v>217</v>
      </c>
      <c r="D65" s="109">
        <v>260</v>
      </c>
    </row>
    <row r="66" spans="1:4" s="4" customFormat="1" ht="15">
      <c r="A66" s="76">
        <v>61</v>
      </c>
      <c r="B66" s="65" t="s">
        <v>215</v>
      </c>
      <c r="C66" s="65" t="s">
        <v>218</v>
      </c>
      <c r="D66" s="109">
        <v>135</v>
      </c>
    </row>
    <row r="67" spans="1:219" s="48" customFormat="1" ht="15.75" customHeight="1">
      <c r="A67" s="76">
        <v>62</v>
      </c>
      <c r="B67" s="65" t="s">
        <v>40</v>
      </c>
      <c r="C67" s="117" t="s">
        <v>219</v>
      </c>
      <c r="D67" s="108">
        <v>580</v>
      </c>
      <c r="HF67" s="4"/>
      <c r="HG67" s="4"/>
      <c r="HH67" s="4"/>
      <c r="HI67" s="4"/>
      <c r="HJ67" s="4"/>
      <c r="HK67" s="4"/>
    </row>
    <row r="68" spans="1:222" s="48" customFormat="1" ht="15">
      <c r="A68" s="76">
        <v>63</v>
      </c>
      <c r="B68" s="80" t="s">
        <v>220</v>
      </c>
      <c r="C68" s="80" t="s">
        <v>88</v>
      </c>
      <c r="D68" s="100">
        <v>65</v>
      </c>
      <c r="HI68" s="4"/>
      <c r="HJ68" s="4"/>
      <c r="HK68" s="4"/>
      <c r="HL68" s="4"/>
      <c r="HM68" s="4"/>
      <c r="HN68" s="4"/>
    </row>
    <row r="69" spans="1:222" s="48" customFormat="1" ht="15">
      <c r="A69" s="76">
        <v>64</v>
      </c>
      <c r="B69" s="65" t="s">
        <v>221</v>
      </c>
      <c r="C69" s="65" t="s">
        <v>222</v>
      </c>
      <c r="D69" s="118">
        <v>150</v>
      </c>
      <c r="HJ69" s="4"/>
      <c r="HK69" s="4"/>
      <c r="HL69" s="4"/>
      <c r="HM69" s="4"/>
      <c r="HN69" s="4"/>
    </row>
    <row r="70" spans="1:222" s="48" customFormat="1" ht="15">
      <c r="A70" s="76">
        <v>65</v>
      </c>
      <c r="B70" s="65" t="s">
        <v>223</v>
      </c>
      <c r="C70" s="65" t="s">
        <v>224</v>
      </c>
      <c r="D70" s="56">
        <v>160</v>
      </c>
      <c r="HJ70" s="4"/>
      <c r="HK70" s="4"/>
      <c r="HL70" s="4"/>
      <c r="HM70" s="4"/>
      <c r="HN70" s="4"/>
    </row>
    <row r="71" spans="1:222" s="48" customFormat="1" ht="15">
      <c r="A71" s="76">
        <v>66</v>
      </c>
      <c r="B71" s="65" t="s">
        <v>223</v>
      </c>
      <c r="C71" s="65" t="s">
        <v>225</v>
      </c>
      <c r="D71" s="56">
        <v>2300</v>
      </c>
      <c r="HJ71" s="4"/>
      <c r="HK71" s="4"/>
      <c r="HL71" s="4"/>
      <c r="HM71" s="4"/>
      <c r="HN71" s="4"/>
    </row>
    <row r="72" spans="1:222" s="48" customFormat="1" ht="15">
      <c r="A72" s="76">
        <v>67</v>
      </c>
      <c r="B72" s="65" t="s">
        <v>223</v>
      </c>
      <c r="C72" s="97" t="s">
        <v>226</v>
      </c>
      <c r="D72" s="119">
        <v>60</v>
      </c>
      <c r="HJ72" s="4"/>
      <c r="HK72" s="4"/>
      <c r="HL72" s="4"/>
      <c r="HM72" s="4"/>
      <c r="HN72" s="4"/>
    </row>
    <row r="73" spans="1:222" s="48" customFormat="1" ht="15">
      <c r="A73" s="76">
        <v>68</v>
      </c>
      <c r="B73" s="88" t="s">
        <v>227</v>
      </c>
      <c r="C73" s="94" t="s">
        <v>228</v>
      </c>
      <c r="D73" s="24">
        <v>5</v>
      </c>
      <c r="HJ73" s="4"/>
      <c r="HK73" s="4"/>
      <c r="HL73" s="4"/>
      <c r="HM73" s="4"/>
      <c r="HN73" s="4"/>
    </row>
    <row r="74" spans="1:222" s="48" customFormat="1" ht="15">
      <c r="A74" s="76">
        <v>69</v>
      </c>
      <c r="B74" s="65" t="s">
        <v>229</v>
      </c>
      <c r="C74" s="65" t="s">
        <v>230</v>
      </c>
      <c r="D74" s="118">
        <v>630</v>
      </c>
      <c r="HJ74" s="4"/>
      <c r="HK74" s="4"/>
      <c r="HL74" s="4"/>
      <c r="HM74" s="4"/>
      <c r="HN74" s="4"/>
    </row>
    <row r="75" spans="1:222" s="48" customFormat="1" ht="15">
      <c r="A75" s="76">
        <v>70</v>
      </c>
      <c r="B75" s="80" t="s">
        <v>229</v>
      </c>
      <c r="C75" s="80" t="s">
        <v>142</v>
      </c>
      <c r="D75" s="102">
        <v>10</v>
      </c>
      <c r="HJ75" s="4"/>
      <c r="HK75" s="4"/>
      <c r="HL75" s="4"/>
      <c r="HM75" s="4"/>
      <c r="HN75" s="4"/>
    </row>
    <row r="76" spans="1:222" s="48" customFormat="1" ht="15">
      <c r="A76" s="76">
        <v>71</v>
      </c>
      <c r="B76" s="65" t="s">
        <v>231</v>
      </c>
      <c r="C76" s="65" t="s">
        <v>232</v>
      </c>
      <c r="D76" s="109">
        <v>145</v>
      </c>
      <c r="HJ76" s="4"/>
      <c r="HK76" s="4"/>
      <c r="HL76" s="4"/>
      <c r="HM76" s="4"/>
      <c r="HN76" s="4"/>
    </row>
    <row r="77" spans="1:222" s="48" customFormat="1" ht="15">
      <c r="A77" s="76">
        <v>72</v>
      </c>
      <c r="B77" s="80" t="s">
        <v>231</v>
      </c>
      <c r="C77" s="80" t="s">
        <v>233</v>
      </c>
      <c r="D77" s="37">
        <v>55</v>
      </c>
      <c r="HJ77" s="4"/>
      <c r="HK77" s="4"/>
      <c r="HL77" s="4"/>
      <c r="HM77" s="4"/>
      <c r="HN77"/>
    </row>
    <row r="78" spans="1:222" s="48" customFormat="1" ht="15">
      <c r="A78" s="76">
        <v>73</v>
      </c>
      <c r="B78" s="65" t="s">
        <v>234</v>
      </c>
      <c r="C78" s="65" t="s">
        <v>235</v>
      </c>
      <c r="D78" s="118">
        <v>4100</v>
      </c>
      <c r="HJ78" s="4"/>
      <c r="HK78" s="4"/>
      <c r="HL78" s="4"/>
      <c r="HM78" s="4"/>
      <c r="HN78" s="4"/>
    </row>
    <row r="79" spans="1:222" s="48" customFormat="1" ht="15">
      <c r="A79" s="76">
        <v>74</v>
      </c>
      <c r="B79" s="80" t="s">
        <v>234</v>
      </c>
      <c r="C79" s="80" t="s">
        <v>236</v>
      </c>
      <c r="D79" s="120">
        <v>50</v>
      </c>
      <c r="HJ79" s="4"/>
      <c r="HK79" s="4"/>
      <c r="HL79" s="4"/>
      <c r="HM79" s="4"/>
      <c r="HN79" s="4"/>
    </row>
    <row r="80" spans="1:222" s="48" customFormat="1" ht="15">
      <c r="A80" s="76">
        <v>75</v>
      </c>
      <c r="B80" s="80" t="s">
        <v>234</v>
      </c>
      <c r="C80" s="80" t="s">
        <v>237</v>
      </c>
      <c r="D80" s="120">
        <v>15</v>
      </c>
      <c r="HJ80" s="4"/>
      <c r="HK80" s="4"/>
      <c r="HL80" s="4"/>
      <c r="HM80" s="4"/>
      <c r="HN80" s="4"/>
    </row>
    <row r="81" spans="1:4" s="4" customFormat="1" ht="15">
      <c r="A81" s="76">
        <v>76</v>
      </c>
      <c r="B81" s="65" t="s">
        <v>238</v>
      </c>
      <c r="C81" s="65" t="s">
        <v>239</v>
      </c>
      <c r="D81" s="121">
        <v>200</v>
      </c>
    </row>
    <row r="82" spans="1:4" s="4" customFormat="1" ht="18" customHeight="1">
      <c r="A82" s="76">
        <v>77</v>
      </c>
      <c r="B82" s="65" t="s">
        <v>238</v>
      </c>
      <c r="C82" s="65" t="s">
        <v>240</v>
      </c>
      <c r="D82" s="100">
        <v>80</v>
      </c>
    </row>
    <row r="83" spans="1:222" s="48" customFormat="1" ht="16.5">
      <c r="A83" s="76">
        <v>78</v>
      </c>
      <c r="B83" s="65" t="s">
        <v>241</v>
      </c>
      <c r="C83" s="65" t="s">
        <v>242</v>
      </c>
      <c r="D83" s="122">
        <v>150</v>
      </c>
      <c r="HJ83" s="4"/>
      <c r="HK83" s="4"/>
      <c r="HL83" s="4"/>
      <c r="HM83" s="4"/>
      <c r="HN83" s="4"/>
    </row>
    <row r="84" spans="1:222" s="48" customFormat="1" ht="16.5">
      <c r="A84" s="76">
        <v>79</v>
      </c>
      <c r="B84" s="65" t="s">
        <v>241</v>
      </c>
      <c r="C84" s="65" t="s">
        <v>243</v>
      </c>
      <c r="D84" s="122">
        <v>280</v>
      </c>
      <c r="HJ84" s="4"/>
      <c r="HK84" s="4"/>
      <c r="HL84" s="4"/>
      <c r="HM84" s="4"/>
      <c r="HN84" s="4"/>
    </row>
    <row r="85" spans="1:222" s="48" customFormat="1" ht="15">
      <c r="A85" s="76">
        <v>80</v>
      </c>
      <c r="B85" s="65" t="s">
        <v>244</v>
      </c>
      <c r="C85" s="65" t="s">
        <v>245</v>
      </c>
      <c r="D85" s="108">
        <v>10</v>
      </c>
      <c r="HJ85" s="4"/>
      <c r="HK85" s="4"/>
      <c r="HL85" s="4"/>
      <c r="HM85" s="4"/>
      <c r="HN85" s="4"/>
    </row>
    <row r="86" spans="1:222" s="48" customFormat="1" ht="15">
      <c r="A86" s="76">
        <v>81</v>
      </c>
      <c r="B86" s="65" t="s">
        <v>246</v>
      </c>
      <c r="C86" s="65" t="s">
        <v>247</v>
      </c>
      <c r="D86" s="118">
        <v>45</v>
      </c>
      <c r="HJ86" s="4"/>
      <c r="HK86" s="4"/>
      <c r="HL86" s="4"/>
      <c r="HM86" s="4"/>
      <c r="HN86" s="4"/>
    </row>
    <row r="87" spans="1:222" s="48" customFormat="1" ht="15">
      <c r="A87" s="76">
        <v>82</v>
      </c>
      <c r="B87" s="65" t="s">
        <v>248</v>
      </c>
      <c r="C87" s="65" t="s">
        <v>249</v>
      </c>
      <c r="D87" s="118">
        <v>80</v>
      </c>
      <c r="HJ87" s="4"/>
      <c r="HK87" s="4"/>
      <c r="HL87" s="4"/>
      <c r="HM87" s="4"/>
      <c r="HN87" s="4"/>
    </row>
    <row r="88" spans="1:222" s="48" customFormat="1" ht="15">
      <c r="A88" s="76">
        <v>83</v>
      </c>
      <c r="B88" s="65" t="s">
        <v>248</v>
      </c>
      <c r="C88" s="65" t="s">
        <v>250</v>
      </c>
      <c r="D88" s="118">
        <v>10</v>
      </c>
      <c r="HJ88" s="4"/>
      <c r="HK88" s="4"/>
      <c r="HL88" s="4"/>
      <c r="HM88" s="4"/>
      <c r="HN88" s="4"/>
    </row>
    <row r="89" spans="1:222" s="77" customFormat="1" ht="14.25" customHeight="1">
      <c r="A89" s="76">
        <v>84</v>
      </c>
      <c r="B89" s="65" t="s">
        <v>251</v>
      </c>
      <c r="C89" s="65" t="s">
        <v>252</v>
      </c>
      <c r="D89" s="118">
        <v>30</v>
      </c>
      <c r="HJ89" s="4"/>
      <c r="HK89" s="4"/>
      <c r="HL89" s="4"/>
      <c r="HM89" s="4"/>
      <c r="HN89" s="4"/>
    </row>
    <row r="90" spans="1:222" s="77" customFormat="1" ht="18.75" customHeight="1">
      <c r="A90" s="76">
        <v>85</v>
      </c>
      <c r="B90" s="65" t="s">
        <v>253</v>
      </c>
      <c r="C90" s="65" t="s">
        <v>254</v>
      </c>
      <c r="D90" s="109">
        <v>10</v>
      </c>
      <c r="HI90" s="4"/>
      <c r="HJ90" s="4"/>
      <c r="HK90" s="4"/>
      <c r="HL90" s="4"/>
      <c r="HM90" s="4"/>
      <c r="HN90"/>
    </row>
    <row r="91" spans="1:222" s="77" customFormat="1" ht="18" customHeight="1">
      <c r="A91" s="76">
        <v>86</v>
      </c>
      <c r="B91" s="65" t="s">
        <v>253</v>
      </c>
      <c r="C91" s="65" t="s">
        <v>255</v>
      </c>
      <c r="D91" s="109">
        <v>550</v>
      </c>
      <c r="HI91" s="4"/>
      <c r="HJ91" s="4"/>
      <c r="HK91" s="4"/>
      <c r="HL91" s="4"/>
      <c r="HM91" s="4"/>
      <c r="HN91"/>
    </row>
    <row r="92" spans="1:222" s="48" customFormat="1" ht="17.25" customHeight="1">
      <c r="A92" s="76">
        <v>87</v>
      </c>
      <c r="B92" s="123" t="s">
        <v>256</v>
      </c>
      <c r="C92" s="124" t="s">
        <v>257</v>
      </c>
      <c r="D92" s="109">
        <v>10</v>
      </c>
      <c r="HJ92" s="4"/>
      <c r="HK92" s="4"/>
      <c r="HL92" s="4"/>
      <c r="HM92" s="4"/>
      <c r="HN92" s="4"/>
    </row>
    <row r="93" spans="1:222" s="77" customFormat="1" ht="15">
      <c r="A93" s="76">
        <v>88</v>
      </c>
      <c r="B93" s="65" t="s">
        <v>258</v>
      </c>
      <c r="C93" s="97" t="s">
        <v>259</v>
      </c>
      <c r="D93" s="113">
        <v>400</v>
      </c>
      <c r="HH93" s="4"/>
      <c r="HI93" s="4"/>
      <c r="HJ93" s="4"/>
      <c r="HK93" s="4"/>
      <c r="HL93" s="4"/>
      <c r="HM93" s="4"/>
      <c r="HN93" s="4"/>
    </row>
    <row r="94" spans="1:222" s="77" customFormat="1" ht="42.75" customHeight="1">
      <c r="A94" s="76">
        <v>89</v>
      </c>
      <c r="B94" s="65" t="s">
        <v>260</v>
      </c>
      <c r="C94" s="66" t="s">
        <v>261</v>
      </c>
      <c r="D94" s="96">
        <v>4800</v>
      </c>
      <c r="HH94" s="4"/>
      <c r="HI94" s="4"/>
      <c r="HJ94" s="4"/>
      <c r="HK94" s="4"/>
      <c r="HL94" s="4"/>
      <c r="HM94" s="4"/>
      <c r="HN94" s="4"/>
    </row>
    <row r="95" spans="1:222" s="48" customFormat="1" ht="15">
      <c r="A95" s="76">
        <v>90</v>
      </c>
      <c r="B95" s="80" t="s">
        <v>262</v>
      </c>
      <c r="C95" s="125" t="s">
        <v>263</v>
      </c>
      <c r="D95" s="96">
        <v>2</v>
      </c>
      <c r="HJ95" s="4"/>
      <c r="HK95" s="4"/>
      <c r="HL95" s="4"/>
      <c r="HM95" s="4"/>
      <c r="HN95" s="4"/>
    </row>
    <row r="96" spans="1:222" s="77" customFormat="1" ht="16.5" customHeight="1">
      <c r="A96" s="76">
        <v>91</v>
      </c>
      <c r="B96" s="65" t="s">
        <v>264</v>
      </c>
      <c r="C96" s="29" t="s">
        <v>265</v>
      </c>
      <c r="D96" s="96">
        <v>15</v>
      </c>
      <c r="HH96" s="4"/>
      <c r="HI96" s="4"/>
      <c r="HJ96" s="4"/>
      <c r="HK96" s="4"/>
      <c r="HL96" s="4"/>
      <c r="HM96" s="4"/>
      <c r="HN96" s="4"/>
    </row>
    <row r="97" spans="1:222" s="77" customFormat="1" ht="15">
      <c r="A97" s="76">
        <v>92</v>
      </c>
      <c r="B97" s="65" t="s">
        <v>264</v>
      </c>
      <c r="C97" s="66" t="s">
        <v>266</v>
      </c>
      <c r="D97" s="96">
        <v>75</v>
      </c>
      <c r="HH97" s="4"/>
      <c r="HI97" s="4"/>
      <c r="HJ97" s="4"/>
      <c r="HK97" s="4"/>
      <c r="HL97" s="4"/>
      <c r="HM97" s="4"/>
      <c r="HN97" s="4"/>
    </row>
    <row r="98" spans="1:222" s="77" customFormat="1" ht="15">
      <c r="A98" s="76">
        <v>93</v>
      </c>
      <c r="B98" s="65" t="s">
        <v>267</v>
      </c>
      <c r="C98" s="66" t="s">
        <v>216</v>
      </c>
      <c r="D98" s="69">
        <v>10</v>
      </c>
      <c r="HH98" s="4"/>
      <c r="HI98" s="4"/>
      <c r="HJ98" s="4"/>
      <c r="HK98" s="4"/>
      <c r="HL98" s="4"/>
      <c r="HM98" s="4"/>
      <c r="HN98" s="4"/>
    </row>
    <row r="99" spans="1:222" s="77" customFormat="1" ht="15">
      <c r="A99" s="76">
        <v>94</v>
      </c>
      <c r="B99" s="65" t="s">
        <v>268</v>
      </c>
      <c r="C99" s="66" t="s">
        <v>269</v>
      </c>
      <c r="D99" s="34">
        <v>10</v>
      </c>
      <c r="HH99" s="4"/>
      <c r="HI99" s="4"/>
      <c r="HJ99" s="4"/>
      <c r="HK99" s="4"/>
      <c r="HL99" s="4"/>
      <c r="HM99" s="4"/>
      <c r="HN99" s="4"/>
    </row>
    <row r="100" spans="1:221" s="77" customFormat="1" ht="30">
      <c r="A100" s="76">
        <v>95</v>
      </c>
      <c r="B100" s="65" t="s">
        <v>268</v>
      </c>
      <c r="C100" s="66" t="s">
        <v>270</v>
      </c>
      <c r="D100" s="96">
        <v>2</v>
      </c>
      <c r="HI100" s="4"/>
      <c r="HJ100" s="4"/>
      <c r="HK100" s="4"/>
      <c r="HL100" s="4"/>
      <c r="HM100" s="4"/>
    </row>
    <row r="101" spans="1:222" s="77" customFormat="1" ht="15">
      <c r="A101" s="76">
        <v>96</v>
      </c>
      <c r="B101" s="80" t="s">
        <v>271</v>
      </c>
      <c r="C101" s="125" t="s">
        <v>272</v>
      </c>
      <c r="D101" s="37">
        <v>10</v>
      </c>
      <c r="HL101" s="4"/>
      <c r="HM101" s="4"/>
      <c r="HN101" s="4"/>
    </row>
    <row r="102" spans="1:222" s="77" customFormat="1" ht="15">
      <c r="A102" s="76">
        <v>97</v>
      </c>
      <c r="B102" s="80" t="s">
        <v>271</v>
      </c>
      <c r="C102" s="125" t="s">
        <v>273</v>
      </c>
      <c r="D102" s="37">
        <v>35</v>
      </c>
      <c r="HL102" s="4"/>
      <c r="HM102" s="4"/>
      <c r="HN102" s="4"/>
    </row>
    <row r="103" spans="1:222" s="77" customFormat="1" ht="15">
      <c r="A103" s="76">
        <v>98</v>
      </c>
      <c r="B103" s="65" t="s">
        <v>274</v>
      </c>
      <c r="C103" s="66" t="s">
        <v>275</v>
      </c>
      <c r="D103" s="34">
        <v>5</v>
      </c>
      <c r="HL103" s="4"/>
      <c r="HM103" s="4"/>
      <c r="HN103" s="4"/>
    </row>
    <row r="104" spans="1:222" s="77" customFormat="1" ht="15">
      <c r="A104" s="76">
        <v>99</v>
      </c>
      <c r="B104" s="80" t="s">
        <v>274</v>
      </c>
      <c r="C104" s="125" t="s">
        <v>276</v>
      </c>
      <c r="D104" s="96">
        <v>8</v>
      </c>
      <c r="HL104" s="4"/>
      <c r="HM104" s="4"/>
      <c r="HN104" s="4"/>
    </row>
    <row r="105" spans="1:222" s="77" customFormat="1" ht="15">
      <c r="A105" s="76">
        <v>100</v>
      </c>
      <c r="B105" s="80" t="s">
        <v>274</v>
      </c>
      <c r="C105" s="125" t="s">
        <v>277</v>
      </c>
      <c r="D105" s="96">
        <v>3</v>
      </c>
      <c r="HL105" s="4"/>
      <c r="HM105" s="4"/>
      <c r="HN105" s="4"/>
    </row>
    <row r="106" spans="1:222" s="77" customFormat="1" ht="15">
      <c r="A106" s="76">
        <v>101</v>
      </c>
      <c r="B106" s="80" t="s">
        <v>278</v>
      </c>
      <c r="C106" s="125" t="s">
        <v>279</v>
      </c>
      <c r="D106" s="37">
        <v>10</v>
      </c>
      <c r="HL106" s="4"/>
      <c r="HM106" s="4"/>
      <c r="HN106" s="4"/>
    </row>
    <row r="107" spans="1:222" s="48" customFormat="1" ht="15">
      <c r="A107" s="76">
        <v>102</v>
      </c>
      <c r="B107" s="38" t="s">
        <v>280</v>
      </c>
      <c r="C107" s="38" t="s">
        <v>281</v>
      </c>
      <c r="D107" s="102">
        <v>2</v>
      </c>
      <c r="HJ107" s="4"/>
      <c r="HK107" s="4"/>
      <c r="HL107" s="4"/>
      <c r="HM107"/>
      <c r="HN107"/>
    </row>
    <row r="108" spans="1:220" s="82" customFormat="1" ht="14.25" customHeight="1">
      <c r="A108" s="76">
        <v>103</v>
      </c>
      <c r="B108" s="38" t="s">
        <v>282</v>
      </c>
      <c r="C108" s="126" t="s">
        <v>283</v>
      </c>
      <c r="D108" s="105">
        <v>10</v>
      </c>
      <c r="HH108" s="4"/>
      <c r="HI108" s="4"/>
      <c r="HJ108" s="4"/>
      <c r="HK108" s="4"/>
      <c r="HL108" s="4"/>
    </row>
    <row r="109" spans="1:221" s="77" customFormat="1" ht="16.5" customHeight="1">
      <c r="A109" s="76">
        <v>104</v>
      </c>
      <c r="B109" s="80" t="s">
        <v>284</v>
      </c>
      <c r="C109" s="125" t="s">
        <v>285</v>
      </c>
      <c r="D109" s="102">
        <v>7</v>
      </c>
      <c r="HI109" s="4"/>
      <c r="HJ109" s="4"/>
      <c r="HK109" s="4"/>
      <c r="HL109" s="4"/>
      <c r="HM109" s="4"/>
    </row>
    <row r="110" spans="1:4" s="4" customFormat="1" ht="16.5">
      <c r="A110" s="76">
        <v>105</v>
      </c>
      <c r="B110" s="65" t="s">
        <v>286</v>
      </c>
      <c r="C110" s="65" t="s">
        <v>287</v>
      </c>
      <c r="D110" s="122">
        <v>20</v>
      </c>
    </row>
    <row r="111" spans="1:220" s="77" customFormat="1" ht="30.75" customHeight="1">
      <c r="A111" s="76">
        <v>106</v>
      </c>
      <c r="B111" s="65" t="s">
        <v>288</v>
      </c>
      <c r="C111" s="65" t="s">
        <v>289</v>
      </c>
      <c r="D111" s="121">
        <v>35</v>
      </c>
      <c r="HH111" s="4"/>
      <c r="HI111" s="4"/>
      <c r="HJ111" s="4"/>
      <c r="HK111" s="4"/>
      <c r="HL111" s="4"/>
    </row>
    <row r="112" spans="1:4" s="4" customFormat="1" ht="30">
      <c r="A112" s="76">
        <v>107</v>
      </c>
      <c r="B112" s="97" t="s">
        <v>290</v>
      </c>
      <c r="C112" s="97" t="s">
        <v>291</v>
      </c>
      <c r="D112" s="116">
        <v>20</v>
      </c>
    </row>
    <row r="113" spans="1:4" s="4" customFormat="1" ht="30">
      <c r="A113" s="76">
        <v>108</v>
      </c>
      <c r="B113" s="97" t="s">
        <v>290</v>
      </c>
      <c r="C113" s="97" t="s">
        <v>292</v>
      </c>
      <c r="D113" s="116">
        <v>15</v>
      </c>
    </row>
    <row r="114" spans="1:4" s="4" customFormat="1" ht="15">
      <c r="A114" s="76">
        <v>109</v>
      </c>
      <c r="B114" s="65" t="s">
        <v>293</v>
      </c>
      <c r="C114" s="65" t="s">
        <v>294</v>
      </c>
      <c r="D114" s="113">
        <v>2</v>
      </c>
    </row>
    <row r="115" spans="1:222" s="77" customFormat="1" ht="17.25" customHeight="1">
      <c r="A115" s="76">
        <v>110</v>
      </c>
      <c r="B115" s="65" t="s">
        <v>293</v>
      </c>
      <c r="C115" s="65" t="s">
        <v>295</v>
      </c>
      <c r="D115" s="113">
        <v>65</v>
      </c>
      <c r="HI115" s="4"/>
      <c r="HJ115" s="4"/>
      <c r="HK115" s="4"/>
      <c r="HL115" s="4"/>
      <c r="HM115" s="4"/>
      <c r="HN115" s="4"/>
    </row>
    <row r="116" spans="1:222" s="77" customFormat="1" ht="16.5" customHeight="1">
      <c r="A116" s="76">
        <v>111</v>
      </c>
      <c r="B116" s="65" t="s">
        <v>293</v>
      </c>
      <c r="C116" s="65" t="s">
        <v>296</v>
      </c>
      <c r="D116" s="113">
        <v>1200</v>
      </c>
      <c r="HI116" s="4"/>
      <c r="HJ116" s="4"/>
      <c r="HK116" s="4"/>
      <c r="HL116" s="4"/>
      <c r="HM116" s="4"/>
      <c r="HN116" s="4"/>
    </row>
    <row r="117" spans="1:222" s="77" customFormat="1" ht="15">
      <c r="A117" s="76">
        <v>112</v>
      </c>
      <c r="B117" s="65" t="s">
        <v>293</v>
      </c>
      <c r="C117" s="65" t="s">
        <v>297</v>
      </c>
      <c r="D117" s="113">
        <v>2</v>
      </c>
      <c r="HI117" s="4"/>
      <c r="HJ117" s="4"/>
      <c r="HK117" s="4"/>
      <c r="HL117" s="4"/>
      <c r="HM117" s="4"/>
      <c r="HN117" s="4"/>
    </row>
    <row r="118" spans="1:222" s="77" customFormat="1" ht="15">
      <c r="A118" s="76">
        <v>113</v>
      </c>
      <c r="B118" s="65" t="s">
        <v>293</v>
      </c>
      <c r="C118" s="65" t="s">
        <v>298</v>
      </c>
      <c r="D118" s="113">
        <v>2</v>
      </c>
      <c r="HI118" s="4"/>
      <c r="HJ118" s="4"/>
      <c r="HK118" s="4"/>
      <c r="HL118" s="4"/>
      <c r="HM118" s="4"/>
      <c r="HN118" s="4"/>
    </row>
    <row r="119" spans="1:222" s="48" customFormat="1" ht="14.25" customHeight="1">
      <c r="A119" s="76">
        <v>114</v>
      </c>
      <c r="B119" s="65" t="s">
        <v>299</v>
      </c>
      <c r="C119" s="65" t="s">
        <v>300</v>
      </c>
      <c r="D119" s="127">
        <v>150</v>
      </c>
      <c r="HJ119" s="4"/>
      <c r="HK119" s="4"/>
      <c r="HL119" s="4"/>
      <c r="HM119" s="4"/>
      <c r="HN119" s="4"/>
    </row>
    <row r="120" spans="1:222" s="77" customFormat="1" ht="15">
      <c r="A120" s="76">
        <v>115</v>
      </c>
      <c r="B120" s="80" t="s">
        <v>301</v>
      </c>
      <c r="C120" s="80" t="s">
        <v>302</v>
      </c>
      <c r="D120" s="109">
        <v>1</v>
      </c>
      <c r="HI120" s="4"/>
      <c r="HJ120" s="4"/>
      <c r="HK120" s="4"/>
      <c r="HL120" s="4"/>
      <c r="HM120" s="4"/>
      <c r="HN120" s="4"/>
    </row>
    <row r="121" spans="1:222" s="77" customFormat="1" ht="15">
      <c r="A121" s="76">
        <v>116</v>
      </c>
      <c r="B121" s="80" t="s">
        <v>301</v>
      </c>
      <c r="C121" s="80" t="s">
        <v>303</v>
      </c>
      <c r="D121" s="109">
        <v>8</v>
      </c>
      <c r="HI121" s="4"/>
      <c r="HJ121" s="4"/>
      <c r="HK121" s="4"/>
      <c r="HL121" s="4"/>
      <c r="HM121" s="4"/>
      <c r="HN121" s="4"/>
    </row>
    <row r="122" spans="1:222" s="77" customFormat="1" ht="15">
      <c r="A122" s="76">
        <v>117</v>
      </c>
      <c r="B122" s="80" t="s">
        <v>304</v>
      </c>
      <c r="C122" s="80" t="s">
        <v>305</v>
      </c>
      <c r="D122" s="100">
        <v>2</v>
      </c>
      <c r="HI122" s="4"/>
      <c r="HJ122" s="4"/>
      <c r="HK122" s="4"/>
      <c r="HL122" s="4"/>
      <c r="HM122" s="4"/>
      <c r="HN122" s="4"/>
    </row>
    <row r="123" spans="1:222" s="77" customFormat="1" ht="15">
      <c r="A123" s="76">
        <v>118</v>
      </c>
      <c r="B123" s="80" t="s">
        <v>304</v>
      </c>
      <c r="C123" s="80" t="s">
        <v>306</v>
      </c>
      <c r="D123" s="100">
        <v>2</v>
      </c>
      <c r="HI123" s="4"/>
      <c r="HJ123" s="4"/>
      <c r="HK123" s="4"/>
      <c r="HL123" s="4"/>
      <c r="HM123" s="4"/>
      <c r="HN123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IH8"/>
  <sheetViews>
    <sheetView zoomScalePageLayoutView="0" workbookViewId="0" topLeftCell="A16">
      <selection activeCell="A9" sqref="A9"/>
    </sheetView>
  </sheetViews>
  <sheetFormatPr defaultColWidth="11.57421875" defaultRowHeight="12.75"/>
  <cols>
    <col min="1" max="1" width="5.28125" style="0" customWidth="1"/>
    <col min="2" max="2" width="60.7109375" style="0" customWidth="1"/>
    <col min="3" max="3" width="33.8515625" style="0" customWidth="1"/>
  </cols>
  <sheetData>
    <row r="1" spans="1:4" ht="15">
      <c r="A1" s="1">
        <v>40</v>
      </c>
      <c r="B1" s="7" t="s">
        <v>9</v>
      </c>
      <c r="C1" s="7"/>
      <c r="D1" s="1"/>
    </row>
    <row r="2" spans="1:4" ht="15">
      <c r="A2" s="1"/>
      <c r="B2" s="7"/>
      <c r="C2" s="7"/>
      <c r="D2" s="1"/>
    </row>
    <row r="3" spans="1:4" ht="15">
      <c r="A3" s="1"/>
      <c r="B3" s="14" t="s">
        <v>1430</v>
      </c>
      <c r="C3" s="7"/>
      <c r="D3" s="1"/>
    </row>
    <row r="4" spans="1:4" ht="15">
      <c r="A4" s="7"/>
      <c r="B4" s="7"/>
      <c r="C4" s="7"/>
      <c r="D4" s="1"/>
    </row>
    <row r="5" spans="1:4" s="55" customFormat="1" ht="15">
      <c r="A5" s="206" t="s">
        <v>11</v>
      </c>
      <c r="B5" s="206" t="s">
        <v>1030</v>
      </c>
      <c r="C5" s="349" t="s">
        <v>13</v>
      </c>
      <c r="D5" s="207" t="s">
        <v>14</v>
      </c>
    </row>
    <row r="6" spans="1:242" s="351" customFormat="1" ht="75">
      <c r="A6" s="221">
        <v>1</v>
      </c>
      <c r="B6" s="231" t="s">
        <v>1431</v>
      </c>
      <c r="C6" s="231" t="s">
        <v>1432</v>
      </c>
      <c r="D6" s="350">
        <v>5000</v>
      </c>
      <c r="ID6" s="352"/>
      <c r="IE6" s="352"/>
      <c r="IF6" s="352"/>
      <c r="IG6" s="352"/>
      <c r="IH6" s="352"/>
    </row>
    <row r="7" spans="1:4" ht="75">
      <c r="A7" s="56">
        <v>2</v>
      </c>
      <c r="B7" s="231" t="s">
        <v>1433</v>
      </c>
      <c r="C7" s="231" t="s">
        <v>1434</v>
      </c>
      <c r="D7" s="56">
        <v>5000</v>
      </c>
    </row>
    <row r="8" spans="1:4" ht="15">
      <c r="A8" s="7"/>
      <c r="B8" s="7"/>
      <c r="C8" s="7"/>
      <c r="D8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T9"/>
  <sheetViews>
    <sheetView zoomScalePageLayoutView="0" workbookViewId="0" topLeftCell="A1">
      <selection activeCell="A10" sqref="A10"/>
    </sheetView>
  </sheetViews>
  <sheetFormatPr defaultColWidth="11.57421875" defaultRowHeight="12.75"/>
  <cols>
    <col min="1" max="1" width="5.00390625" style="188" customWidth="1"/>
    <col min="2" max="2" width="42.57421875" style="82" customWidth="1"/>
    <col min="3" max="3" width="18.7109375" style="82" customWidth="1"/>
    <col min="4" max="4" width="12.421875" style="188" customWidth="1"/>
    <col min="5" max="225" width="11.57421875" style="82" customWidth="1"/>
    <col min="226" max="228" width="12.00390625" style="4" customWidth="1"/>
  </cols>
  <sheetData>
    <row r="1" spans="1:3" ht="15">
      <c r="A1" s="188">
        <v>41</v>
      </c>
      <c r="B1" s="7" t="s">
        <v>9</v>
      </c>
      <c r="C1" s="189"/>
    </row>
    <row r="2" spans="2:3" ht="15" customHeight="1">
      <c r="B2" s="7"/>
      <c r="C2" s="189"/>
    </row>
    <row r="3" spans="2:3" ht="16.5" customHeight="1">
      <c r="B3" s="190" t="s">
        <v>1435</v>
      </c>
      <c r="C3" s="189"/>
    </row>
    <row r="5" spans="1:228" s="193" customFormat="1" ht="15">
      <c r="A5" s="191" t="s">
        <v>11</v>
      </c>
      <c r="B5" s="191" t="s">
        <v>12</v>
      </c>
      <c r="C5" s="53" t="s">
        <v>13</v>
      </c>
      <c r="D5" s="53" t="s">
        <v>14</v>
      </c>
      <c r="HS5" s="173"/>
      <c r="HT5" s="173"/>
    </row>
    <row r="6" spans="1:4" ht="15">
      <c r="A6" s="116">
        <v>2</v>
      </c>
      <c r="B6" s="353" t="s">
        <v>1436</v>
      </c>
      <c r="C6" s="354" t="s">
        <v>1437</v>
      </c>
      <c r="D6" s="355">
        <v>25</v>
      </c>
    </row>
    <row r="7" spans="1:4" ht="30">
      <c r="A7" s="116">
        <v>3</v>
      </c>
      <c r="B7" s="344" t="s">
        <v>1438</v>
      </c>
      <c r="C7" s="341" t="s">
        <v>1439</v>
      </c>
      <c r="D7" s="341">
        <v>240</v>
      </c>
    </row>
    <row r="8" spans="1:4" ht="15">
      <c r="A8" s="116">
        <v>4</v>
      </c>
      <c r="B8" s="344" t="s">
        <v>1440</v>
      </c>
      <c r="C8" s="341" t="s">
        <v>1439</v>
      </c>
      <c r="D8" s="341">
        <v>70</v>
      </c>
    </row>
    <row r="9" ht="15">
      <c r="HQ9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E1" sqref="E1"/>
    </sheetView>
  </sheetViews>
  <sheetFormatPr defaultColWidth="11.57421875" defaultRowHeight="12.75"/>
  <cols>
    <col min="1" max="1" width="4.7109375" style="208" customWidth="1"/>
    <col min="2" max="2" width="44.421875" style="77" customWidth="1"/>
    <col min="3" max="3" width="23.7109375" style="208" customWidth="1"/>
    <col min="4" max="4" width="11.57421875" style="208" customWidth="1"/>
  </cols>
  <sheetData>
    <row r="1" spans="1:3" ht="15">
      <c r="A1" s="208">
        <v>42</v>
      </c>
      <c r="B1" s="7" t="s">
        <v>9</v>
      </c>
      <c r="C1" s="154"/>
    </row>
    <row r="2" spans="2:3" ht="15">
      <c r="B2" s="7"/>
      <c r="C2" s="154"/>
    </row>
    <row r="3" spans="2:3" ht="15">
      <c r="B3" s="155" t="s">
        <v>1441</v>
      </c>
      <c r="C3" s="154"/>
    </row>
    <row r="5" spans="1:4" s="55" customFormat="1" ht="15">
      <c r="A5" s="53" t="s">
        <v>11</v>
      </c>
      <c r="B5" s="53" t="s">
        <v>12</v>
      </c>
      <c r="C5" s="53" t="s">
        <v>13</v>
      </c>
      <c r="D5" s="53" t="s">
        <v>14</v>
      </c>
    </row>
    <row r="6" spans="1:4" ht="15">
      <c r="A6" s="109">
        <v>1</v>
      </c>
      <c r="B6" s="65" t="s">
        <v>1442</v>
      </c>
      <c r="C6" s="109" t="s">
        <v>1437</v>
      </c>
      <c r="D6" s="109">
        <v>3</v>
      </c>
    </row>
    <row r="7" spans="1:4" ht="15">
      <c r="A7" s="109">
        <v>2</v>
      </c>
      <c r="B7" s="65" t="s">
        <v>1443</v>
      </c>
      <c r="C7" s="109" t="s">
        <v>1437</v>
      </c>
      <c r="D7" s="109">
        <v>3</v>
      </c>
    </row>
    <row r="8" spans="1:4" ht="15.75" customHeight="1">
      <c r="A8" s="109">
        <v>3</v>
      </c>
      <c r="B8" s="97" t="s">
        <v>1444</v>
      </c>
      <c r="C8" s="109" t="s">
        <v>1437</v>
      </c>
      <c r="D8" s="109">
        <v>70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4:L6"/>
  <sheetViews>
    <sheetView tabSelected="1" zoomScalePageLayoutView="0" workbookViewId="0" topLeftCell="A1">
      <selection activeCell="B13" sqref="B13"/>
    </sheetView>
  </sheetViews>
  <sheetFormatPr defaultColWidth="11.57421875" defaultRowHeight="12.75"/>
  <cols>
    <col min="1" max="1" width="5.140625" style="0" customWidth="1"/>
    <col min="2" max="2" width="24.00390625" style="0" customWidth="1"/>
  </cols>
  <sheetData>
    <row r="3" ht="16.5" customHeight="1"/>
    <row r="4" spans="1:12" s="55" customFormat="1" ht="32.25" customHeight="1">
      <c r="A4" s="169" t="s">
        <v>11</v>
      </c>
      <c r="B4" s="170" t="s">
        <v>12</v>
      </c>
      <c r="C4" s="170" t="s">
        <v>13</v>
      </c>
      <c r="D4" s="170" t="s">
        <v>14</v>
      </c>
      <c r="E4" s="356" t="s">
        <v>1445</v>
      </c>
      <c r="F4" s="356" t="s">
        <v>1446</v>
      </c>
      <c r="G4" s="170" t="s">
        <v>1447</v>
      </c>
      <c r="H4" s="357" t="s">
        <v>1092</v>
      </c>
      <c r="I4" s="357" t="s">
        <v>1448</v>
      </c>
      <c r="J4" s="357" t="s">
        <v>1093</v>
      </c>
      <c r="K4" s="357" t="s">
        <v>1449</v>
      </c>
      <c r="L4" s="358" t="s">
        <v>1450</v>
      </c>
    </row>
    <row r="5" spans="1:12" ht="15">
      <c r="A5" s="24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5">
      <c r="A6" s="24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C43"/>
  <sheetViews>
    <sheetView zoomScalePageLayoutView="0" workbookViewId="0" topLeftCell="A31">
      <selection activeCell="D43" sqref="D43"/>
    </sheetView>
  </sheetViews>
  <sheetFormatPr defaultColWidth="11.57421875" defaultRowHeight="12.75"/>
  <cols>
    <col min="1" max="1" width="4.7109375" style="0" customWidth="1"/>
    <col min="2" max="2" width="45.8515625" style="128" customWidth="1"/>
    <col min="3" max="3" width="40.7109375" style="0" customWidth="1"/>
  </cols>
  <sheetData>
    <row r="1" spans="1:237" s="48" customFormat="1" ht="15">
      <c r="A1" s="49">
        <v>5</v>
      </c>
      <c r="B1" s="7" t="s">
        <v>9</v>
      </c>
      <c r="C1" s="50"/>
      <c r="D1" s="49"/>
      <c r="HS1" s="4"/>
      <c r="HT1" s="4"/>
      <c r="HU1" s="4"/>
      <c r="HV1" s="4"/>
      <c r="HW1" s="4"/>
      <c r="HX1" s="4"/>
      <c r="HY1"/>
      <c r="HZ1"/>
      <c r="IA1"/>
      <c r="IB1"/>
      <c r="IC1"/>
    </row>
    <row r="2" spans="1:237" s="48" customFormat="1" ht="15">
      <c r="A2" s="49"/>
      <c r="B2" s="7"/>
      <c r="C2" s="50"/>
      <c r="D2" s="49"/>
      <c r="HS2" s="4"/>
      <c r="HT2" s="4"/>
      <c r="HU2" s="4"/>
      <c r="HV2" s="4"/>
      <c r="HW2" s="4"/>
      <c r="HX2" s="4"/>
      <c r="HY2"/>
      <c r="HZ2"/>
      <c r="IA2"/>
      <c r="IB2"/>
      <c r="IC2"/>
    </row>
    <row r="3" spans="1:237" s="48" customFormat="1" ht="15">
      <c r="A3" s="49"/>
      <c r="B3" s="51" t="s">
        <v>307</v>
      </c>
      <c r="C3" s="50"/>
      <c r="D3" s="49"/>
      <c r="HS3" s="4"/>
      <c r="HT3" s="4"/>
      <c r="HU3" s="4"/>
      <c r="HV3" s="4"/>
      <c r="HW3" s="4"/>
      <c r="HX3" s="4"/>
      <c r="HY3"/>
      <c r="HZ3"/>
      <c r="IA3"/>
      <c r="IB3"/>
      <c r="IC3"/>
    </row>
    <row r="4" spans="4:237" s="48" customFormat="1" ht="15">
      <c r="D4" s="49"/>
      <c r="HS4" s="4"/>
      <c r="HT4" s="4"/>
      <c r="HU4" s="4"/>
      <c r="HV4" s="4"/>
      <c r="HW4" s="4"/>
      <c r="HX4" s="4"/>
      <c r="HY4"/>
      <c r="HZ4"/>
      <c r="IA4"/>
      <c r="IB4"/>
      <c r="IC4"/>
    </row>
    <row r="5" spans="1:4" s="98" customFormat="1" ht="19.5" customHeight="1">
      <c r="A5" s="52" t="s">
        <v>11</v>
      </c>
      <c r="B5" s="53" t="s">
        <v>12</v>
      </c>
      <c r="C5" s="53" t="s">
        <v>13</v>
      </c>
      <c r="D5" s="53" t="s">
        <v>14</v>
      </c>
    </row>
    <row r="6" spans="1:237" s="48" customFormat="1" ht="15">
      <c r="A6" s="100">
        <v>1</v>
      </c>
      <c r="B6" s="80" t="s">
        <v>308</v>
      </c>
      <c r="C6" s="80" t="s">
        <v>309</v>
      </c>
      <c r="D6" s="129">
        <v>40</v>
      </c>
      <c r="HW6" s="4"/>
      <c r="HX6" s="4"/>
      <c r="HY6" s="4"/>
      <c r="HZ6" s="4"/>
      <c r="IA6" s="4"/>
      <c r="IB6" s="4"/>
      <c r="IC6"/>
    </row>
    <row r="7" spans="1:237" s="48" customFormat="1" ht="15">
      <c r="A7" s="100">
        <v>2</v>
      </c>
      <c r="B7" s="65" t="s">
        <v>308</v>
      </c>
      <c r="C7" s="65" t="s">
        <v>310</v>
      </c>
      <c r="D7" s="108">
        <v>150</v>
      </c>
      <c r="HZ7" s="4"/>
      <c r="IA7" s="4"/>
      <c r="IB7" s="4"/>
      <c r="IC7" s="4"/>
    </row>
    <row r="8" spans="1:237" s="48" customFormat="1" ht="15">
      <c r="A8" s="100">
        <v>3</v>
      </c>
      <c r="B8" s="80" t="s">
        <v>311</v>
      </c>
      <c r="C8" s="125" t="s">
        <v>312</v>
      </c>
      <c r="D8" s="37">
        <v>60</v>
      </c>
      <c r="HZ8" s="4"/>
      <c r="IA8" s="4"/>
      <c r="IB8" s="4"/>
      <c r="IC8" s="4"/>
    </row>
    <row r="9" spans="1:237" s="48" customFormat="1" ht="15">
      <c r="A9" s="100">
        <v>4</v>
      </c>
      <c r="B9" s="80" t="s">
        <v>311</v>
      </c>
      <c r="C9" s="125" t="s">
        <v>313</v>
      </c>
      <c r="D9" s="37">
        <v>30</v>
      </c>
      <c r="HZ9" s="4"/>
      <c r="IA9" s="4"/>
      <c r="IB9" s="4"/>
      <c r="IC9" s="4"/>
    </row>
    <row r="10" spans="1:237" s="48" customFormat="1" ht="17.25" customHeight="1">
      <c r="A10" s="100">
        <v>5</v>
      </c>
      <c r="B10" s="80" t="s">
        <v>314</v>
      </c>
      <c r="C10" s="80" t="s">
        <v>315</v>
      </c>
      <c r="D10" s="73">
        <v>100</v>
      </c>
      <c r="HZ10" s="4"/>
      <c r="IA10" s="4"/>
      <c r="IB10" s="4"/>
      <c r="IC10" s="4"/>
    </row>
    <row r="11" spans="1:4" ht="15">
      <c r="A11" s="100">
        <v>6</v>
      </c>
      <c r="B11" s="87" t="s">
        <v>316</v>
      </c>
      <c r="C11" s="87" t="s">
        <v>317</v>
      </c>
      <c r="D11" s="34">
        <v>10</v>
      </c>
    </row>
    <row r="12" spans="1:4" ht="17.25" customHeight="1">
      <c r="A12" s="100">
        <v>7</v>
      </c>
      <c r="B12" s="65" t="s">
        <v>77</v>
      </c>
      <c r="C12" s="65" t="s">
        <v>318</v>
      </c>
      <c r="D12" s="34">
        <v>470</v>
      </c>
    </row>
    <row r="13" spans="1:4" ht="17.25" customHeight="1">
      <c r="A13" s="100">
        <v>8</v>
      </c>
      <c r="B13" s="65" t="s">
        <v>77</v>
      </c>
      <c r="C13" s="65" t="s">
        <v>319</v>
      </c>
      <c r="D13" s="69">
        <v>3500</v>
      </c>
    </row>
    <row r="14" spans="1:236" s="48" customFormat="1" ht="15" customHeight="1">
      <c r="A14" s="100">
        <v>9</v>
      </c>
      <c r="B14" s="65" t="s">
        <v>77</v>
      </c>
      <c r="C14" s="112" t="s">
        <v>320</v>
      </c>
      <c r="D14" s="96">
        <v>1</v>
      </c>
      <c r="HX14" s="4"/>
      <c r="HY14" s="4"/>
      <c r="HZ14" s="4"/>
      <c r="IA14" s="4"/>
      <c r="IB14" s="4"/>
    </row>
    <row r="15" spans="1:5" ht="15">
      <c r="A15" s="100">
        <v>10</v>
      </c>
      <c r="B15" s="65" t="s">
        <v>77</v>
      </c>
      <c r="C15" s="65" t="s">
        <v>321</v>
      </c>
      <c r="D15" s="34">
        <v>1</v>
      </c>
      <c r="E15" s="7"/>
    </row>
    <row r="16" spans="1:4" s="7" customFormat="1" ht="15">
      <c r="A16" s="100">
        <v>11</v>
      </c>
      <c r="B16" s="65" t="s">
        <v>77</v>
      </c>
      <c r="C16" s="65" t="s">
        <v>322</v>
      </c>
      <c r="D16" s="34">
        <v>100</v>
      </c>
    </row>
    <row r="17" spans="1:237" s="77" customFormat="1" ht="15">
      <c r="A17" s="100">
        <v>12</v>
      </c>
      <c r="B17" s="65" t="s">
        <v>323</v>
      </c>
      <c r="C17" s="65" t="s">
        <v>324</v>
      </c>
      <c r="D17" s="100">
        <v>80</v>
      </c>
      <c r="HY17" s="4"/>
      <c r="HZ17" s="4"/>
      <c r="IA17" s="4"/>
      <c r="IB17" s="4"/>
      <c r="IC17" s="4"/>
    </row>
    <row r="18" spans="1:237" s="77" customFormat="1" ht="15">
      <c r="A18" s="100">
        <v>13</v>
      </c>
      <c r="B18" s="65" t="s">
        <v>323</v>
      </c>
      <c r="C18" s="65" t="s">
        <v>325</v>
      </c>
      <c r="D18" s="100">
        <v>60</v>
      </c>
      <c r="HY18" s="4"/>
      <c r="HZ18" s="4"/>
      <c r="IA18" s="4"/>
      <c r="IB18" s="4"/>
      <c r="IC18" s="4"/>
    </row>
    <row r="19" spans="1:237" s="82" customFormat="1" ht="15">
      <c r="A19" s="100">
        <v>14</v>
      </c>
      <c r="B19" s="80" t="s">
        <v>326</v>
      </c>
      <c r="C19" s="80" t="s">
        <v>257</v>
      </c>
      <c r="D19" s="37">
        <v>155</v>
      </c>
      <c r="HY19" s="4"/>
      <c r="HZ19" s="4"/>
      <c r="IA19" s="4"/>
      <c r="IB19" s="4"/>
      <c r="IC19" s="4"/>
    </row>
    <row r="20" spans="1:4" s="7" customFormat="1" ht="15">
      <c r="A20" s="100">
        <v>15</v>
      </c>
      <c r="B20" s="88" t="s">
        <v>327</v>
      </c>
      <c r="C20" s="88" t="s">
        <v>328</v>
      </c>
      <c r="D20" s="34">
        <v>20</v>
      </c>
    </row>
    <row r="21" spans="1:237" s="48" customFormat="1" ht="30.75" customHeight="1">
      <c r="A21" s="100">
        <v>16</v>
      </c>
      <c r="B21" s="97" t="s">
        <v>329</v>
      </c>
      <c r="C21" s="97" t="s">
        <v>330</v>
      </c>
      <c r="D21" s="108">
        <v>3</v>
      </c>
      <c r="HZ21" s="4"/>
      <c r="IA21" s="4"/>
      <c r="IB21" s="4"/>
      <c r="IC21" s="4"/>
    </row>
    <row r="22" spans="1:237" s="48" customFormat="1" ht="19.5" customHeight="1">
      <c r="A22" s="100">
        <v>17</v>
      </c>
      <c r="B22" s="97" t="s">
        <v>331</v>
      </c>
      <c r="C22" s="97" t="s">
        <v>332</v>
      </c>
      <c r="D22" s="108">
        <v>50</v>
      </c>
      <c r="HZ22" s="4"/>
      <c r="IA22" s="4"/>
      <c r="IB22" s="4"/>
      <c r="IC22"/>
    </row>
    <row r="23" spans="1:237" s="48" customFormat="1" ht="15">
      <c r="A23" s="100">
        <v>18</v>
      </c>
      <c r="B23" s="65" t="s">
        <v>333</v>
      </c>
      <c r="C23" s="65" t="s">
        <v>334</v>
      </c>
      <c r="D23" s="100">
        <v>45</v>
      </c>
      <c r="HZ23" s="4"/>
      <c r="IA23" s="4"/>
      <c r="IB23" s="4"/>
      <c r="IC23" s="4"/>
    </row>
    <row r="24" spans="1:237" s="48" customFormat="1" ht="17.25" customHeight="1">
      <c r="A24" s="100">
        <v>19</v>
      </c>
      <c r="B24" s="65" t="s">
        <v>333</v>
      </c>
      <c r="C24" s="65" t="s">
        <v>335</v>
      </c>
      <c r="D24" s="100">
        <v>400</v>
      </c>
      <c r="HY24" s="4"/>
      <c r="HZ24" s="4"/>
      <c r="IA24" s="4"/>
      <c r="IB24" s="4"/>
      <c r="IC24" s="4"/>
    </row>
    <row r="25" spans="1:236" s="48" customFormat="1" ht="15">
      <c r="A25" s="100">
        <v>20</v>
      </c>
      <c r="B25" s="65" t="s">
        <v>38</v>
      </c>
      <c r="C25" s="117" t="s">
        <v>336</v>
      </c>
      <c r="D25" s="108">
        <v>150</v>
      </c>
      <c r="HT25" s="4"/>
      <c r="HU25" s="4"/>
      <c r="HV25" s="4"/>
      <c r="HW25" s="4"/>
      <c r="HX25" s="4"/>
      <c r="HY25" s="4"/>
      <c r="HZ25" s="67"/>
      <c r="IA25" s="67"/>
      <c r="IB25" s="67"/>
    </row>
    <row r="26" spans="1:237" s="48" customFormat="1" ht="15">
      <c r="A26" s="100">
        <v>21</v>
      </c>
      <c r="B26" s="65" t="s">
        <v>337</v>
      </c>
      <c r="C26" s="65" t="s">
        <v>338</v>
      </c>
      <c r="D26" s="100">
        <v>50</v>
      </c>
      <c r="HZ26" s="4"/>
      <c r="IA26" s="4"/>
      <c r="IB26" s="4"/>
      <c r="IC26" s="4"/>
    </row>
    <row r="27" spans="1:237" s="48" customFormat="1" ht="16.5" customHeight="1">
      <c r="A27" s="100">
        <v>22</v>
      </c>
      <c r="B27" s="65" t="s">
        <v>337</v>
      </c>
      <c r="C27" s="65" t="s">
        <v>339</v>
      </c>
      <c r="D27" s="100">
        <v>40</v>
      </c>
      <c r="HZ27" s="4"/>
      <c r="IA27" s="4"/>
      <c r="IB27" s="4"/>
      <c r="IC27" s="4"/>
    </row>
    <row r="28" spans="1:237" s="48" customFormat="1" ht="18" customHeight="1">
      <c r="A28" s="100">
        <v>23</v>
      </c>
      <c r="B28" s="66" t="s">
        <v>337</v>
      </c>
      <c r="C28" s="66" t="s">
        <v>340</v>
      </c>
      <c r="D28" s="37">
        <v>25</v>
      </c>
      <c r="HZ28" s="4"/>
      <c r="IA28" s="4"/>
      <c r="IB28" s="4"/>
      <c r="IC28" s="4"/>
    </row>
    <row r="29" spans="1:237" s="48" customFormat="1" ht="30">
      <c r="A29" s="100">
        <v>24</v>
      </c>
      <c r="B29" s="80" t="s">
        <v>231</v>
      </c>
      <c r="C29" s="80" t="s">
        <v>341</v>
      </c>
      <c r="D29" s="93">
        <v>115</v>
      </c>
      <c r="HZ29" s="4"/>
      <c r="IA29" s="4"/>
      <c r="IB29" s="4"/>
      <c r="IC29" s="4"/>
    </row>
    <row r="30" spans="1:237" s="48" customFormat="1" ht="30" customHeight="1">
      <c r="A30" s="100">
        <v>25</v>
      </c>
      <c r="B30" s="80" t="s">
        <v>231</v>
      </c>
      <c r="C30" s="125" t="s">
        <v>342</v>
      </c>
      <c r="D30" s="93">
        <v>35</v>
      </c>
      <c r="HZ30" s="4"/>
      <c r="IA30" s="4"/>
      <c r="IB30" s="4"/>
      <c r="IC30" s="4"/>
    </row>
    <row r="31" spans="1:237" s="77" customFormat="1" ht="15">
      <c r="A31" s="100">
        <v>26</v>
      </c>
      <c r="B31" s="65" t="s">
        <v>343</v>
      </c>
      <c r="C31" s="66" t="s">
        <v>344</v>
      </c>
      <c r="D31" s="37">
        <v>65</v>
      </c>
      <c r="HY31" s="4"/>
      <c r="HZ31" s="4"/>
      <c r="IA31" s="4"/>
      <c r="IB31" s="4"/>
      <c r="IC31" s="4"/>
    </row>
    <row r="32" spans="1:4" s="79" customFormat="1" ht="15">
      <c r="A32" s="100">
        <v>27</v>
      </c>
      <c r="B32" s="65" t="s">
        <v>345</v>
      </c>
      <c r="C32" s="66" t="s">
        <v>346</v>
      </c>
      <c r="D32" s="69">
        <v>140</v>
      </c>
    </row>
    <row r="33" spans="1:237" s="77" customFormat="1" ht="15">
      <c r="A33" s="100">
        <v>28</v>
      </c>
      <c r="B33" s="130" t="s">
        <v>347</v>
      </c>
      <c r="C33" s="38" t="s">
        <v>348</v>
      </c>
      <c r="D33" s="37">
        <v>50</v>
      </c>
      <c r="HY33" s="4"/>
      <c r="HZ33" s="4"/>
      <c r="IA33" s="4"/>
      <c r="IB33" s="4"/>
      <c r="IC33" s="4"/>
    </row>
    <row r="34" spans="1:237" s="77" customFormat="1" ht="15">
      <c r="A34" s="100">
        <v>29</v>
      </c>
      <c r="B34" s="131" t="s">
        <v>349</v>
      </c>
      <c r="C34" s="64" t="s">
        <v>350</v>
      </c>
      <c r="D34" s="102">
        <v>25</v>
      </c>
      <c r="HY34" s="4"/>
      <c r="HZ34" s="4"/>
      <c r="IA34" s="4"/>
      <c r="IB34" s="4"/>
      <c r="IC34" s="4"/>
    </row>
    <row r="35" spans="1:237" s="77" customFormat="1" ht="15">
      <c r="A35" s="100">
        <v>30</v>
      </c>
      <c r="B35" s="131" t="s">
        <v>349</v>
      </c>
      <c r="C35" s="64" t="s">
        <v>351</v>
      </c>
      <c r="D35" s="102">
        <v>15</v>
      </c>
      <c r="HY35" s="4"/>
      <c r="HZ35" s="4"/>
      <c r="IA35" s="4"/>
      <c r="IB35" s="4"/>
      <c r="IC35" s="4"/>
    </row>
    <row r="36" spans="1:4" s="4" customFormat="1" ht="15">
      <c r="A36" s="100">
        <v>31</v>
      </c>
      <c r="B36" s="80" t="s">
        <v>352</v>
      </c>
      <c r="C36" s="125" t="s">
        <v>353</v>
      </c>
      <c r="D36" s="37">
        <v>7</v>
      </c>
    </row>
    <row r="37" spans="1:4" s="4" customFormat="1" ht="15">
      <c r="A37" s="100">
        <v>32</v>
      </c>
      <c r="B37" s="80" t="s">
        <v>352</v>
      </c>
      <c r="C37" s="125" t="s">
        <v>354</v>
      </c>
      <c r="D37" s="37">
        <v>10</v>
      </c>
    </row>
    <row r="38" spans="1:4" ht="15">
      <c r="A38" s="100">
        <v>33</v>
      </c>
      <c r="B38" s="132" t="s">
        <v>355</v>
      </c>
      <c r="C38" s="133" t="s">
        <v>356</v>
      </c>
      <c r="D38" s="73">
        <v>35</v>
      </c>
    </row>
    <row r="39" spans="1:237" s="77" customFormat="1" ht="15">
      <c r="A39" s="100">
        <v>34</v>
      </c>
      <c r="B39" s="65" t="s">
        <v>357</v>
      </c>
      <c r="C39" s="66" t="s">
        <v>257</v>
      </c>
      <c r="D39" s="96">
        <v>70</v>
      </c>
      <c r="HY39" s="4"/>
      <c r="HZ39" s="4"/>
      <c r="IA39" s="4"/>
      <c r="IB39" s="4"/>
      <c r="IC39" s="4"/>
    </row>
    <row r="40" spans="1:237" s="77" customFormat="1" ht="15">
      <c r="A40" s="100">
        <v>35</v>
      </c>
      <c r="B40" s="65" t="s">
        <v>357</v>
      </c>
      <c r="C40" s="66" t="s">
        <v>358</v>
      </c>
      <c r="D40" s="96">
        <v>70</v>
      </c>
      <c r="HY40" s="4"/>
      <c r="HZ40" s="4"/>
      <c r="IA40" s="4"/>
      <c r="IB40" s="4"/>
      <c r="IC40" s="4"/>
    </row>
    <row r="41" spans="1:4" ht="15">
      <c r="A41" s="100">
        <v>36</v>
      </c>
      <c r="B41" s="80" t="s">
        <v>359</v>
      </c>
      <c r="C41" s="125" t="s">
        <v>354</v>
      </c>
      <c r="D41" s="37">
        <v>5</v>
      </c>
    </row>
    <row r="42" spans="1:4" ht="30.75" customHeight="1">
      <c r="A42" s="100">
        <v>37</v>
      </c>
      <c r="B42" s="65" t="s">
        <v>360</v>
      </c>
      <c r="C42" s="66" t="s">
        <v>361</v>
      </c>
      <c r="D42" s="34">
        <v>340</v>
      </c>
    </row>
    <row r="43" spans="1:4" ht="31.5" customHeight="1">
      <c r="A43" s="100">
        <v>38</v>
      </c>
      <c r="B43" s="65" t="s">
        <v>360</v>
      </c>
      <c r="C43" s="66" t="s">
        <v>362</v>
      </c>
      <c r="D43" s="69">
        <v>640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F214"/>
  <sheetViews>
    <sheetView zoomScalePageLayoutView="0" workbookViewId="0" topLeftCell="A1">
      <selection activeCell="A215" sqref="A215"/>
    </sheetView>
  </sheetViews>
  <sheetFormatPr defaultColWidth="11.57421875" defaultRowHeight="12.75"/>
  <cols>
    <col min="1" max="1" width="4.7109375" style="49" customWidth="1"/>
    <col min="2" max="2" width="45.140625" style="48" customWidth="1"/>
    <col min="3" max="3" width="40.28125" style="48" customWidth="1"/>
    <col min="4" max="4" width="11.57421875" style="49" customWidth="1"/>
    <col min="5" max="236" width="11.57421875" style="48" customWidth="1"/>
    <col min="237" max="240" width="12.00390625" style="4" customWidth="1"/>
  </cols>
  <sheetData>
    <row r="1" spans="1:4" ht="15">
      <c r="A1" s="134">
        <v>6</v>
      </c>
      <c r="B1" s="135" t="s">
        <v>9</v>
      </c>
      <c r="C1"/>
      <c r="D1"/>
    </row>
    <row r="2" spans="1:4" ht="15">
      <c r="A2" s="134"/>
      <c r="B2" s="135"/>
      <c r="C2" s="136"/>
      <c r="D2" s="134"/>
    </row>
    <row r="3" spans="1:4" ht="15" customHeight="1">
      <c r="A3" s="134"/>
      <c r="B3" s="137" t="s">
        <v>363</v>
      </c>
      <c r="C3" s="136"/>
      <c r="D3" s="134"/>
    </row>
    <row r="4" spans="1:4" ht="15">
      <c r="A4" s="134"/>
      <c r="B4" s="138"/>
      <c r="C4" s="138"/>
      <c r="D4" s="134"/>
    </row>
    <row r="5" spans="1:4" ht="15">
      <c r="A5" s="139" t="s">
        <v>11</v>
      </c>
      <c r="B5" s="140" t="s">
        <v>12</v>
      </c>
      <c r="C5" s="140" t="s">
        <v>13</v>
      </c>
      <c r="D5" s="93" t="s">
        <v>14</v>
      </c>
    </row>
    <row r="6" spans="1:4" ht="15">
      <c r="A6" s="76">
        <v>1</v>
      </c>
      <c r="B6" s="99" t="s">
        <v>364</v>
      </c>
      <c r="C6" s="99" t="s">
        <v>365</v>
      </c>
      <c r="D6" s="37">
        <v>3</v>
      </c>
    </row>
    <row r="7" spans="1:4" ht="15">
      <c r="A7" s="76">
        <v>2</v>
      </c>
      <c r="B7" s="99" t="s">
        <v>364</v>
      </c>
      <c r="C7" s="99" t="s">
        <v>366</v>
      </c>
      <c r="D7" s="37">
        <v>10</v>
      </c>
    </row>
    <row r="8" spans="1:4" ht="15">
      <c r="A8" s="76">
        <v>3</v>
      </c>
      <c r="B8" s="99" t="s">
        <v>364</v>
      </c>
      <c r="C8" s="99" t="s">
        <v>367</v>
      </c>
      <c r="D8" s="37">
        <v>3</v>
      </c>
    </row>
    <row r="9" spans="1:4" ht="15">
      <c r="A9" s="76">
        <v>4</v>
      </c>
      <c r="B9" s="130" t="s">
        <v>368</v>
      </c>
      <c r="C9" s="130" t="s">
        <v>257</v>
      </c>
      <c r="D9" s="37">
        <v>15</v>
      </c>
    </row>
    <row r="10" spans="1:4" ht="15">
      <c r="A10" s="76">
        <v>5</v>
      </c>
      <c r="B10" s="130" t="s">
        <v>368</v>
      </c>
      <c r="C10" s="130" t="s">
        <v>369</v>
      </c>
      <c r="D10" s="37">
        <v>30</v>
      </c>
    </row>
    <row r="11" spans="1:240" s="77" customFormat="1" ht="15">
      <c r="A11" s="76">
        <v>6</v>
      </c>
      <c r="B11" s="65" t="s">
        <v>370</v>
      </c>
      <c r="C11" s="65" t="s">
        <v>371</v>
      </c>
      <c r="D11" s="96">
        <v>180</v>
      </c>
      <c r="IB11" s="4"/>
      <c r="IC11" s="4"/>
      <c r="ID11" s="4"/>
      <c r="IE11" s="4"/>
      <c r="IF11" s="4"/>
    </row>
    <row r="12" spans="1:4" s="141" customFormat="1" ht="15">
      <c r="A12" s="76">
        <v>7</v>
      </c>
      <c r="B12" s="103" t="s">
        <v>372</v>
      </c>
      <c r="C12" s="126" t="s">
        <v>373</v>
      </c>
      <c r="D12" s="105">
        <v>1</v>
      </c>
    </row>
    <row r="13" spans="1:4" ht="15">
      <c r="A13" s="76">
        <v>8</v>
      </c>
      <c r="B13" s="112" t="s">
        <v>374</v>
      </c>
      <c r="C13" s="112" t="s">
        <v>87</v>
      </c>
      <c r="D13" s="121">
        <v>15</v>
      </c>
    </row>
    <row r="14" spans="1:4" ht="15">
      <c r="A14" s="76">
        <v>9</v>
      </c>
      <c r="B14" s="80" t="s">
        <v>375</v>
      </c>
      <c r="C14" s="80" t="s">
        <v>376</v>
      </c>
      <c r="D14" s="73">
        <v>3</v>
      </c>
    </row>
    <row r="15" spans="1:4" ht="15">
      <c r="A15" s="76">
        <v>10</v>
      </c>
      <c r="B15" s="80" t="s">
        <v>377</v>
      </c>
      <c r="C15" s="80" t="s">
        <v>378</v>
      </c>
      <c r="D15" s="37">
        <v>1</v>
      </c>
    </row>
    <row r="16" spans="1:240" s="77" customFormat="1" ht="15">
      <c r="A16" s="76">
        <v>11</v>
      </c>
      <c r="B16" s="80" t="s">
        <v>379</v>
      </c>
      <c r="C16" s="80" t="s">
        <v>380</v>
      </c>
      <c r="D16" s="109">
        <v>1</v>
      </c>
      <c r="IA16" s="4"/>
      <c r="IB16" s="4"/>
      <c r="IC16" s="4"/>
      <c r="ID16" s="4"/>
      <c r="IE16" s="4"/>
      <c r="IF16" s="4"/>
    </row>
    <row r="17" spans="1:4" ht="15">
      <c r="A17" s="76">
        <v>12</v>
      </c>
      <c r="B17" s="65" t="s">
        <v>381</v>
      </c>
      <c r="C17" s="65" t="s">
        <v>257</v>
      </c>
      <c r="D17" s="100">
        <v>75</v>
      </c>
    </row>
    <row r="18" spans="1:240" s="77" customFormat="1" ht="15">
      <c r="A18" s="76">
        <v>13</v>
      </c>
      <c r="B18" s="65" t="s">
        <v>381</v>
      </c>
      <c r="C18" s="65" t="s">
        <v>358</v>
      </c>
      <c r="D18" s="100">
        <v>85</v>
      </c>
      <c r="IB18" s="4"/>
      <c r="IC18" s="4"/>
      <c r="ID18" s="4"/>
      <c r="IE18" s="4"/>
      <c r="IF18" s="4"/>
    </row>
    <row r="19" spans="1:4" s="141" customFormat="1" ht="15">
      <c r="A19" s="76">
        <v>14</v>
      </c>
      <c r="B19" s="103" t="s">
        <v>382</v>
      </c>
      <c r="C19" s="104" t="s">
        <v>383</v>
      </c>
      <c r="D19" s="105">
        <v>20</v>
      </c>
    </row>
    <row r="20" spans="1:4" s="141" customFormat="1" ht="16.5" customHeight="1">
      <c r="A20" s="76">
        <v>15</v>
      </c>
      <c r="B20" s="103" t="s">
        <v>382</v>
      </c>
      <c r="C20" s="104" t="s">
        <v>384</v>
      </c>
      <c r="D20" s="105">
        <v>15</v>
      </c>
    </row>
    <row r="21" spans="1:240" s="77" customFormat="1" ht="15">
      <c r="A21" s="76">
        <v>16</v>
      </c>
      <c r="B21" s="80" t="s">
        <v>385</v>
      </c>
      <c r="C21" s="80" t="s">
        <v>386</v>
      </c>
      <c r="D21" s="37">
        <v>1</v>
      </c>
      <c r="IB21" s="4"/>
      <c r="IC21" s="4"/>
      <c r="ID21" s="4"/>
      <c r="IE21" s="4"/>
      <c r="IF21" s="4"/>
    </row>
    <row r="22" spans="1:240" s="77" customFormat="1" ht="15">
      <c r="A22" s="76">
        <v>17</v>
      </c>
      <c r="B22" s="142" t="s">
        <v>387</v>
      </c>
      <c r="C22" s="143" t="s">
        <v>388</v>
      </c>
      <c r="D22" s="113">
        <v>1</v>
      </c>
      <c r="IA22" s="4"/>
      <c r="IB22" s="4"/>
      <c r="IC22" s="4"/>
      <c r="ID22" s="4"/>
      <c r="IE22" s="4"/>
      <c r="IF22" s="4"/>
    </row>
    <row r="23" spans="1:240" s="77" customFormat="1" ht="15">
      <c r="A23" s="76">
        <v>18</v>
      </c>
      <c r="B23" s="97" t="s">
        <v>389</v>
      </c>
      <c r="C23" s="97" t="s">
        <v>390</v>
      </c>
      <c r="D23" s="120">
        <v>5</v>
      </c>
      <c r="IB23" s="4"/>
      <c r="IC23" s="4"/>
      <c r="ID23" s="4"/>
      <c r="IE23" s="4"/>
      <c r="IF23" s="4"/>
    </row>
    <row r="24" spans="1:240" s="82" customFormat="1" ht="15">
      <c r="A24" s="76">
        <v>19</v>
      </c>
      <c r="B24" s="97" t="s">
        <v>389</v>
      </c>
      <c r="C24" s="97" t="s">
        <v>391</v>
      </c>
      <c r="D24" s="120">
        <v>3</v>
      </c>
      <c r="IB24" s="4"/>
      <c r="IC24" s="4"/>
      <c r="ID24" s="4"/>
      <c r="IE24" s="4"/>
      <c r="IF24" s="4"/>
    </row>
    <row r="25" spans="1:4" ht="15">
      <c r="A25" s="76">
        <v>20</v>
      </c>
      <c r="B25" s="97" t="s">
        <v>389</v>
      </c>
      <c r="C25" s="97" t="s">
        <v>392</v>
      </c>
      <c r="D25" s="120">
        <v>35</v>
      </c>
    </row>
    <row r="26" spans="1:240" s="82" customFormat="1" ht="15">
      <c r="A26" s="76">
        <v>21</v>
      </c>
      <c r="B26" s="144" t="s">
        <v>393</v>
      </c>
      <c r="C26" s="62" t="s">
        <v>394</v>
      </c>
      <c r="D26" s="63">
        <v>3</v>
      </c>
      <c r="IB26" s="4"/>
      <c r="IC26" s="4"/>
      <c r="ID26" s="4"/>
      <c r="IE26" s="4"/>
      <c r="IF26" s="4"/>
    </row>
    <row r="27" spans="1:240" s="82" customFormat="1" ht="15">
      <c r="A27" s="76">
        <v>22</v>
      </c>
      <c r="B27" s="80" t="s">
        <v>395</v>
      </c>
      <c r="C27" s="80" t="s">
        <v>396</v>
      </c>
      <c r="D27" s="73">
        <v>15</v>
      </c>
      <c r="IB27" s="4"/>
      <c r="IC27" s="4"/>
      <c r="ID27" s="4"/>
      <c r="IE27" s="4"/>
      <c r="IF27" s="4"/>
    </row>
    <row r="28" spans="1:240" ht="15">
      <c r="A28" s="76">
        <v>23</v>
      </c>
      <c r="B28" s="88" t="s">
        <v>397</v>
      </c>
      <c r="C28" s="64" t="s">
        <v>398</v>
      </c>
      <c r="D28" s="24">
        <v>1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</row>
    <row r="29" spans="1:4" ht="15">
      <c r="A29" s="76">
        <v>24</v>
      </c>
      <c r="B29" s="80" t="s">
        <v>399</v>
      </c>
      <c r="C29" s="80" t="s">
        <v>400</v>
      </c>
      <c r="D29" s="37">
        <v>6</v>
      </c>
    </row>
    <row r="30" spans="1:240" s="82" customFormat="1" ht="15">
      <c r="A30" s="76">
        <v>25</v>
      </c>
      <c r="B30" s="80" t="s">
        <v>401</v>
      </c>
      <c r="C30" s="80" t="s">
        <v>402</v>
      </c>
      <c r="D30" s="37">
        <v>20</v>
      </c>
      <c r="IB30" s="4"/>
      <c r="IC30" s="4"/>
      <c r="ID30" s="4"/>
      <c r="IE30" s="4"/>
      <c r="IF30" s="4"/>
    </row>
    <row r="31" spans="1:4" ht="15">
      <c r="A31" s="76">
        <v>26</v>
      </c>
      <c r="B31" s="80" t="s">
        <v>403</v>
      </c>
      <c r="C31" s="80" t="s">
        <v>404</v>
      </c>
      <c r="D31" s="93">
        <v>20</v>
      </c>
    </row>
    <row r="32" spans="1:4" ht="15">
      <c r="A32" s="76">
        <v>27</v>
      </c>
      <c r="B32" s="88" t="s">
        <v>405</v>
      </c>
      <c r="C32" s="64" t="s">
        <v>406</v>
      </c>
      <c r="D32" s="105">
        <v>3</v>
      </c>
    </row>
    <row r="33" spans="1:4" ht="15">
      <c r="A33" s="76">
        <v>28</v>
      </c>
      <c r="B33" s="80" t="s">
        <v>407</v>
      </c>
      <c r="C33" s="80" t="s">
        <v>408</v>
      </c>
      <c r="D33" s="37">
        <v>1</v>
      </c>
    </row>
    <row r="34" spans="1:240" s="77" customFormat="1" ht="15">
      <c r="A34" s="76">
        <v>29</v>
      </c>
      <c r="B34" s="130" t="s">
        <v>409</v>
      </c>
      <c r="C34" s="124" t="s">
        <v>410</v>
      </c>
      <c r="D34" s="109">
        <v>1</v>
      </c>
      <c r="IA34" s="4"/>
      <c r="IB34" s="4"/>
      <c r="IC34" s="4"/>
      <c r="ID34" s="4"/>
      <c r="IE34" s="4"/>
      <c r="IF34" s="4"/>
    </row>
    <row r="35" spans="1:4" ht="15">
      <c r="A35" s="76">
        <v>30</v>
      </c>
      <c r="B35" s="132" t="s">
        <v>411</v>
      </c>
      <c r="C35" s="132" t="s">
        <v>412</v>
      </c>
      <c r="D35" s="73">
        <v>5</v>
      </c>
    </row>
    <row r="36" spans="1:240" s="77" customFormat="1" ht="15">
      <c r="A36" s="76">
        <v>31</v>
      </c>
      <c r="B36" s="130" t="s">
        <v>413</v>
      </c>
      <c r="C36" s="124" t="s">
        <v>414</v>
      </c>
      <c r="D36" s="109">
        <v>8</v>
      </c>
      <c r="IA36" s="4"/>
      <c r="IB36" s="4"/>
      <c r="IC36" s="4"/>
      <c r="ID36" s="4"/>
      <c r="IE36" s="4"/>
      <c r="IF36" s="4"/>
    </row>
    <row r="37" spans="1:240" ht="16.5" customHeight="1">
      <c r="A37" s="76">
        <v>32</v>
      </c>
      <c r="B37" s="80" t="s">
        <v>415</v>
      </c>
      <c r="C37" s="80" t="s">
        <v>416</v>
      </c>
      <c r="D37" s="109">
        <v>10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</row>
    <row r="38" spans="1:4" ht="15">
      <c r="A38" s="76">
        <v>33</v>
      </c>
      <c r="B38" s="80" t="s">
        <v>417</v>
      </c>
      <c r="C38" s="80" t="s">
        <v>418</v>
      </c>
      <c r="D38" s="37">
        <v>25</v>
      </c>
    </row>
    <row r="39" spans="1:4" ht="15">
      <c r="A39" s="76">
        <v>34</v>
      </c>
      <c r="B39" s="130" t="s">
        <v>419</v>
      </c>
      <c r="C39" s="130" t="s">
        <v>420</v>
      </c>
      <c r="D39" s="37">
        <v>6</v>
      </c>
    </row>
    <row r="40" spans="1:4" ht="15">
      <c r="A40" s="76">
        <v>35</v>
      </c>
      <c r="B40" s="80" t="s">
        <v>421</v>
      </c>
      <c r="C40" s="80" t="s">
        <v>422</v>
      </c>
      <c r="D40" s="73">
        <v>6</v>
      </c>
    </row>
    <row r="41" spans="1:4" ht="15">
      <c r="A41" s="76">
        <v>36</v>
      </c>
      <c r="B41" s="132" t="s">
        <v>423</v>
      </c>
      <c r="C41" s="80" t="s">
        <v>424</v>
      </c>
      <c r="D41" s="73">
        <v>25</v>
      </c>
    </row>
    <row r="42" spans="1:4" s="7" customFormat="1" ht="15">
      <c r="A42" s="76">
        <v>37</v>
      </c>
      <c r="B42" s="32" t="s">
        <v>423</v>
      </c>
      <c r="C42" s="32" t="s">
        <v>425</v>
      </c>
      <c r="D42" s="24">
        <v>10</v>
      </c>
    </row>
    <row r="43" spans="1:240" s="77" customFormat="1" ht="15">
      <c r="A43" s="76">
        <v>38</v>
      </c>
      <c r="B43" s="65" t="s">
        <v>426</v>
      </c>
      <c r="C43" s="65" t="s">
        <v>427</v>
      </c>
      <c r="D43" s="96">
        <v>3</v>
      </c>
      <c r="IB43" s="4"/>
      <c r="IC43" s="4"/>
      <c r="ID43" s="4"/>
      <c r="IE43" s="4"/>
      <c r="IF43" s="4"/>
    </row>
    <row r="44" spans="1:240" s="77" customFormat="1" ht="15">
      <c r="A44" s="76">
        <v>39</v>
      </c>
      <c r="B44" s="65" t="s">
        <v>426</v>
      </c>
      <c r="C44" s="65" t="s">
        <v>428</v>
      </c>
      <c r="D44" s="96">
        <v>4</v>
      </c>
      <c r="IB44" s="4"/>
      <c r="IC44" s="4"/>
      <c r="ID44" s="4"/>
      <c r="IE44" s="4"/>
      <c r="IF44" s="4"/>
    </row>
    <row r="45" spans="1:234" s="77" customFormat="1" ht="15">
      <c r="A45" s="76">
        <v>40</v>
      </c>
      <c r="B45" s="65" t="s">
        <v>429</v>
      </c>
      <c r="C45" s="97" t="s">
        <v>430</v>
      </c>
      <c r="D45" s="106">
        <v>35</v>
      </c>
      <c r="HU45" s="110"/>
      <c r="HV45" s="110"/>
      <c r="HW45" s="110"/>
      <c r="HX45" s="110"/>
      <c r="HY45" s="110"/>
      <c r="HZ45" s="110"/>
    </row>
    <row r="46" spans="1:4" s="141" customFormat="1" ht="15">
      <c r="A46" s="76">
        <v>41</v>
      </c>
      <c r="B46" s="103" t="s">
        <v>431</v>
      </c>
      <c r="C46" s="104" t="s">
        <v>432</v>
      </c>
      <c r="D46" s="105">
        <v>1</v>
      </c>
    </row>
    <row r="47" spans="1:4" ht="18" customHeight="1">
      <c r="A47" s="76">
        <v>42</v>
      </c>
      <c r="B47" s="130" t="s">
        <v>433</v>
      </c>
      <c r="C47" s="142" t="s">
        <v>434</v>
      </c>
      <c r="D47" s="100">
        <v>1</v>
      </c>
    </row>
    <row r="48" spans="1:4" ht="15">
      <c r="A48" s="76">
        <v>43</v>
      </c>
      <c r="B48" s="130" t="s">
        <v>435</v>
      </c>
      <c r="C48" s="130" t="s">
        <v>436</v>
      </c>
      <c r="D48" s="37">
        <v>5</v>
      </c>
    </row>
    <row r="49" spans="1:4" ht="18" customHeight="1">
      <c r="A49" s="76">
        <v>44</v>
      </c>
      <c r="B49" s="130" t="s">
        <v>437</v>
      </c>
      <c r="C49" s="130" t="s">
        <v>438</v>
      </c>
      <c r="D49" s="73">
        <v>55</v>
      </c>
    </row>
    <row r="50" spans="1:4" ht="15">
      <c r="A50" s="76">
        <v>45</v>
      </c>
      <c r="B50" s="65" t="s">
        <v>95</v>
      </c>
      <c r="C50" s="65" t="s">
        <v>106</v>
      </c>
      <c r="D50" s="121">
        <v>5</v>
      </c>
    </row>
    <row r="51" spans="1:4" ht="15">
      <c r="A51" s="76">
        <v>46</v>
      </c>
      <c r="B51" s="65" t="s">
        <v>95</v>
      </c>
      <c r="C51" s="65" t="s">
        <v>439</v>
      </c>
      <c r="D51" s="121">
        <v>5</v>
      </c>
    </row>
    <row r="52" spans="1:4" ht="15">
      <c r="A52" s="76">
        <v>47</v>
      </c>
      <c r="B52" s="145" t="s">
        <v>440</v>
      </c>
      <c r="C52" s="145" t="s">
        <v>441</v>
      </c>
      <c r="D52" s="63">
        <v>15</v>
      </c>
    </row>
    <row r="53" spans="1:4" s="7" customFormat="1" ht="15">
      <c r="A53" s="76">
        <v>48</v>
      </c>
      <c r="B53" s="80" t="s">
        <v>178</v>
      </c>
      <c r="C53" s="80" t="s">
        <v>442</v>
      </c>
      <c r="D53" s="37">
        <v>20</v>
      </c>
    </row>
    <row r="54" spans="1:4" ht="15">
      <c r="A54" s="76">
        <v>49</v>
      </c>
      <c r="B54" s="80" t="s">
        <v>178</v>
      </c>
      <c r="C54" s="80" t="s">
        <v>443</v>
      </c>
      <c r="D54" s="37">
        <v>1</v>
      </c>
    </row>
    <row r="55" spans="1:4" ht="15">
      <c r="A55" s="76">
        <v>50</v>
      </c>
      <c r="B55" s="142" t="s">
        <v>444</v>
      </c>
      <c r="C55" s="146" t="s">
        <v>445</v>
      </c>
      <c r="D55" s="37">
        <v>5</v>
      </c>
    </row>
    <row r="56" spans="1:4" ht="18" customHeight="1">
      <c r="A56" s="76">
        <v>51</v>
      </c>
      <c r="B56" s="142" t="s">
        <v>444</v>
      </c>
      <c r="C56" s="104" t="s">
        <v>350</v>
      </c>
      <c r="D56" s="37">
        <v>15</v>
      </c>
    </row>
    <row r="57" spans="1:4" ht="15">
      <c r="A57" s="76">
        <v>52</v>
      </c>
      <c r="B57" s="142" t="s">
        <v>446</v>
      </c>
      <c r="C57" s="104" t="s">
        <v>356</v>
      </c>
      <c r="D57" s="37">
        <v>15</v>
      </c>
    </row>
    <row r="58" spans="1:240" ht="15">
      <c r="A58" s="76">
        <v>53</v>
      </c>
      <c r="B58" s="80" t="s">
        <v>447</v>
      </c>
      <c r="C58" s="125" t="s">
        <v>448</v>
      </c>
      <c r="D58" s="96">
        <v>1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</row>
    <row r="59" spans="1:4" ht="15">
      <c r="A59" s="76">
        <v>54</v>
      </c>
      <c r="B59" s="80" t="s">
        <v>449</v>
      </c>
      <c r="C59" s="125" t="s">
        <v>450</v>
      </c>
      <c r="D59" s="73">
        <v>55</v>
      </c>
    </row>
    <row r="60" spans="1:4" ht="15">
      <c r="A60" s="76">
        <v>55</v>
      </c>
      <c r="B60" s="80" t="s">
        <v>451</v>
      </c>
      <c r="C60" s="125" t="s">
        <v>452</v>
      </c>
      <c r="D60" s="69">
        <v>3</v>
      </c>
    </row>
    <row r="61" spans="1:4" ht="15">
      <c r="A61" s="76">
        <v>56</v>
      </c>
      <c r="B61" s="80" t="s">
        <v>451</v>
      </c>
      <c r="C61" s="125" t="s">
        <v>453</v>
      </c>
      <c r="D61" s="69">
        <v>10</v>
      </c>
    </row>
    <row r="62" spans="1:4" ht="16.5" customHeight="1">
      <c r="A62" s="76">
        <v>57</v>
      </c>
      <c r="B62" s="80" t="s">
        <v>454</v>
      </c>
      <c r="C62" s="125" t="s">
        <v>455</v>
      </c>
      <c r="D62" s="73">
        <v>15</v>
      </c>
    </row>
    <row r="63" spans="1:234" s="77" customFormat="1" ht="15">
      <c r="A63" s="76">
        <v>58</v>
      </c>
      <c r="B63" s="65" t="s">
        <v>456</v>
      </c>
      <c r="C63" s="94" t="s">
        <v>457</v>
      </c>
      <c r="D63" s="69">
        <v>20</v>
      </c>
      <c r="HU63" s="4"/>
      <c r="HV63" s="4"/>
      <c r="HW63" s="4"/>
      <c r="HX63" s="4"/>
      <c r="HY63" s="4"/>
      <c r="HZ63" s="4"/>
    </row>
    <row r="64" spans="1:240" ht="15">
      <c r="A64" s="76">
        <v>59</v>
      </c>
      <c r="B64" s="125" t="s">
        <v>458</v>
      </c>
      <c r="C64" s="125" t="s">
        <v>459</v>
      </c>
      <c r="D64" s="93">
        <v>1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</row>
    <row r="65" spans="1:4" ht="18.75" customHeight="1">
      <c r="A65" s="76">
        <v>60</v>
      </c>
      <c r="B65" s="80" t="s">
        <v>460</v>
      </c>
      <c r="C65" s="125" t="s">
        <v>461</v>
      </c>
      <c r="D65" s="37">
        <v>30</v>
      </c>
    </row>
    <row r="66" spans="1:4" ht="15">
      <c r="A66" s="76">
        <v>61</v>
      </c>
      <c r="B66" s="80" t="s">
        <v>460</v>
      </c>
      <c r="C66" s="125" t="s">
        <v>233</v>
      </c>
      <c r="D66" s="37">
        <v>10</v>
      </c>
    </row>
    <row r="67" spans="1:240" ht="15">
      <c r="A67" s="76">
        <v>62</v>
      </c>
      <c r="B67" s="147" t="s">
        <v>462</v>
      </c>
      <c r="C67" s="126" t="s">
        <v>463</v>
      </c>
      <c r="D67" s="78">
        <v>2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</row>
    <row r="68" spans="1:4" s="4" customFormat="1" ht="15">
      <c r="A68" s="76">
        <v>63</v>
      </c>
      <c r="B68" s="130" t="s">
        <v>464</v>
      </c>
      <c r="C68" s="126" t="s">
        <v>350</v>
      </c>
      <c r="D68" s="96">
        <v>45</v>
      </c>
    </row>
    <row r="69" spans="1:240" ht="15">
      <c r="A69" s="76">
        <v>64</v>
      </c>
      <c r="B69" s="130" t="s">
        <v>464</v>
      </c>
      <c r="C69" s="126" t="s">
        <v>465</v>
      </c>
      <c r="D69" s="96">
        <v>10</v>
      </c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</row>
    <row r="70" spans="1:236" ht="15">
      <c r="A70" s="76">
        <v>65</v>
      </c>
      <c r="B70" s="80" t="s">
        <v>466</v>
      </c>
      <c r="C70" s="125" t="s">
        <v>467</v>
      </c>
      <c r="D70" s="73">
        <v>5</v>
      </c>
      <c r="IB70" s="4"/>
    </row>
    <row r="71" spans="1:236" ht="18" customHeight="1">
      <c r="A71" s="76">
        <v>66</v>
      </c>
      <c r="B71" s="80" t="s">
        <v>466</v>
      </c>
      <c r="C71" s="125" t="s">
        <v>468</v>
      </c>
      <c r="D71" s="73">
        <v>1</v>
      </c>
      <c r="IB71" s="4"/>
    </row>
    <row r="72" spans="1:4" ht="18" customHeight="1">
      <c r="A72" s="76">
        <v>67</v>
      </c>
      <c r="B72" s="87" t="s">
        <v>469</v>
      </c>
      <c r="C72" s="32" t="s">
        <v>470</v>
      </c>
      <c r="D72" s="105">
        <v>6</v>
      </c>
    </row>
    <row r="73" spans="1:240" ht="15">
      <c r="A73" s="76">
        <v>68</v>
      </c>
      <c r="B73" s="130" t="s">
        <v>471</v>
      </c>
      <c r="C73" s="126" t="s">
        <v>472</v>
      </c>
      <c r="D73" s="78">
        <v>3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</row>
    <row r="74" spans="1:4" ht="15">
      <c r="A74" s="76">
        <v>69</v>
      </c>
      <c r="B74" s="130" t="s">
        <v>473</v>
      </c>
      <c r="C74" s="38" t="s">
        <v>474</v>
      </c>
      <c r="D74" s="73">
        <v>8</v>
      </c>
    </row>
    <row r="75" spans="1:4" ht="15">
      <c r="A75" s="76">
        <v>70</v>
      </c>
      <c r="B75" s="130" t="s">
        <v>475</v>
      </c>
      <c r="C75" s="38" t="s">
        <v>476</v>
      </c>
      <c r="D75" s="73">
        <v>10</v>
      </c>
    </row>
    <row r="76" spans="1:4" ht="15">
      <c r="A76" s="76">
        <v>71</v>
      </c>
      <c r="B76" s="80" t="s">
        <v>477</v>
      </c>
      <c r="C76" s="133" t="s">
        <v>478</v>
      </c>
      <c r="D76" s="73">
        <v>20</v>
      </c>
    </row>
    <row r="77" spans="1:4" ht="15">
      <c r="A77" s="76">
        <v>72</v>
      </c>
      <c r="B77" s="88" t="s">
        <v>479</v>
      </c>
      <c r="C77" s="64" t="s">
        <v>480</v>
      </c>
      <c r="D77" s="105">
        <v>1</v>
      </c>
    </row>
    <row r="78" spans="1:4" ht="15">
      <c r="A78" s="76">
        <v>73</v>
      </c>
      <c r="B78" s="130" t="s">
        <v>481</v>
      </c>
      <c r="C78" s="38" t="s">
        <v>482</v>
      </c>
      <c r="D78" s="37">
        <v>10</v>
      </c>
    </row>
    <row r="79" spans="1:240" s="77" customFormat="1" ht="15">
      <c r="A79" s="76">
        <v>74</v>
      </c>
      <c r="B79" s="80" t="s">
        <v>483</v>
      </c>
      <c r="C79" s="125" t="s">
        <v>484</v>
      </c>
      <c r="D79" s="96">
        <v>3</v>
      </c>
      <c r="IA79" s="4"/>
      <c r="IB79" s="4"/>
      <c r="IC79" s="4"/>
      <c r="ID79" s="4"/>
      <c r="IE79" s="4"/>
      <c r="IF79" s="4"/>
    </row>
    <row r="80" spans="1:236" ht="15">
      <c r="A80" s="76">
        <v>75</v>
      </c>
      <c r="B80" s="65" t="s">
        <v>485</v>
      </c>
      <c r="C80" s="66" t="s">
        <v>486</v>
      </c>
      <c r="D80" s="37">
        <v>2</v>
      </c>
      <c r="IA80" s="4"/>
      <c r="IB80" s="4"/>
    </row>
    <row r="81" spans="1:4" ht="15">
      <c r="A81" s="76">
        <v>76</v>
      </c>
      <c r="B81" s="80" t="s">
        <v>487</v>
      </c>
      <c r="C81" s="125" t="s">
        <v>488</v>
      </c>
      <c r="D81" s="37">
        <v>85</v>
      </c>
    </row>
    <row r="82" spans="1:240" ht="15">
      <c r="A82" s="76">
        <v>77</v>
      </c>
      <c r="B82" s="142" t="s">
        <v>489</v>
      </c>
      <c r="C82" s="35" t="s">
        <v>490</v>
      </c>
      <c r="D82" s="34">
        <v>3</v>
      </c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</row>
    <row r="83" spans="1:240" ht="15">
      <c r="A83" s="76">
        <v>78</v>
      </c>
      <c r="B83" s="142" t="s">
        <v>489</v>
      </c>
      <c r="C83" s="35" t="s">
        <v>118</v>
      </c>
      <c r="D83" s="34">
        <v>4</v>
      </c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</row>
    <row r="84" spans="1:4" ht="15">
      <c r="A84" s="76">
        <v>79</v>
      </c>
      <c r="B84" s="65" t="s">
        <v>491</v>
      </c>
      <c r="C84" s="66" t="s">
        <v>492</v>
      </c>
      <c r="D84" s="93">
        <v>20</v>
      </c>
    </row>
    <row r="85" spans="1:4" ht="15">
      <c r="A85" s="76">
        <v>80</v>
      </c>
      <c r="B85" s="65" t="s">
        <v>491</v>
      </c>
      <c r="C85" s="66" t="s">
        <v>493</v>
      </c>
      <c r="D85" s="93">
        <v>3</v>
      </c>
    </row>
    <row r="86" spans="1:4" ht="15">
      <c r="A86" s="76">
        <v>81</v>
      </c>
      <c r="B86" s="65" t="s">
        <v>491</v>
      </c>
      <c r="C86" s="66" t="s">
        <v>494</v>
      </c>
      <c r="D86" s="93">
        <v>3</v>
      </c>
    </row>
    <row r="87" spans="1:4" ht="18" customHeight="1">
      <c r="A87" s="76">
        <v>82</v>
      </c>
      <c r="B87" s="65" t="s">
        <v>491</v>
      </c>
      <c r="C87" s="66" t="s">
        <v>495</v>
      </c>
      <c r="D87" s="93">
        <v>3</v>
      </c>
    </row>
    <row r="88" spans="1:4" ht="30">
      <c r="A88" s="76">
        <v>83</v>
      </c>
      <c r="B88" s="65" t="s">
        <v>496</v>
      </c>
      <c r="C88" s="66" t="s">
        <v>497</v>
      </c>
      <c r="D88" s="93">
        <v>32</v>
      </c>
    </row>
    <row r="89" spans="1:4" ht="31.5" customHeight="1">
      <c r="A89" s="76">
        <v>84</v>
      </c>
      <c r="B89" s="94" t="s">
        <v>498</v>
      </c>
      <c r="C89" s="94" t="s">
        <v>499</v>
      </c>
      <c r="D89" s="34">
        <v>1</v>
      </c>
    </row>
    <row r="90" spans="1:240" ht="15">
      <c r="A90" s="76">
        <v>85</v>
      </c>
      <c r="B90" s="130" t="s">
        <v>500</v>
      </c>
      <c r="C90" s="126" t="s">
        <v>501</v>
      </c>
      <c r="D90" s="96">
        <v>1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</row>
    <row r="91" spans="1:4" ht="30">
      <c r="A91" s="76">
        <v>86</v>
      </c>
      <c r="B91" s="80" t="s">
        <v>502</v>
      </c>
      <c r="C91" s="125" t="s">
        <v>503</v>
      </c>
      <c r="D91" s="37">
        <v>2</v>
      </c>
    </row>
    <row r="92" spans="1:4" ht="15">
      <c r="A92" s="76">
        <v>87</v>
      </c>
      <c r="B92" s="103" t="s">
        <v>504</v>
      </c>
      <c r="C92" s="104" t="s">
        <v>505</v>
      </c>
      <c r="D92" s="105">
        <v>3</v>
      </c>
    </row>
    <row r="93" spans="1:4" ht="15">
      <c r="A93" s="76">
        <v>88</v>
      </c>
      <c r="B93" s="80" t="s">
        <v>506</v>
      </c>
      <c r="C93" s="80" t="s">
        <v>507</v>
      </c>
      <c r="D93" s="37">
        <v>2</v>
      </c>
    </row>
    <row r="94" spans="1:4" ht="15">
      <c r="A94" s="76">
        <v>89</v>
      </c>
      <c r="B94" s="80" t="s">
        <v>506</v>
      </c>
      <c r="C94" s="80" t="s">
        <v>508</v>
      </c>
      <c r="D94" s="37">
        <v>2</v>
      </c>
    </row>
    <row r="95" spans="1:4" ht="30">
      <c r="A95" s="76">
        <v>90</v>
      </c>
      <c r="B95" s="80" t="s">
        <v>509</v>
      </c>
      <c r="C95" s="80" t="s">
        <v>510</v>
      </c>
      <c r="D95" s="37">
        <v>130</v>
      </c>
    </row>
    <row r="96" spans="1:240" s="77" customFormat="1" ht="45">
      <c r="A96" s="76">
        <v>91</v>
      </c>
      <c r="B96" s="65" t="s">
        <v>511</v>
      </c>
      <c r="C96" s="65" t="s">
        <v>512</v>
      </c>
      <c r="D96" s="96">
        <v>240</v>
      </c>
      <c r="IB96" s="4"/>
      <c r="IC96" s="4"/>
      <c r="ID96" s="4"/>
      <c r="IE96" s="4"/>
      <c r="IF96" s="4"/>
    </row>
    <row r="97" spans="1:240" ht="15">
      <c r="A97" s="76">
        <v>92</v>
      </c>
      <c r="B97" s="130" t="s">
        <v>513</v>
      </c>
      <c r="C97" s="124" t="s">
        <v>208</v>
      </c>
      <c r="D97" s="116">
        <v>1</v>
      </c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</row>
    <row r="98" spans="1:240" ht="15">
      <c r="A98" s="76">
        <v>93</v>
      </c>
      <c r="B98" s="130" t="s">
        <v>513</v>
      </c>
      <c r="C98" s="124" t="s">
        <v>514</v>
      </c>
      <c r="D98" s="116">
        <v>1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</row>
    <row r="99" spans="1:240" ht="15">
      <c r="A99" s="76">
        <v>94</v>
      </c>
      <c r="B99" s="80" t="s">
        <v>513</v>
      </c>
      <c r="C99" s="80" t="s">
        <v>515</v>
      </c>
      <c r="D99" s="108">
        <v>1</v>
      </c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</row>
    <row r="100" spans="1:4" ht="15">
      <c r="A100" s="76">
        <v>95</v>
      </c>
      <c r="B100" s="144" t="s">
        <v>516</v>
      </c>
      <c r="C100" s="62" t="s">
        <v>517</v>
      </c>
      <c r="D100" s="63">
        <v>1</v>
      </c>
    </row>
    <row r="101" spans="1:4" ht="15">
      <c r="A101" s="76">
        <v>96</v>
      </c>
      <c r="B101" s="80" t="s">
        <v>518</v>
      </c>
      <c r="C101" s="80" t="s">
        <v>519</v>
      </c>
      <c r="D101" s="37">
        <v>10</v>
      </c>
    </row>
    <row r="102" spans="1:4" ht="15">
      <c r="A102" s="76">
        <v>97</v>
      </c>
      <c r="B102" s="80" t="s">
        <v>518</v>
      </c>
      <c r="C102" s="80" t="s">
        <v>520</v>
      </c>
      <c r="D102" s="37">
        <v>20</v>
      </c>
    </row>
    <row r="103" spans="1:4" ht="15">
      <c r="A103" s="76">
        <v>98</v>
      </c>
      <c r="B103" s="94" t="s">
        <v>521</v>
      </c>
      <c r="C103" s="94" t="s">
        <v>522</v>
      </c>
      <c r="D103" s="102">
        <v>3</v>
      </c>
    </row>
    <row r="104" spans="1:4" ht="15">
      <c r="A104" s="76">
        <v>99</v>
      </c>
      <c r="B104" s="94" t="s">
        <v>521</v>
      </c>
      <c r="C104" s="94" t="s">
        <v>501</v>
      </c>
      <c r="D104" s="102">
        <v>10</v>
      </c>
    </row>
    <row r="105" spans="1:4" ht="15">
      <c r="A105" s="76">
        <v>100</v>
      </c>
      <c r="B105" s="148" t="s">
        <v>521</v>
      </c>
      <c r="C105" s="94" t="s">
        <v>523</v>
      </c>
      <c r="D105" s="102">
        <v>1</v>
      </c>
    </row>
    <row r="106" spans="1:4" ht="15">
      <c r="A106" s="76">
        <v>101</v>
      </c>
      <c r="B106" s="94" t="s">
        <v>521</v>
      </c>
      <c r="C106" s="94" t="s">
        <v>524</v>
      </c>
      <c r="D106" s="102">
        <v>3</v>
      </c>
    </row>
    <row r="107" spans="1:240" ht="15">
      <c r="A107" s="76">
        <v>102</v>
      </c>
      <c r="B107" s="130" t="s">
        <v>525</v>
      </c>
      <c r="C107" s="124" t="s">
        <v>526</v>
      </c>
      <c r="D107" s="116">
        <v>4</v>
      </c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</row>
    <row r="108" spans="1:240" ht="15">
      <c r="A108" s="76">
        <v>103</v>
      </c>
      <c r="B108" s="130" t="s">
        <v>525</v>
      </c>
      <c r="C108" s="124" t="s">
        <v>527</v>
      </c>
      <c r="D108" s="116">
        <v>1</v>
      </c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</row>
    <row r="109" spans="1:240" ht="15">
      <c r="A109" s="76">
        <v>104</v>
      </c>
      <c r="B109" s="130" t="s">
        <v>528</v>
      </c>
      <c r="C109" s="124" t="s">
        <v>529</v>
      </c>
      <c r="D109" s="116">
        <v>5</v>
      </c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</row>
    <row r="110" spans="1:240" ht="15">
      <c r="A110" s="76">
        <v>105</v>
      </c>
      <c r="B110" s="130" t="s">
        <v>528</v>
      </c>
      <c r="C110" s="124" t="s">
        <v>530</v>
      </c>
      <c r="D110" s="116">
        <v>5</v>
      </c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</row>
    <row r="111" spans="1:4" s="135" customFormat="1" ht="15">
      <c r="A111" s="76">
        <v>106</v>
      </c>
      <c r="B111" s="125" t="s">
        <v>531</v>
      </c>
      <c r="C111" s="149" t="s">
        <v>532</v>
      </c>
      <c r="D111" s="93">
        <v>2</v>
      </c>
    </row>
    <row r="112" spans="1:4" ht="15">
      <c r="A112" s="76">
        <v>107</v>
      </c>
      <c r="B112" s="130" t="s">
        <v>533</v>
      </c>
      <c r="C112" s="130" t="s">
        <v>534</v>
      </c>
      <c r="D112" s="37">
        <v>75</v>
      </c>
    </row>
    <row r="113" spans="1:4" ht="15">
      <c r="A113" s="76">
        <v>108</v>
      </c>
      <c r="B113" s="125" t="s">
        <v>533</v>
      </c>
      <c r="C113" s="125" t="s">
        <v>535</v>
      </c>
      <c r="D113" s="37">
        <v>6</v>
      </c>
    </row>
    <row r="114" spans="1:4" ht="15">
      <c r="A114" s="76">
        <v>109</v>
      </c>
      <c r="B114" s="80" t="s">
        <v>536</v>
      </c>
      <c r="C114" s="80" t="s">
        <v>537</v>
      </c>
      <c r="D114" s="37">
        <v>15</v>
      </c>
    </row>
    <row r="115" spans="1:4" ht="15">
      <c r="A115" s="76">
        <v>110</v>
      </c>
      <c r="B115" s="80" t="s">
        <v>538</v>
      </c>
      <c r="C115" s="80" t="s">
        <v>488</v>
      </c>
      <c r="D115" s="37">
        <v>5</v>
      </c>
    </row>
    <row r="116" spans="1:4" s="7" customFormat="1" ht="15">
      <c r="A116" s="76">
        <v>111</v>
      </c>
      <c r="B116" s="88" t="s">
        <v>539</v>
      </c>
      <c r="C116" s="88" t="s">
        <v>540</v>
      </c>
      <c r="D116" s="34">
        <v>15</v>
      </c>
    </row>
    <row r="117" spans="1:4" ht="15">
      <c r="A117" s="76">
        <v>112</v>
      </c>
      <c r="B117" s="88" t="s">
        <v>541</v>
      </c>
      <c r="C117" s="64" t="s">
        <v>542</v>
      </c>
      <c r="D117" s="105">
        <v>2</v>
      </c>
    </row>
    <row r="118" spans="1:240" ht="15">
      <c r="A118" s="76">
        <v>113</v>
      </c>
      <c r="B118" s="130" t="s">
        <v>543</v>
      </c>
      <c r="C118" s="124" t="s">
        <v>544</v>
      </c>
      <c r="D118" s="109">
        <v>1</v>
      </c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</row>
    <row r="119" spans="1:240" ht="15">
      <c r="A119" s="76">
        <v>114</v>
      </c>
      <c r="B119" s="147" t="s">
        <v>543</v>
      </c>
      <c r="C119" s="124" t="s">
        <v>545</v>
      </c>
      <c r="D119" s="116">
        <v>15</v>
      </c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</row>
    <row r="120" spans="1:240" s="138" customFormat="1" ht="15">
      <c r="A120" s="76">
        <v>115</v>
      </c>
      <c r="B120" s="130" t="s">
        <v>546</v>
      </c>
      <c r="C120" s="124" t="s">
        <v>519</v>
      </c>
      <c r="D120" s="76">
        <v>3</v>
      </c>
      <c r="IA120" s="135"/>
      <c r="IB120" s="135"/>
      <c r="IC120" s="135"/>
      <c r="ID120" s="135"/>
      <c r="IE120" s="135"/>
      <c r="IF120" s="135"/>
    </row>
    <row r="121" spans="1:4" ht="15" customHeight="1">
      <c r="A121" s="76">
        <v>116</v>
      </c>
      <c r="B121" s="80" t="s">
        <v>547</v>
      </c>
      <c r="C121" s="80" t="s">
        <v>548</v>
      </c>
      <c r="D121" s="37">
        <v>25</v>
      </c>
    </row>
    <row r="122" spans="1:4" ht="17.25" customHeight="1">
      <c r="A122" s="76">
        <v>117</v>
      </c>
      <c r="B122" s="132" t="s">
        <v>549</v>
      </c>
      <c r="C122" s="132" t="s">
        <v>142</v>
      </c>
      <c r="D122" s="37">
        <v>2</v>
      </c>
    </row>
    <row r="123" spans="1:240" s="77" customFormat="1" ht="15">
      <c r="A123" s="76">
        <v>118</v>
      </c>
      <c r="B123" s="65" t="s">
        <v>550</v>
      </c>
      <c r="C123" s="65" t="s">
        <v>551</v>
      </c>
      <c r="D123" s="96">
        <v>25</v>
      </c>
      <c r="IB123" s="4"/>
      <c r="IC123" s="4"/>
      <c r="ID123" s="4"/>
      <c r="IE123" s="4"/>
      <c r="IF123" s="4"/>
    </row>
    <row r="124" spans="1:4" ht="15">
      <c r="A124" s="76">
        <v>119</v>
      </c>
      <c r="B124" s="130" t="s">
        <v>552</v>
      </c>
      <c r="C124" s="130" t="s">
        <v>553</v>
      </c>
      <c r="D124" s="37">
        <v>15</v>
      </c>
    </row>
    <row r="125" spans="1:4" ht="15">
      <c r="A125" s="76">
        <v>120</v>
      </c>
      <c r="B125" s="130" t="s">
        <v>552</v>
      </c>
      <c r="C125" s="130" t="s">
        <v>554</v>
      </c>
      <c r="D125" s="37">
        <v>15</v>
      </c>
    </row>
    <row r="126" spans="1:240" ht="15">
      <c r="A126" s="76">
        <v>121</v>
      </c>
      <c r="B126" s="147" t="s">
        <v>555</v>
      </c>
      <c r="C126" s="130" t="s">
        <v>556</v>
      </c>
      <c r="D126" s="116">
        <v>2</v>
      </c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</row>
    <row r="127" spans="1:240" ht="15">
      <c r="A127" s="76">
        <v>122</v>
      </c>
      <c r="B127" s="80" t="s">
        <v>555</v>
      </c>
      <c r="C127" s="80" t="s">
        <v>557</v>
      </c>
      <c r="D127" s="113">
        <v>4</v>
      </c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</row>
    <row r="128" spans="1:4" ht="15">
      <c r="A128" s="76">
        <v>123</v>
      </c>
      <c r="B128" s="130" t="s">
        <v>558</v>
      </c>
      <c r="C128" s="130" t="s">
        <v>559</v>
      </c>
      <c r="D128" s="37">
        <v>5</v>
      </c>
    </row>
    <row r="129" spans="1:4" ht="15">
      <c r="A129" s="76">
        <v>124</v>
      </c>
      <c r="B129" s="65" t="s">
        <v>238</v>
      </c>
      <c r="C129" s="65" t="s">
        <v>560</v>
      </c>
      <c r="D129" s="121">
        <v>330</v>
      </c>
    </row>
    <row r="130" spans="1:240" s="77" customFormat="1" ht="15">
      <c r="A130" s="76">
        <v>125</v>
      </c>
      <c r="B130" s="65" t="s">
        <v>561</v>
      </c>
      <c r="C130" s="65" t="s">
        <v>562</v>
      </c>
      <c r="D130" s="96">
        <v>2</v>
      </c>
      <c r="IB130" s="4"/>
      <c r="IC130" s="4"/>
      <c r="ID130" s="4"/>
      <c r="IE130" s="4"/>
      <c r="IF130" s="4"/>
    </row>
    <row r="131" spans="1:8" s="7" customFormat="1" ht="15">
      <c r="A131" s="76">
        <v>126</v>
      </c>
      <c r="B131" s="88" t="s">
        <v>563</v>
      </c>
      <c r="C131" s="94" t="s">
        <v>564</v>
      </c>
      <c r="D131" s="34">
        <v>4</v>
      </c>
      <c r="H131"/>
    </row>
    <row r="132" spans="1:240" s="77" customFormat="1" ht="15">
      <c r="A132" s="76">
        <v>127</v>
      </c>
      <c r="B132" s="80" t="s">
        <v>565</v>
      </c>
      <c r="C132" s="80" t="s">
        <v>566</v>
      </c>
      <c r="D132" s="100">
        <v>1</v>
      </c>
      <c r="IB132" s="4"/>
      <c r="IC132" s="4"/>
      <c r="ID132" s="4"/>
      <c r="IE132" s="4"/>
      <c r="IF132" s="4"/>
    </row>
    <row r="133" spans="1:4" s="7" customFormat="1" ht="17.25" customHeight="1">
      <c r="A133" s="76">
        <v>128</v>
      </c>
      <c r="B133" s="65" t="s">
        <v>241</v>
      </c>
      <c r="C133" s="65" t="s">
        <v>567</v>
      </c>
      <c r="D133" s="113">
        <v>1</v>
      </c>
    </row>
    <row r="134" spans="1:4" s="7" customFormat="1" ht="15" customHeight="1">
      <c r="A134" s="76">
        <v>129</v>
      </c>
      <c r="B134" s="65" t="s">
        <v>241</v>
      </c>
      <c r="C134" s="65" t="s">
        <v>568</v>
      </c>
      <c r="D134" s="113">
        <v>1</v>
      </c>
    </row>
    <row r="135" spans="1:4" s="4" customFormat="1" ht="15">
      <c r="A135" s="76">
        <v>130</v>
      </c>
      <c r="B135" s="65" t="s">
        <v>241</v>
      </c>
      <c r="C135" s="65" t="s">
        <v>569</v>
      </c>
      <c r="D135" s="113">
        <v>1</v>
      </c>
    </row>
    <row r="136" spans="1:4" s="4" customFormat="1" ht="16.5" customHeight="1">
      <c r="A136" s="76">
        <v>131</v>
      </c>
      <c r="B136" s="65" t="s">
        <v>570</v>
      </c>
      <c r="C136" s="65" t="s">
        <v>571</v>
      </c>
      <c r="D136" s="121">
        <v>17</v>
      </c>
    </row>
    <row r="137" spans="1:240" s="77" customFormat="1" ht="15">
      <c r="A137" s="76">
        <v>132</v>
      </c>
      <c r="B137" s="65" t="s">
        <v>570</v>
      </c>
      <c r="C137" s="65" t="s">
        <v>572</v>
      </c>
      <c r="D137" s="121">
        <v>10</v>
      </c>
      <c r="IB137" s="4"/>
      <c r="IC137" s="4"/>
      <c r="ID137" s="4"/>
      <c r="IE137" s="4"/>
      <c r="IF137" s="4"/>
    </row>
    <row r="138" spans="1:4" ht="15">
      <c r="A138" s="76">
        <v>133</v>
      </c>
      <c r="B138" s="130" t="s">
        <v>573</v>
      </c>
      <c r="C138" s="124" t="s">
        <v>574</v>
      </c>
      <c r="D138" s="109">
        <v>15</v>
      </c>
    </row>
    <row r="139" spans="1:240" s="77" customFormat="1" ht="18" customHeight="1">
      <c r="A139" s="76">
        <v>134</v>
      </c>
      <c r="B139" s="80" t="s">
        <v>575</v>
      </c>
      <c r="C139" s="80" t="s">
        <v>576</v>
      </c>
      <c r="D139" s="73">
        <v>10</v>
      </c>
      <c r="IB139" s="4"/>
      <c r="IC139" s="4"/>
      <c r="ID139" s="4"/>
      <c r="IE139" s="4"/>
      <c r="IF139" s="4"/>
    </row>
    <row r="140" spans="1:4" s="4" customFormat="1" ht="19.5" customHeight="1">
      <c r="A140" s="76">
        <v>135</v>
      </c>
      <c r="B140" s="80" t="s">
        <v>577</v>
      </c>
      <c r="C140" s="80" t="s">
        <v>358</v>
      </c>
      <c r="D140" s="37">
        <v>7</v>
      </c>
    </row>
    <row r="141" spans="1:4" s="7" customFormat="1" ht="27.75" customHeight="1">
      <c r="A141" s="76">
        <v>136</v>
      </c>
      <c r="B141" s="80" t="s">
        <v>578</v>
      </c>
      <c r="C141" s="80" t="s">
        <v>579</v>
      </c>
      <c r="D141" s="73">
        <v>15</v>
      </c>
    </row>
    <row r="142" spans="1:4" s="4" customFormat="1" ht="28.5" customHeight="1">
      <c r="A142" s="76">
        <v>137</v>
      </c>
      <c r="B142" s="65" t="s">
        <v>578</v>
      </c>
      <c r="C142" s="80" t="s">
        <v>580</v>
      </c>
      <c r="D142" s="73">
        <v>15</v>
      </c>
    </row>
    <row r="143" spans="1:240" s="77" customFormat="1" ht="15">
      <c r="A143" s="76">
        <v>138</v>
      </c>
      <c r="B143" s="80" t="s">
        <v>581</v>
      </c>
      <c r="C143" s="80" t="s">
        <v>257</v>
      </c>
      <c r="D143" s="37">
        <v>2</v>
      </c>
      <c r="IB143" s="4"/>
      <c r="IC143" s="4"/>
      <c r="ID143" s="4"/>
      <c r="IE143" s="4"/>
      <c r="IF143" s="4"/>
    </row>
    <row r="144" spans="1:4" s="150" customFormat="1" ht="15">
      <c r="A144" s="76">
        <v>139</v>
      </c>
      <c r="B144" s="65" t="s">
        <v>582</v>
      </c>
      <c r="C144" s="65" t="s">
        <v>583</v>
      </c>
      <c r="D144" s="113">
        <v>2</v>
      </c>
    </row>
    <row r="145" spans="1:4" s="150" customFormat="1" ht="30.75" customHeight="1">
      <c r="A145" s="76">
        <v>140</v>
      </c>
      <c r="B145" s="65" t="s">
        <v>582</v>
      </c>
      <c r="C145" s="66" t="s">
        <v>584</v>
      </c>
      <c r="D145" s="34">
        <v>2</v>
      </c>
    </row>
    <row r="146" spans="1:4" s="150" customFormat="1" ht="33.75" customHeight="1">
      <c r="A146" s="76">
        <v>141</v>
      </c>
      <c r="B146" s="65" t="s">
        <v>582</v>
      </c>
      <c r="C146" s="66" t="s">
        <v>585</v>
      </c>
      <c r="D146" s="34">
        <v>1</v>
      </c>
    </row>
    <row r="147" spans="1:240" s="77" customFormat="1" ht="15">
      <c r="A147" s="76">
        <v>142</v>
      </c>
      <c r="B147" s="80" t="s">
        <v>586</v>
      </c>
      <c r="C147" s="125" t="s">
        <v>587</v>
      </c>
      <c r="D147" s="93">
        <v>30</v>
      </c>
      <c r="IB147" s="4"/>
      <c r="IC147" s="4"/>
      <c r="ID147" s="4"/>
      <c r="IE147" s="4"/>
      <c r="IF147" s="4"/>
    </row>
    <row r="148" spans="1:240" s="77" customFormat="1" ht="15">
      <c r="A148" s="76">
        <v>143</v>
      </c>
      <c r="B148" s="65" t="s">
        <v>74</v>
      </c>
      <c r="C148" s="66" t="s">
        <v>588</v>
      </c>
      <c r="D148" s="93">
        <v>5</v>
      </c>
      <c r="IB148" s="4"/>
      <c r="IC148" s="4"/>
      <c r="ID148" s="4"/>
      <c r="IE148" s="4"/>
      <c r="IF148" s="4"/>
    </row>
    <row r="149" spans="1:236" ht="15">
      <c r="A149" s="76">
        <v>144</v>
      </c>
      <c r="B149" s="65" t="s">
        <v>74</v>
      </c>
      <c r="C149" s="66" t="s">
        <v>589</v>
      </c>
      <c r="D149" s="93">
        <v>10</v>
      </c>
      <c r="IB149" s="4"/>
    </row>
    <row r="150" spans="1:240" s="77" customFormat="1" ht="15">
      <c r="A150" s="76">
        <v>145</v>
      </c>
      <c r="B150" s="65" t="s">
        <v>74</v>
      </c>
      <c r="C150" s="66" t="s">
        <v>590</v>
      </c>
      <c r="D150" s="93">
        <v>5</v>
      </c>
      <c r="IB150" s="4"/>
      <c r="IC150" s="4"/>
      <c r="ID150" s="4"/>
      <c r="IE150" s="4"/>
      <c r="IF150" s="4"/>
    </row>
    <row r="151" spans="1:240" s="77" customFormat="1" ht="15">
      <c r="A151" s="76">
        <v>146</v>
      </c>
      <c r="B151" s="65" t="s">
        <v>74</v>
      </c>
      <c r="C151" s="66" t="s">
        <v>591</v>
      </c>
      <c r="D151" s="93">
        <v>190</v>
      </c>
      <c r="IB151" s="4"/>
      <c r="IC151" s="4"/>
      <c r="ID151" s="4"/>
      <c r="IE151" s="4"/>
      <c r="IF151" s="4"/>
    </row>
    <row r="152" spans="1:4" s="4" customFormat="1" ht="15">
      <c r="A152" s="76">
        <v>147</v>
      </c>
      <c r="B152" s="65" t="s">
        <v>74</v>
      </c>
      <c r="C152" s="66" t="s">
        <v>592</v>
      </c>
      <c r="D152" s="93">
        <v>10</v>
      </c>
    </row>
    <row r="153" spans="1:240" s="77" customFormat="1" ht="15">
      <c r="A153" s="76">
        <v>148</v>
      </c>
      <c r="B153" s="80" t="s">
        <v>593</v>
      </c>
      <c r="C153" s="125" t="s">
        <v>594</v>
      </c>
      <c r="D153" s="96">
        <v>12</v>
      </c>
      <c r="IA153" s="4"/>
      <c r="IB153" s="4"/>
      <c r="IC153" s="4"/>
      <c r="ID153" s="4"/>
      <c r="IE153" s="4"/>
      <c r="IF153" s="4"/>
    </row>
    <row r="154" spans="1:4" ht="15">
      <c r="A154" s="76">
        <v>149</v>
      </c>
      <c r="B154" s="80" t="s">
        <v>595</v>
      </c>
      <c r="C154" s="125" t="s">
        <v>596</v>
      </c>
      <c r="D154" s="37">
        <v>2</v>
      </c>
    </row>
    <row r="155" spans="1:240" ht="15">
      <c r="A155" s="76">
        <v>150</v>
      </c>
      <c r="B155" s="80" t="s">
        <v>595</v>
      </c>
      <c r="C155" s="125" t="s">
        <v>334</v>
      </c>
      <c r="D155" s="37">
        <v>2</v>
      </c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</row>
    <row r="156" spans="1:4" ht="15">
      <c r="A156" s="76">
        <v>151</v>
      </c>
      <c r="B156" s="65" t="s">
        <v>597</v>
      </c>
      <c r="C156" s="66" t="s">
        <v>598</v>
      </c>
      <c r="D156" s="73">
        <v>15</v>
      </c>
    </row>
    <row r="157" spans="1:4" ht="18.75" customHeight="1">
      <c r="A157" s="76">
        <v>152</v>
      </c>
      <c r="B157" s="80" t="s">
        <v>599</v>
      </c>
      <c r="C157" s="125" t="s">
        <v>600</v>
      </c>
      <c r="D157" s="93">
        <v>110</v>
      </c>
    </row>
    <row r="158" spans="1:240" ht="15">
      <c r="A158" s="76">
        <v>153</v>
      </c>
      <c r="B158" s="110" t="s">
        <v>601</v>
      </c>
      <c r="C158" s="88" t="s">
        <v>519</v>
      </c>
      <c r="D158" s="34">
        <v>3</v>
      </c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</row>
    <row r="159" spans="1:240" s="77" customFormat="1" ht="18" customHeight="1">
      <c r="A159" s="76">
        <v>154</v>
      </c>
      <c r="B159" s="130" t="s">
        <v>602</v>
      </c>
      <c r="C159" s="38" t="s">
        <v>603</v>
      </c>
      <c r="D159" s="37">
        <v>1</v>
      </c>
      <c r="IB159" s="4"/>
      <c r="IC159" s="4"/>
      <c r="ID159" s="4"/>
      <c r="IE159" s="4"/>
      <c r="IF159" s="4"/>
    </row>
    <row r="160" spans="1:240" s="77" customFormat="1" ht="18" customHeight="1">
      <c r="A160" s="76">
        <v>155</v>
      </c>
      <c r="B160" s="130" t="s">
        <v>604</v>
      </c>
      <c r="C160" s="38" t="s">
        <v>605</v>
      </c>
      <c r="D160" s="37">
        <v>7</v>
      </c>
      <c r="IB160" s="4"/>
      <c r="IC160" s="4"/>
      <c r="ID160" s="4"/>
      <c r="IE160" s="4"/>
      <c r="IF160" s="4"/>
    </row>
    <row r="161" spans="1:240" s="77" customFormat="1" ht="15">
      <c r="A161" s="76">
        <v>156</v>
      </c>
      <c r="B161" s="130" t="s">
        <v>604</v>
      </c>
      <c r="C161" s="38" t="s">
        <v>606</v>
      </c>
      <c r="D161" s="37">
        <v>22</v>
      </c>
      <c r="IB161" s="4"/>
      <c r="IC161" s="4"/>
      <c r="ID161" s="4"/>
      <c r="IE161" s="4"/>
      <c r="IF161" s="4"/>
    </row>
    <row r="162" spans="1:240" s="77" customFormat="1" ht="15">
      <c r="A162" s="76">
        <v>157</v>
      </c>
      <c r="B162" s="80" t="s">
        <v>607</v>
      </c>
      <c r="C162" s="125" t="s">
        <v>608</v>
      </c>
      <c r="D162" s="37">
        <v>6</v>
      </c>
      <c r="IB162" s="4"/>
      <c r="IC162" s="4"/>
      <c r="ID162" s="4"/>
      <c r="IE162" s="4"/>
      <c r="IF162" s="4"/>
    </row>
    <row r="163" spans="1:240" s="77" customFormat="1" ht="15">
      <c r="A163" s="76">
        <v>158</v>
      </c>
      <c r="B163" s="65" t="s">
        <v>607</v>
      </c>
      <c r="C163" s="94" t="s">
        <v>609</v>
      </c>
      <c r="D163" s="69">
        <v>15</v>
      </c>
      <c r="IB163" s="4"/>
      <c r="IC163" s="4"/>
      <c r="ID163" s="4"/>
      <c r="IE163" s="4"/>
      <c r="IF163" s="4"/>
    </row>
    <row r="164" spans="1:240" s="77" customFormat="1" ht="15">
      <c r="A164" s="76">
        <v>159</v>
      </c>
      <c r="B164" s="80" t="s">
        <v>607</v>
      </c>
      <c r="C164" s="125" t="s">
        <v>610</v>
      </c>
      <c r="D164" s="37">
        <v>10</v>
      </c>
      <c r="IB164" s="4"/>
      <c r="IC164" s="4"/>
      <c r="ID164" s="4"/>
      <c r="IE164" s="4"/>
      <c r="IF164" s="4"/>
    </row>
    <row r="165" spans="1:240" s="77" customFormat="1" ht="15">
      <c r="A165" s="76">
        <v>160</v>
      </c>
      <c r="B165" s="80" t="s">
        <v>611</v>
      </c>
      <c r="C165" s="125" t="s">
        <v>612</v>
      </c>
      <c r="D165" s="37">
        <v>5</v>
      </c>
      <c r="IB165" s="4"/>
      <c r="IC165" s="4"/>
      <c r="ID165" s="4"/>
      <c r="IE165" s="4"/>
      <c r="IF165" s="4"/>
    </row>
    <row r="166" spans="1:240" s="77" customFormat="1" ht="15">
      <c r="A166" s="76">
        <v>161</v>
      </c>
      <c r="B166" s="124" t="s">
        <v>613</v>
      </c>
      <c r="C166" s="126" t="s">
        <v>614</v>
      </c>
      <c r="D166" s="96">
        <v>1</v>
      </c>
      <c r="IA166" s="4"/>
      <c r="IB166" s="4"/>
      <c r="IC166" s="4"/>
      <c r="ID166" s="4"/>
      <c r="IE166" s="4"/>
      <c r="IF166" s="4"/>
    </row>
    <row r="167" spans="1:240" s="77" customFormat="1" ht="15">
      <c r="A167" s="76">
        <v>162</v>
      </c>
      <c r="B167" s="80" t="s">
        <v>615</v>
      </c>
      <c r="C167" s="125" t="s">
        <v>388</v>
      </c>
      <c r="D167" s="73">
        <v>5</v>
      </c>
      <c r="IB167" s="4"/>
      <c r="IC167" s="4"/>
      <c r="ID167" s="4"/>
      <c r="IE167" s="4"/>
      <c r="IF167" s="4"/>
    </row>
    <row r="168" spans="1:240" s="77" customFormat="1" ht="15">
      <c r="A168" s="76">
        <v>163</v>
      </c>
      <c r="B168" s="131" t="s">
        <v>616</v>
      </c>
      <c r="C168" s="94" t="s">
        <v>208</v>
      </c>
      <c r="D168" s="102">
        <v>470</v>
      </c>
      <c r="IB168" s="4"/>
      <c r="IC168" s="4"/>
      <c r="ID168" s="4"/>
      <c r="IE168" s="4"/>
      <c r="IF168" s="4"/>
    </row>
    <row r="169" spans="1:240" s="77" customFormat="1" ht="15">
      <c r="A169" s="76">
        <v>164</v>
      </c>
      <c r="B169" s="65" t="s">
        <v>616</v>
      </c>
      <c r="C169" s="66" t="s">
        <v>617</v>
      </c>
      <c r="D169" s="73">
        <v>110</v>
      </c>
      <c r="IB169" s="4"/>
      <c r="IC169" s="4"/>
      <c r="ID169" s="4"/>
      <c r="IE169" s="4"/>
      <c r="IF169" s="4"/>
    </row>
    <row r="170" spans="1:240" s="77" customFormat="1" ht="15">
      <c r="A170" s="76">
        <v>165</v>
      </c>
      <c r="B170" s="130" t="s">
        <v>618</v>
      </c>
      <c r="C170" s="126" t="s">
        <v>436</v>
      </c>
      <c r="D170" s="96">
        <v>5</v>
      </c>
      <c r="IA170" s="4"/>
      <c r="IB170" s="4"/>
      <c r="IC170" s="4"/>
      <c r="ID170" s="4"/>
      <c r="IE170" s="4"/>
      <c r="IF170" s="4"/>
    </row>
    <row r="171" spans="1:240" s="77" customFormat="1" ht="15">
      <c r="A171" s="76">
        <v>166</v>
      </c>
      <c r="B171" s="130" t="s">
        <v>618</v>
      </c>
      <c r="C171" s="126" t="s">
        <v>106</v>
      </c>
      <c r="D171" s="96">
        <v>25</v>
      </c>
      <c r="IA171" s="4"/>
      <c r="IB171" s="4"/>
      <c r="IC171" s="4"/>
      <c r="ID171" s="4"/>
      <c r="IE171" s="4"/>
      <c r="IF171" s="4"/>
    </row>
    <row r="172" spans="1:240" ht="15">
      <c r="A172" s="76">
        <v>167</v>
      </c>
      <c r="B172" s="103" t="s">
        <v>619</v>
      </c>
      <c r="C172" s="104" t="s">
        <v>620</v>
      </c>
      <c r="D172" s="105">
        <v>1</v>
      </c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</row>
    <row r="173" spans="1:240" s="77" customFormat="1" ht="16.5" customHeight="1">
      <c r="A173" s="76">
        <v>168</v>
      </c>
      <c r="B173" s="142" t="s">
        <v>621</v>
      </c>
      <c r="C173" s="104" t="s">
        <v>622</v>
      </c>
      <c r="D173" s="37">
        <v>15</v>
      </c>
      <c r="IB173" s="4"/>
      <c r="IC173" s="4"/>
      <c r="ID173" s="4"/>
      <c r="IE173" s="4"/>
      <c r="IF173" s="4"/>
    </row>
    <row r="174" spans="1:240" s="77" customFormat="1" ht="15">
      <c r="A174" s="76">
        <v>169</v>
      </c>
      <c r="B174" s="142" t="s">
        <v>621</v>
      </c>
      <c r="C174" s="104" t="s">
        <v>623</v>
      </c>
      <c r="D174" s="37">
        <v>10</v>
      </c>
      <c r="IB174" s="4"/>
      <c r="IC174" s="4"/>
      <c r="ID174" s="4"/>
      <c r="IE174" s="4"/>
      <c r="IF174" s="4"/>
    </row>
    <row r="175" spans="1:239" s="77" customFormat="1" ht="16.5" customHeight="1">
      <c r="A175" s="76">
        <v>170</v>
      </c>
      <c r="B175" s="80" t="s">
        <v>624</v>
      </c>
      <c r="C175" s="125" t="s">
        <v>625</v>
      </c>
      <c r="D175" s="96">
        <v>2</v>
      </c>
      <c r="IA175" s="4"/>
      <c r="IB175" s="4"/>
      <c r="IC175" s="4"/>
      <c r="ID175" s="4"/>
      <c r="IE175" s="4"/>
    </row>
    <row r="176" spans="1:239" s="77" customFormat="1" ht="17.25" customHeight="1">
      <c r="A176" s="76">
        <v>171</v>
      </c>
      <c r="B176" s="147" t="s">
        <v>624</v>
      </c>
      <c r="C176" s="38" t="s">
        <v>626</v>
      </c>
      <c r="D176" s="78">
        <v>2</v>
      </c>
      <c r="IA176" s="4"/>
      <c r="IB176" s="4"/>
      <c r="IC176" s="4"/>
      <c r="ID176" s="4"/>
      <c r="IE176" s="4"/>
    </row>
    <row r="177" spans="1:4" s="7" customFormat="1" ht="15">
      <c r="A177" s="76">
        <v>172</v>
      </c>
      <c r="B177" s="88" t="s">
        <v>627</v>
      </c>
      <c r="C177" s="88" t="s">
        <v>628</v>
      </c>
      <c r="D177" s="34">
        <v>10</v>
      </c>
    </row>
    <row r="178" spans="1:234" s="77" customFormat="1" ht="15">
      <c r="A178" s="76">
        <v>173</v>
      </c>
      <c r="B178" s="65" t="s">
        <v>629</v>
      </c>
      <c r="C178" s="94" t="s">
        <v>630</v>
      </c>
      <c r="D178" s="69">
        <v>20</v>
      </c>
      <c r="HU178" s="110"/>
      <c r="HV178" s="110"/>
      <c r="HW178" s="110"/>
      <c r="HX178" s="110"/>
      <c r="HY178" s="110"/>
      <c r="HZ178" s="110"/>
    </row>
    <row r="179" spans="1:240" s="77" customFormat="1" ht="15">
      <c r="A179" s="76">
        <v>174</v>
      </c>
      <c r="B179" s="80" t="s">
        <v>631</v>
      </c>
      <c r="C179" s="80" t="s">
        <v>632</v>
      </c>
      <c r="D179" s="113">
        <v>150</v>
      </c>
      <c r="IA179" s="4"/>
      <c r="IB179" s="4"/>
      <c r="IC179" s="4"/>
      <c r="ID179" s="4"/>
      <c r="IE179" s="4"/>
      <c r="IF179" s="4"/>
    </row>
    <row r="180" spans="1:240" s="77" customFormat="1" ht="15">
      <c r="A180" s="76">
        <v>175</v>
      </c>
      <c r="B180" s="80" t="s">
        <v>633</v>
      </c>
      <c r="C180" s="80" t="s">
        <v>634</v>
      </c>
      <c r="D180" s="102">
        <v>1</v>
      </c>
      <c r="IB180" s="4"/>
      <c r="IC180" s="4"/>
      <c r="ID180" s="4"/>
      <c r="IE180" s="4"/>
      <c r="IF180" s="4"/>
    </row>
    <row r="181" spans="1:240" s="77" customFormat="1" ht="15">
      <c r="A181" s="76">
        <v>176</v>
      </c>
      <c r="B181" s="80" t="s">
        <v>635</v>
      </c>
      <c r="C181" s="80" t="s">
        <v>636</v>
      </c>
      <c r="D181" s="93">
        <v>60</v>
      </c>
      <c r="IB181" s="4"/>
      <c r="IC181" s="4"/>
      <c r="ID181" s="4"/>
      <c r="IE181" s="4"/>
      <c r="IF181" s="4"/>
    </row>
    <row r="182" spans="1:240" s="77" customFormat="1" ht="15">
      <c r="A182" s="76">
        <v>177</v>
      </c>
      <c r="B182" s="87" t="s">
        <v>637</v>
      </c>
      <c r="C182" s="87" t="s">
        <v>638</v>
      </c>
      <c r="D182" s="96">
        <v>2</v>
      </c>
      <c r="IB182" s="4"/>
      <c r="IC182" s="4"/>
      <c r="ID182" s="4"/>
      <c r="IE182" s="4"/>
      <c r="IF182" s="4"/>
    </row>
    <row r="183" spans="1:240" s="77" customFormat="1" ht="17.25" customHeight="1">
      <c r="A183" s="76">
        <v>178</v>
      </c>
      <c r="B183" s="87" t="s">
        <v>637</v>
      </c>
      <c r="C183" s="87" t="s">
        <v>639</v>
      </c>
      <c r="D183" s="96">
        <v>2</v>
      </c>
      <c r="IB183" s="4"/>
      <c r="IC183" s="4"/>
      <c r="ID183" s="4"/>
      <c r="IE183" s="4"/>
      <c r="IF183" s="4"/>
    </row>
    <row r="184" spans="1:240" s="77" customFormat="1" ht="15">
      <c r="A184" s="76">
        <v>179</v>
      </c>
      <c r="B184" s="80" t="s">
        <v>640</v>
      </c>
      <c r="C184" s="80" t="s">
        <v>641</v>
      </c>
      <c r="D184" s="37">
        <v>35</v>
      </c>
      <c r="IB184" s="4"/>
      <c r="IC184" s="4"/>
      <c r="ID184" s="4"/>
      <c r="IE184" s="4"/>
      <c r="IF184" s="4"/>
    </row>
    <row r="185" spans="1:240" s="77" customFormat="1" ht="14.25" customHeight="1">
      <c r="A185" s="76">
        <v>180</v>
      </c>
      <c r="B185" s="80" t="s">
        <v>640</v>
      </c>
      <c r="C185" s="80" t="s">
        <v>642</v>
      </c>
      <c r="D185" s="37">
        <v>15</v>
      </c>
      <c r="IB185" s="4"/>
      <c r="IC185" s="4"/>
      <c r="ID185" s="4"/>
      <c r="IE185" s="4"/>
      <c r="IF185" s="4"/>
    </row>
    <row r="186" spans="1:240" s="77" customFormat="1" ht="15">
      <c r="A186" s="76">
        <v>181</v>
      </c>
      <c r="B186" s="80" t="s">
        <v>643</v>
      </c>
      <c r="C186" s="80" t="s">
        <v>501</v>
      </c>
      <c r="D186" s="37">
        <v>10</v>
      </c>
      <c r="IB186" s="4"/>
      <c r="IC186" s="4"/>
      <c r="ID186" s="4"/>
      <c r="IE186" s="4"/>
      <c r="IF186" s="4"/>
    </row>
    <row r="187" spans="1:240" ht="15">
      <c r="A187" s="76">
        <v>182</v>
      </c>
      <c r="B187" s="125" t="s">
        <v>644</v>
      </c>
      <c r="C187" s="149" t="s">
        <v>645</v>
      </c>
      <c r="D187" s="93">
        <v>25</v>
      </c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</row>
    <row r="188" spans="1:4" s="67" customFormat="1" ht="15">
      <c r="A188" s="76">
        <v>183</v>
      </c>
      <c r="B188" s="130" t="s">
        <v>646</v>
      </c>
      <c r="C188" s="124" t="s">
        <v>647</v>
      </c>
      <c r="D188" s="109">
        <v>2</v>
      </c>
    </row>
    <row r="189" spans="1:4" s="67" customFormat="1" ht="18.75" customHeight="1">
      <c r="A189" s="76">
        <v>184</v>
      </c>
      <c r="B189" s="130" t="s">
        <v>646</v>
      </c>
      <c r="C189" s="124" t="s">
        <v>648</v>
      </c>
      <c r="D189" s="109">
        <v>1</v>
      </c>
    </row>
    <row r="190" spans="1:240" s="77" customFormat="1" ht="15">
      <c r="A190" s="76">
        <v>185</v>
      </c>
      <c r="B190" s="88" t="s">
        <v>649</v>
      </c>
      <c r="C190" s="94" t="s">
        <v>650</v>
      </c>
      <c r="D190" s="105">
        <v>4</v>
      </c>
      <c r="IB190" s="4"/>
      <c r="IC190" s="4"/>
      <c r="ID190" s="4"/>
      <c r="IE190" s="4"/>
      <c r="IF190" s="4"/>
    </row>
    <row r="191" spans="1:240" s="77" customFormat="1" ht="17.25" customHeight="1">
      <c r="A191" s="76">
        <v>186</v>
      </c>
      <c r="B191" s="88" t="s">
        <v>651</v>
      </c>
      <c r="C191" s="94" t="s">
        <v>652</v>
      </c>
      <c r="D191" s="105">
        <v>4</v>
      </c>
      <c r="IB191" s="4"/>
      <c r="IC191" s="4"/>
      <c r="ID191" s="4"/>
      <c r="IE191" s="4"/>
      <c r="IF191" s="4"/>
    </row>
    <row r="192" spans="1:240" s="77" customFormat="1" ht="17.25" customHeight="1">
      <c r="A192" s="76">
        <v>187</v>
      </c>
      <c r="B192" s="80" t="s">
        <v>653</v>
      </c>
      <c r="C192" s="80" t="s">
        <v>654</v>
      </c>
      <c r="D192" s="93">
        <v>30</v>
      </c>
      <c r="IB192" s="4"/>
      <c r="IC192" s="4"/>
      <c r="ID192" s="4"/>
      <c r="IE192" s="4"/>
      <c r="IF192" s="4"/>
    </row>
    <row r="193" spans="1:240" s="77" customFormat="1" ht="18" customHeight="1">
      <c r="A193" s="76">
        <v>188</v>
      </c>
      <c r="B193" s="80" t="s">
        <v>655</v>
      </c>
      <c r="C193" s="80" t="s">
        <v>656</v>
      </c>
      <c r="D193" s="37">
        <v>10</v>
      </c>
      <c r="IB193" s="4"/>
      <c r="IC193" s="4"/>
      <c r="ID193" s="4"/>
      <c r="IE193" s="4"/>
      <c r="IF193" s="4"/>
    </row>
    <row r="194" spans="1:240" s="77" customFormat="1" ht="15">
      <c r="A194" s="76">
        <v>189</v>
      </c>
      <c r="B194" s="130" t="s">
        <v>657</v>
      </c>
      <c r="C194" s="130" t="s">
        <v>658</v>
      </c>
      <c r="D194" s="73">
        <v>45</v>
      </c>
      <c r="IB194" s="4"/>
      <c r="IC194" s="4"/>
      <c r="ID194" s="4"/>
      <c r="IE194" s="4"/>
      <c r="IF194" s="4"/>
    </row>
    <row r="195" spans="1:240" s="77" customFormat="1" ht="17.25" customHeight="1">
      <c r="A195" s="76">
        <v>190</v>
      </c>
      <c r="B195" s="80" t="s">
        <v>659</v>
      </c>
      <c r="C195" s="80" t="s">
        <v>660</v>
      </c>
      <c r="D195" s="73">
        <v>25</v>
      </c>
      <c r="IB195" s="4"/>
      <c r="IC195" s="4"/>
      <c r="ID195" s="4"/>
      <c r="IE195" s="4"/>
      <c r="IF195" s="4"/>
    </row>
    <row r="196" spans="1:240" s="77" customFormat="1" ht="15">
      <c r="A196" s="76">
        <v>191</v>
      </c>
      <c r="B196" s="80" t="s">
        <v>661</v>
      </c>
      <c r="C196" s="80" t="s">
        <v>662</v>
      </c>
      <c r="D196" s="73">
        <v>30</v>
      </c>
      <c r="IB196" s="4"/>
      <c r="IC196" s="4"/>
      <c r="ID196" s="4"/>
      <c r="IE196" s="4"/>
      <c r="IF196" s="4"/>
    </row>
    <row r="197" spans="1:240" s="77" customFormat="1" ht="15">
      <c r="A197" s="76">
        <v>192</v>
      </c>
      <c r="B197" s="80" t="s">
        <v>663</v>
      </c>
      <c r="C197" s="80" t="s">
        <v>664</v>
      </c>
      <c r="D197" s="37">
        <v>2</v>
      </c>
      <c r="IB197" s="4"/>
      <c r="IC197" s="4"/>
      <c r="ID197" s="4"/>
      <c r="IE197" s="4"/>
      <c r="IF197" s="4"/>
    </row>
    <row r="198" spans="1:240" s="77" customFormat="1" ht="18.75" customHeight="1">
      <c r="A198" s="76">
        <v>193</v>
      </c>
      <c r="B198" s="130" t="s">
        <v>665</v>
      </c>
      <c r="C198" s="124" t="s">
        <v>666</v>
      </c>
      <c r="D198" s="109">
        <v>80</v>
      </c>
      <c r="IA198" s="4"/>
      <c r="IB198" s="4"/>
      <c r="IC198" s="4"/>
      <c r="ID198" s="4"/>
      <c r="IE198" s="4"/>
      <c r="IF198" s="4"/>
    </row>
    <row r="199" spans="1:240" s="77" customFormat="1" ht="15">
      <c r="A199" s="76">
        <v>194</v>
      </c>
      <c r="B199" s="65" t="s">
        <v>667</v>
      </c>
      <c r="C199" s="65" t="s">
        <v>668</v>
      </c>
      <c r="D199" s="96">
        <v>15</v>
      </c>
      <c r="IB199" s="4"/>
      <c r="IC199" s="4"/>
      <c r="ID199" s="4"/>
      <c r="IE199" s="4"/>
      <c r="IF199" s="4"/>
    </row>
    <row r="200" spans="1:240" s="77" customFormat="1" ht="15">
      <c r="A200" s="76">
        <v>195</v>
      </c>
      <c r="B200" s="80" t="s">
        <v>669</v>
      </c>
      <c r="C200" s="80" t="s">
        <v>670</v>
      </c>
      <c r="D200" s="37">
        <v>2</v>
      </c>
      <c r="IB200" s="4"/>
      <c r="IC200" s="4"/>
      <c r="ID200" s="4"/>
      <c r="IE200" s="4"/>
      <c r="IF200" s="4"/>
    </row>
    <row r="201" spans="1:4" s="74" customFormat="1" ht="30">
      <c r="A201" s="76">
        <v>196</v>
      </c>
      <c r="B201" s="65" t="s">
        <v>671</v>
      </c>
      <c r="C201" s="65" t="s">
        <v>672</v>
      </c>
      <c r="D201" s="121">
        <v>2</v>
      </c>
    </row>
    <row r="202" spans="1:240" ht="17.25" customHeight="1">
      <c r="A202" s="76">
        <v>197</v>
      </c>
      <c r="B202" s="65" t="s">
        <v>673</v>
      </c>
      <c r="C202" s="65" t="s">
        <v>674</v>
      </c>
      <c r="D202" s="121">
        <v>5</v>
      </c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</row>
    <row r="203" spans="1:240" ht="15">
      <c r="A203" s="76">
        <v>198</v>
      </c>
      <c r="B203" s="65" t="s">
        <v>673</v>
      </c>
      <c r="C203" s="111" t="s">
        <v>675</v>
      </c>
      <c r="D203" s="121">
        <v>2</v>
      </c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</row>
    <row r="204" spans="1:4" ht="17.25" customHeight="1">
      <c r="A204" s="76">
        <v>199</v>
      </c>
      <c r="B204" s="147" t="s">
        <v>676</v>
      </c>
      <c r="C204" s="124" t="s">
        <v>677</v>
      </c>
      <c r="D204" s="116">
        <v>20</v>
      </c>
    </row>
    <row r="205" spans="1:4" ht="16.5" customHeight="1">
      <c r="A205" s="76">
        <v>200</v>
      </c>
      <c r="B205" s="147" t="s">
        <v>676</v>
      </c>
      <c r="C205" s="124" t="s">
        <v>678</v>
      </c>
      <c r="D205" s="116">
        <v>40</v>
      </c>
    </row>
    <row r="206" spans="1:240" ht="15">
      <c r="A206" s="76">
        <v>201</v>
      </c>
      <c r="B206" s="80" t="s">
        <v>679</v>
      </c>
      <c r="C206" s="80" t="s">
        <v>680</v>
      </c>
      <c r="D206" s="93">
        <v>2</v>
      </c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</row>
    <row r="207" spans="1:240" s="77" customFormat="1" ht="19.5" customHeight="1">
      <c r="A207" s="76">
        <v>202</v>
      </c>
      <c r="B207" s="65" t="s">
        <v>681</v>
      </c>
      <c r="C207" s="65" t="s">
        <v>682</v>
      </c>
      <c r="D207" s="96">
        <v>95</v>
      </c>
      <c r="IB207" s="4"/>
      <c r="IC207" s="4"/>
      <c r="ID207" s="4"/>
      <c r="IE207" s="4"/>
      <c r="IF207" s="4"/>
    </row>
    <row r="208" spans="1:240" ht="17.25" customHeight="1">
      <c r="A208" s="76">
        <v>203</v>
      </c>
      <c r="B208" s="80" t="s">
        <v>683</v>
      </c>
      <c r="C208" s="80" t="s">
        <v>684</v>
      </c>
      <c r="D208" s="37">
        <v>1</v>
      </c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</row>
    <row r="209" spans="1:240" ht="15">
      <c r="A209" s="76">
        <v>204</v>
      </c>
      <c r="B209" s="80" t="s">
        <v>683</v>
      </c>
      <c r="C209" s="80" t="s">
        <v>685</v>
      </c>
      <c r="D209" s="37">
        <v>1</v>
      </c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</row>
    <row r="210" spans="1:240" ht="17.25" customHeight="1">
      <c r="A210" s="76">
        <v>205</v>
      </c>
      <c r="B210" s="97" t="s">
        <v>686</v>
      </c>
      <c r="C210" s="111" t="s">
        <v>687</v>
      </c>
      <c r="D210" s="121">
        <v>10</v>
      </c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</row>
    <row r="211" spans="1:240" s="77" customFormat="1" ht="15">
      <c r="A211" s="76">
        <v>206</v>
      </c>
      <c r="B211" s="146" t="s">
        <v>688</v>
      </c>
      <c r="C211" s="124" t="s">
        <v>689</v>
      </c>
      <c r="D211" s="109">
        <v>1</v>
      </c>
      <c r="IA211" s="4"/>
      <c r="IB211" s="4"/>
      <c r="IC211" s="4"/>
      <c r="ID211" s="4"/>
      <c r="IE211" s="4"/>
      <c r="IF211" s="4"/>
    </row>
    <row r="212" spans="1:240" ht="15">
      <c r="A212" s="76">
        <v>207</v>
      </c>
      <c r="B212" s="88" t="s">
        <v>690</v>
      </c>
      <c r="C212" s="64" t="s">
        <v>691</v>
      </c>
      <c r="D212" s="24">
        <v>2</v>
      </c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</row>
    <row r="213" spans="1:4" ht="15">
      <c r="A213" s="151"/>
      <c r="B213" s="135"/>
      <c r="C213" s="141"/>
      <c r="D213" s="152"/>
    </row>
    <row r="214" spans="1:4" ht="15">
      <c r="A214" s="134"/>
      <c r="B214" s="138"/>
      <c r="C214" s="153"/>
      <c r="D214" s="134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Y74"/>
  <sheetViews>
    <sheetView zoomScalePageLayoutView="0" workbookViewId="0" topLeftCell="A1">
      <selection activeCell="G77" sqref="G77"/>
    </sheetView>
  </sheetViews>
  <sheetFormatPr defaultColWidth="11.57421875" defaultRowHeight="12.75"/>
  <cols>
    <col min="1" max="1" width="5.140625" style="49" customWidth="1"/>
    <col min="2" max="2" width="46.28125" style="48" customWidth="1"/>
    <col min="3" max="3" width="40.8515625" style="48" customWidth="1"/>
    <col min="4" max="4" width="11.57421875" style="49" customWidth="1"/>
    <col min="5" max="230" width="11.57421875" style="48" customWidth="1"/>
    <col min="231" max="233" width="12.00390625" style="4" customWidth="1"/>
  </cols>
  <sheetData>
    <row r="1" spans="1:3" ht="15">
      <c r="A1" s="49">
        <v>7</v>
      </c>
      <c r="B1" s="4" t="s">
        <v>9</v>
      </c>
      <c r="C1" s="154"/>
    </row>
    <row r="2" spans="2:3" ht="15">
      <c r="B2" s="4"/>
      <c r="C2" s="154"/>
    </row>
    <row r="3" spans="2:3" ht="15">
      <c r="B3" s="155" t="s">
        <v>692</v>
      </c>
      <c r="C3" s="154"/>
    </row>
    <row r="4" spans="1:4" ht="15">
      <c r="A4" s="156"/>
      <c r="B4" s="157"/>
      <c r="C4" s="157"/>
      <c r="D4" s="156"/>
    </row>
    <row r="5" spans="1:4" ht="15">
      <c r="A5" s="52" t="s">
        <v>11</v>
      </c>
      <c r="B5" s="54" t="s">
        <v>12</v>
      </c>
      <c r="C5" s="54" t="s">
        <v>13</v>
      </c>
      <c r="D5" s="54" t="s">
        <v>14</v>
      </c>
    </row>
    <row r="6" spans="1:233" s="77" customFormat="1" ht="15">
      <c r="A6" s="109">
        <v>1</v>
      </c>
      <c r="B6" s="125" t="s">
        <v>693</v>
      </c>
      <c r="C6" s="125" t="s">
        <v>694</v>
      </c>
      <c r="D6" s="96">
        <v>1</v>
      </c>
      <c r="HV6" s="4"/>
      <c r="HW6" s="4"/>
      <c r="HX6" s="4"/>
      <c r="HY6" s="4"/>
    </row>
    <row r="7" spans="1:4" ht="15">
      <c r="A7" s="109">
        <v>2</v>
      </c>
      <c r="B7" s="66" t="s">
        <v>375</v>
      </c>
      <c r="C7" s="66" t="s">
        <v>695</v>
      </c>
      <c r="D7" s="96">
        <v>2</v>
      </c>
    </row>
    <row r="8" spans="1:4" ht="15">
      <c r="A8" s="109">
        <v>3</v>
      </c>
      <c r="B8" s="88" t="s">
        <v>696</v>
      </c>
      <c r="C8" s="88" t="s">
        <v>697</v>
      </c>
      <c r="D8" s="34">
        <v>6</v>
      </c>
    </row>
    <row r="9" spans="1:4" ht="30">
      <c r="A9" s="109">
        <v>4</v>
      </c>
      <c r="B9" s="94" t="s">
        <v>698</v>
      </c>
      <c r="C9" s="88" t="s">
        <v>699</v>
      </c>
      <c r="D9" s="34">
        <v>7</v>
      </c>
    </row>
    <row r="10" spans="1:4" ht="15">
      <c r="A10" s="109">
        <v>5</v>
      </c>
      <c r="B10" s="94" t="s">
        <v>700</v>
      </c>
      <c r="C10" s="94" t="s">
        <v>701</v>
      </c>
      <c r="D10" s="34">
        <v>50</v>
      </c>
    </row>
    <row r="11" spans="1:4" ht="15">
      <c r="A11" s="109">
        <v>6</v>
      </c>
      <c r="B11" s="94" t="s">
        <v>700</v>
      </c>
      <c r="C11" s="94" t="s">
        <v>702</v>
      </c>
      <c r="D11" s="34">
        <v>180</v>
      </c>
    </row>
    <row r="12" spans="1:4" ht="15">
      <c r="A12" s="109">
        <v>7</v>
      </c>
      <c r="B12" s="66" t="s">
        <v>703</v>
      </c>
      <c r="C12" s="94" t="s">
        <v>704</v>
      </c>
      <c r="D12" s="69">
        <v>10</v>
      </c>
    </row>
    <row r="13" spans="1:4" ht="15">
      <c r="A13" s="109">
        <v>8</v>
      </c>
      <c r="B13" s="66" t="s">
        <v>705</v>
      </c>
      <c r="C13" s="66" t="s">
        <v>706</v>
      </c>
      <c r="D13" s="78">
        <v>10</v>
      </c>
    </row>
    <row r="14" spans="1:4" ht="15">
      <c r="A14" s="109">
        <v>9</v>
      </c>
      <c r="B14" s="29" t="s">
        <v>707</v>
      </c>
      <c r="C14" s="29" t="s">
        <v>708</v>
      </c>
      <c r="D14" s="69">
        <v>6</v>
      </c>
    </row>
    <row r="15" spans="1:233" ht="15">
      <c r="A15" s="109">
        <v>10</v>
      </c>
      <c r="B15" s="64" t="s">
        <v>709</v>
      </c>
      <c r="C15" s="64" t="s">
        <v>710</v>
      </c>
      <c r="D15" s="96">
        <v>5</v>
      </c>
      <c r="E15" s="77"/>
      <c r="F15" s="77"/>
      <c r="G15" s="77"/>
      <c r="H15" s="77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</row>
    <row r="16" spans="1:233" ht="30">
      <c r="A16" s="109">
        <v>11</v>
      </c>
      <c r="B16" s="126" t="s">
        <v>711</v>
      </c>
      <c r="C16" s="126" t="s">
        <v>712</v>
      </c>
      <c r="D16" s="96">
        <v>2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</row>
    <row r="17" spans="1:4" ht="15">
      <c r="A17" s="109">
        <v>12</v>
      </c>
      <c r="B17" s="66" t="s">
        <v>713</v>
      </c>
      <c r="C17" s="66" t="s">
        <v>714</v>
      </c>
      <c r="D17" s="69">
        <v>25</v>
      </c>
    </row>
    <row r="18" spans="1:4" ht="15">
      <c r="A18" s="109">
        <v>13</v>
      </c>
      <c r="B18" s="94" t="s">
        <v>433</v>
      </c>
      <c r="C18" s="94" t="s">
        <v>715</v>
      </c>
      <c r="D18" s="78">
        <v>1</v>
      </c>
    </row>
    <row r="19" spans="1:227" s="77" customFormat="1" ht="15">
      <c r="A19" s="109">
        <v>14</v>
      </c>
      <c r="B19" s="66" t="s">
        <v>716</v>
      </c>
      <c r="C19" s="94" t="s">
        <v>717</v>
      </c>
      <c r="D19" s="69">
        <v>60</v>
      </c>
      <c r="HN19" s="110"/>
      <c r="HO19" s="110"/>
      <c r="HP19" s="110"/>
      <c r="HQ19" s="110"/>
      <c r="HR19" s="110"/>
      <c r="HS19" s="110"/>
    </row>
    <row r="20" spans="1:233" s="82" customFormat="1" ht="15">
      <c r="A20" s="109">
        <v>15</v>
      </c>
      <c r="B20" s="38" t="s">
        <v>718</v>
      </c>
      <c r="C20" s="103" t="s">
        <v>719</v>
      </c>
      <c r="D20" s="37">
        <v>7</v>
      </c>
      <c r="HU20" s="4"/>
      <c r="HV20" s="4"/>
      <c r="HW20" s="4"/>
      <c r="HX20" s="4"/>
      <c r="HY20" s="4"/>
    </row>
    <row r="21" spans="1:230" ht="15">
      <c r="A21" s="109">
        <v>16</v>
      </c>
      <c r="B21" s="66" t="s">
        <v>176</v>
      </c>
      <c r="C21" s="66" t="s">
        <v>720</v>
      </c>
      <c r="D21" s="34">
        <v>8</v>
      </c>
      <c r="HV21" s="4"/>
    </row>
    <row r="22" spans="1:4" ht="15">
      <c r="A22" s="109">
        <v>17</v>
      </c>
      <c r="B22" s="66" t="s">
        <v>721</v>
      </c>
      <c r="C22" s="66" t="s">
        <v>722</v>
      </c>
      <c r="D22" s="69">
        <v>1</v>
      </c>
    </row>
    <row r="23" spans="1:233" ht="15">
      <c r="A23" s="109">
        <v>18</v>
      </c>
      <c r="B23" s="66" t="s">
        <v>449</v>
      </c>
      <c r="C23" s="66" t="s">
        <v>723</v>
      </c>
      <c r="D23" s="69">
        <v>420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</row>
    <row r="24" spans="1:233" s="77" customFormat="1" ht="15">
      <c r="A24" s="109">
        <v>19</v>
      </c>
      <c r="B24" s="66" t="s">
        <v>466</v>
      </c>
      <c r="C24" s="66" t="s">
        <v>724</v>
      </c>
      <c r="D24" s="69">
        <v>280</v>
      </c>
      <c r="HV24" s="4"/>
      <c r="HW24" s="4"/>
      <c r="HX24" s="4"/>
      <c r="HY24" s="4"/>
    </row>
    <row r="25" spans="1:233" s="77" customFormat="1" ht="15">
      <c r="A25" s="109">
        <v>20</v>
      </c>
      <c r="B25" s="66" t="s">
        <v>725</v>
      </c>
      <c r="C25" s="66" t="s">
        <v>726</v>
      </c>
      <c r="D25" s="96">
        <v>2</v>
      </c>
      <c r="HV25" s="4"/>
      <c r="HW25" s="4"/>
      <c r="HX25" s="4"/>
      <c r="HY25" s="4"/>
    </row>
    <row r="26" spans="1:4" ht="30">
      <c r="A26" s="109">
        <v>21</v>
      </c>
      <c r="B26" s="66" t="s">
        <v>727</v>
      </c>
      <c r="C26" s="66" t="s">
        <v>728</v>
      </c>
      <c r="D26" s="69">
        <v>40</v>
      </c>
    </row>
    <row r="27" spans="1:8" ht="15">
      <c r="A27" s="109">
        <v>22</v>
      </c>
      <c r="B27" s="88" t="s">
        <v>729</v>
      </c>
      <c r="C27" s="94" t="s">
        <v>730</v>
      </c>
      <c r="D27" s="24">
        <v>1</v>
      </c>
      <c r="E27"/>
      <c r="F27"/>
      <c r="G27"/>
      <c r="H27"/>
    </row>
    <row r="28" spans="1:4" ht="15">
      <c r="A28" s="109">
        <v>23</v>
      </c>
      <c r="B28" s="66" t="s">
        <v>731</v>
      </c>
      <c r="C28" s="94" t="s">
        <v>732</v>
      </c>
      <c r="D28" s="78">
        <v>2</v>
      </c>
    </row>
    <row r="29" spans="1:4" ht="15">
      <c r="A29" s="109">
        <v>24</v>
      </c>
      <c r="B29" s="66" t="s">
        <v>731</v>
      </c>
      <c r="C29" s="66" t="s">
        <v>733</v>
      </c>
      <c r="D29" s="78">
        <v>40</v>
      </c>
    </row>
    <row r="30" spans="1:233" s="77" customFormat="1" ht="15">
      <c r="A30" s="109">
        <v>25</v>
      </c>
      <c r="B30" s="66" t="s">
        <v>734</v>
      </c>
      <c r="C30" s="66" t="s">
        <v>735</v>
      </c>
      <c r="D30" s="69">
        <v>5</v>
      </c>
      <c r="E30" s="48"/>
      <c r="F30" s="48"/>
      <c r="G30" s="48"/>
      <c r="H30" s="48"/>
      <c r="I30" s="86"/>
      <c r="HV30" s="4"/>
      <c r="HW30" s="4"/>
      <c r="HX30" s="4"/>
      <c r="HY30" s="4"/>
    </row>
    <row r="31" spans="1:9" ht="15">
      <c r="A31" s="109">
        <v>26</v>
      </c>
      <c r="B31" s="66" t="s">
        <v>736</v>
      </c>
      <c r="C31" s="66" t="s">
        <v>737</v>
      </c>
      <c r="D31" s="34">
        <v>3</v>
      </c>
      <c r="I31" s="157"/>
    </row>
    <row r="32" spans="1:4" s="4" customFormat="1" ht="15">
      <c r="A32" s="109">
        <v>27</v>
      </c>
      <c r="B32" s="66" t="s">
        <v>738</v>
      </c>
      <c r="C32" s="66" t="s">
        <v>739</v>
      </c>
      <c r="D32" s="69">
        <v>40</v>
      </c>
    </row>
    <row r="33" spans="1:9" s="4" customFormat="1" ht="15">
      <c r="A33" s="109">
        <v>28</v>
      </c>
      <c r="B33" s="66" t="s">
        <v>738</v>
      </c>
      <c r="C33" s="66" t="s">
        <v>740</v>
      </c>
      <c r="D33" s="69">
        <v>35</v>
      </c>
      <c r="I33" s="82"/>
    </row>
    <row r="34" spans="1:233" s="77" customFormat="1" ht="15">
      <c r="A34" s="109">
        <v>29</v>
      </c>
      <c r="B34" s="66" t="s">
        <v>741</v>
      </c>
      <c r="C34" s="66" t="s">
        <v>742</v>
      </c>
      <c r="D34" s="96">
        <v>5</v>
      </c>
      <c r="HV34" s="4"/>
      <c r="HW34" s="4"/>
      <c r="HX34" s="4"/>
      <c r="HY34" s="4"/>
    </row>
    <row r="35" spans="1:233" s="77" customFormat="1" ht="15">
      <c r="A35" s="109">
        <v>30</v>
      </c>
      <c r="B35" s="66" t="s">
        <v>205</v>
      </c>
      <c r="C35" s="64" t="s">
        <v>743</v>
      </c>
      <c r="D35" s="24">
        <v>3</v>
      </c>
      <c r="HV35" s="4"/>
      <c r="HW35" s="4"/>
      <c r="HX35" s="4"/>
      <c r="HY35" s="4"/>
    </row>
    <row r="36" spans="1:233" ht="15">
      <c r="A36" s="109">
        <v>31</v>
      </c>
      <c r="B36" s="125" t="s">
        <v>744</v>
      </c>
      <c r="C36" s="125" t="s">
        <v>745</v>
      </c>
      <c r="D36" s="96">
        <v>1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</row>
    <row r="37" spans="1:4" ht="15">
      <c r="A37" s="109">
        <v>32</v>
      </c>
      <c r="B37" s="66" t="s">
        <v>746</v>
      </c>
      <c r="C37" s="66" t="s">
        <v>747</v>
      </c>
      <c r="D37" s="69">
        <v>85</v>
      </c>
    </row>
    <row r="38" spans="1:233" ht="15">
      <c r="A38" s="109">
        <v>33</v>
      </c>
      <c r="B38" s="66" t="s">
        <v>748</v>
      </c>
      <c r="C38" s="66" t="s">
        <v>749</v>
      </c>
      <c r="D38" s="96">
        <v>3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</row>
    <row r="39" spans="1:233" s="77" customFormat="1" ht="15">
      <c r="A39" s="109">
        <v>34</v>
      </c>
      <c r="B39" s="66" t="s">
        <v>748</v>
      </c>
      <c r="C39" s="66" t="s">
        <v>750</v>
      </c>
      <c r="D39" s="96">
        <v>40</v>
      </c>
      <c r="HV39" s="4"/>
      <c r="HW39" s="4"/>
      <c r="HX39" s="4"/>
      <c r="HY39" s="4"/>
    </row>
    <row r="40" spans="1:230" ht="15">
      <c r="A40" s="109">
        <v>35</v>
      </c>
      <c r="B40" s="94" t="s">
        <v>751</v>
      </c>
      <c r="C40" s="94" t="s">
        <v>752</v>
      </c>
      <c r="D40" s="102">
        <v>6</v>
      </c>
      <c r="HV40" s="4"/>
    </row>
    <row r="41" spans="1:233" s="77" customFormat="1" ht="15">
      <c r="A41" s="109">
        <v>36</v>
      </c>
      <c r="B41" s="66" t="s">
        <v>215</v>
      </c>
      <c r="C41" s="66" t="s">
        <v>753</v>
      </c>
      <c r="D41" s="96">
        <v>5</v>
      </c>
      <c r="HV41" s="4"/>
      <c r="HW41" s="4"/>
      <c r="HX41" s="4"/>
      <c r="HY41" s="4"/>
    </row>
    <row r="42" spans="1:233" s="77" customFormat="1" ht="15">
      <c r="A42" s="109">
        <v>37</v>
      </c>
      <c r="B42" s="103" t="s">
        <v>754</v>
      </c>
      <c r="C42" s="103" t="s">
        <v>755</v>
      </c>
      <c r="D42" s="37">
        <v>100</v>
      </c>
      <c r="HV42" s="4"/>
      <c r="HW42" s="4"/>
      <c r="HX42" s="4"/>
      <c r="HY42" s="4"/>
    </row>
    <row r="43" spans="1:4" s="7" customFormat="1" ht="15">
      <c r="A43" s="109">
        <v>38</v>
      </c>
      <c r="B43" s="88" t="s">
        <v>549</v>
      </c>
      <c r="C43" s="94" t="s">
        <v>756</v>
      </c>
      <c r="D43" s="34">
        <v>24</v>
      </c>
    </row>
    <row r="44" spans="1:4" s="7" customFormat="1" ht="15">
      <c r="A44" s="109">
        <v>39</v>
      </c>
      <c r="B44" s="88" t="s">
        <v>549</v>
      </c>
      <c r="C44" s="94" t="s">
        <v>757</v>
      </c>
      <c r="D44" s="34">
        <v>24</v>
      </c>
    </row>
    <row r="45" spans="1:9" s="4" customFormat="1" ht="15">
      <c r="A45" s="109">
        <v>40</v>
      </c>
      <c r="B45" s="104" t="s">
        <v>758</v>
      </c>
      <c r="C45" s="104" t="s">
        <v>759</v>
      </c>
      <c r="D45" s="105">
        <v>1100</v>
      </c>
      <c r="I45" s="81"/>
    </row>
    <row r="46" spans="1:9" s="81" customFormat="1" ht="41.25">
      <c r="A46" s="109">
        <v>41</v>
      </c>
      <c r="B46" s="94" t="s">
        <v>552</v>
      </c>
      <c r="C46" s="94" t="s">
        <v>760</v>
      </c>
      <c r="D46" s="78">
        <v>30</v>
      </c>
      <c r="E46" s="4"/>
      <c r="F46" s="4"/>
      <c r="G46" s="4"/>
      <c r="H46" s="4"/>
      <c r="I46" s="4"/>
    </row>
    <row r="47" spans="1:4" s="4" customFormat="1" ht="15">
      <c r="A47" s="109">
        <v>42</v>
      </c>
      <c r="B47" s="94" t="s">
        <v>552</v>
      </c>
      <c r="C47" s="94" t="s">
        <v>761</v>
      </c>
      <c r="D47" s="78">
        <v>80</v>
      </c>
    </row>
    <row r="48" spans="1:9" s="4" customFormat="1" ht="15">
      <c r="A48" s="109">
        <v>43</v>
      </c>
      <c r="B48" s="94" t="s">
        <v>552</v>
      </c>
      <c r="C48" s="64" t="s">
        <v>762</v>
      </c>
      <c r="D48" s="78">
        <v>1</v>
      </c>
      <c r="I48" s="81"/>
    </row>
    <row r="49" spans="1:226" s="77" customFormat="1" ht="15">
      <c r="A49" s="109">
        <v>44</v>
      </c>
      <c r="B49" s="66" t="s">
        <v>763</v>
      </c>
      <c r="C49" s="94" t="s">
        <v>764</v>
      </c>
      <c r="D49" s="69">
        <v>5</v>
      </c>
      <c r="HM49" s="110"/>
      <c r="HN49" s="110"/>
      <c r="HO49" s="110"/>
      <c r="HP49" s="110"/>
      <c r="HQ49" s="110"/>
      <c r="HR49" s="110"/>
    </row>
    <row r="50" spans="1:233" s="82" customFormat="1" ht="15">
      <c r="A50" s="109">
        <v>45</v>
      </c>
      <c r="B50" s="66" t="s">
        <v>765</v>
      </c>
      <c r="C50" s="66" t="s">
        <v>766</v>
      </c>
      <c r="D50" s="73">
        <v>70</v>
      </c>
      <c r="E50" s="158"/>
      <c r="F50" s="158"/>
      <c r="G50" s="158"/>
      <c r="H50" s="158"/>
      <c r="I50" s="4"/>
      <c r="HU50" s="4"/>
      <c r="HV50" s="4"/>
      <c r="HW50" s="4"/>
      <c r="HX50" s="4"/>
      <c r="HY50" s="4"/>
    </row>
    <row r="51" spans="1:4" s="135" customFormat="1" ht="15">
      <c r="A51" s="109">
        <v>46</v>
      </c>
      <c r="B51" s="32" t="s">
        <v>767</v>
      </c>
      <c r="C51" s="32" t="s">
        <v>768</v>
      </c>
      <c r="D51" s="105">
        <v>1</v>
      </c>
    </row>
    <row r="52" spans="1:8" s="162" customFormat="1" ht="15">
      <c r="A52" s="109">
        <v>47</v>
      </c>
      <c r="B52" s="159" t="s">
        <v>769</v>
      </c>
      <c r="C52" s="159" t="s">
        <v>770</v>
      </c>
      <c r="D52" s="160">
        <v>5</v>
      </c>
      <c r="E52" s="161"/>
      <c r="F52" s="161"/>
      <c r="G52" s="161"/>
      <c r="H52" s="161"/>
    </row>
    <row r="53" spans="1:233" s="77" customFormat="1" ht="15">
      <c r="A53" s="109">
        <v>48</v>
      </c>
      <c r="B53" s="66" t="s">
        <v>611</v>
      </c>
      <c r="C53" s="66" t="s">
        <v>771</v>
      </c>
      <c r="D53" s="96">
        <v>3</v>
      </c>
      <c r="HV53" s="4"/>
      <c r="HW53" s="4"/>
      <c r="HX53" s="4"/>
      <c r="HY53" s="4"/>
    </row>
    <row r="54" spans="1:8" s="163" customFormat="1" ht="15">
      <c r="A54" s="109">
        <v>49</v>
      </c>
      <c r="B54" s="125" t="s">
        <v>772</v>
      </c>
      <c r="C54" s="125" t="s">
        <v>773</v>
      </c>
      <c r="D54" s="73">
        <v>1</v>
      </c>
      <c r="E54" s="4"/>
      <c r="F54" s="4"/>
      <c r="G54" s="4"/>
      <c r="H54" s="4"/>
    </row>
    <row r="55" spans="1:233" s="77" customFormat="1" ht="15">
      <c r="A55" s="109">
        <v>50</v>
      </c>
      <c r="B55" s="66" t="s">
        <v>774</v>
      </c>
      <c r="C55" s="66" t="s">
        <v>775</v>
      </c>
      <c r="D55" s="96">
        <v>5</v>
      </c>
      <c r="HV55" s="4"/>
      <c r="HW55" s="4"/>
      <c r="HX55" s="4"/>
      <c r="HY55" s="4"/>
    </row>
    <row r="56" spans="1:4" s="67" customFormat="1" ht="30">
      <c r="A56" s="109">
        <v>51</v>
      </c>
      <c r="B56" s="125" t="s">
        <v>776</v>
      </c>
      <c r="C56" s="125" t="s">
        <v>777</v>
      </c>
      <c r="D56" s="37">
        <v>100</v>
      </c>
    </row>
    <row r="57" spans="1:8" s="67" customFormat="1" ht="30">
      <c r="A57" s="109">
        <v>52</v>
      </c>
      <c r="B57" s="125" t="s">
        <v>778</v>
      </c>
      <c r="C57" s="125" t="s">
        <v>779</v>
      </c>
      <c r="D57" s="37">
        <v>30</v>
      </c>
      <c r="E57" s="82"/>
      <c r="F57" s="82"/>
      <c r="G57" s="82"/>
      <c r="H57" s="82"/>
    </row>
    <row r="58" spans="1:8" s="67" customFormat="1" ht="15">
      <c r="A58" s="109">
        <v>53</v>
      </c>
      <c r="B58" s="94" t="s">
        <v>780</v>
      </c>
      <c r="C58" s="94" t="s">
        <v>781</v>
      </c>
      <c r="D58" s="34">
        <v>20</v>
      </c>
      <c r="E58" s="4"/>
      <c r="F58" s="4"/>
      <c r="G58" s="4"/>
      <c r="H58" s="4"/>
    </row>
    <row r="59" spans="1:233" s="82" customFormat="1" ht="15">
      <c r="A59" s="109">
        <v>54</v>
      </c>
      <c r="B59" s="125" t="s">
        <v>782</v>
      </c>
      <c r="C59" s="125" t="s">
        <v>783</v>
      </c>
      <c r="D59" s="73">
        <v>15</v>
      </c>
      <c r="HU59" s="4"/>
      <c r="HV59" s="4"/>
      <c r="HW59" s="4"/>
      <c r="HX59" s="4"/>
      <c r="HY59" s="4"/>
    </row>
    <row r="60" spans="1:233" s="82" customFormat="1" ht="15">
      <c r="A60" s="109">
        <v>55</v>
      </c>
      <c r="B60" s="125" t="s">
        <v>661</v>
      </c>
      <c r="C60" s="125" t="s">
        <v>784</v>
      </c>
      <c r="D60" s="73">
        <v>3</v>
      </c>
      <c r="HU60" s="4"/>
      <c r="HV60" s="4"/>
      <c r="HW60" s="4"/>
      <c r="HX60" s="4"/>
      <c r="HY60" s="4"/>
    </row>
    <row r="61" spans="1:233" s="82" customFormat="1" ht="15">
      <c r="A61" s="109">
        <v>56</v>
      </c>
      <c r="B61" s="66" t="s">
        <v>785</v>
      </c>
      <c r="C61" s="94" t="s">
        <v>786</v>
      </c>
      <c r="D61" s="69">
        <v>30</v>
      </c>
      <c r="HU61" s="4"/>
      <c r="HV61" s="4"/>
      <c r="HW61" s="4"/>
      <c r="HX61" s="4"/>
      <c r="HY61" s="4"/>
    </row>
    <row r="62" spans="1:233" ht="15">
      <c r="A62" s="109">
        <v>57</v>
      </c>
      <c r="B62" s="164" t="s">
        <v>787</v>
      </c>
      <c r="C62" s="165" t="s">
        <v>788</v>
      </c>
      <c r="D62" s="166">
        <v>120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</row>
    <row r="63" spans="1:4" s="74" customFormat="1" ht="15">
      <c r="A63" s="109">
        <v>58</v>
      </c>
      <c r="B63" s="66" t="s">
        <v>671</v>
      </c>
      <c r="C63" s="66" t="s">
        <v>789</v>
      </c>
      <c r="D63" s="93">
        <v>2</v>
      </c>
    </row>
    <row r="64" spans="1:233" s="77" customFormat="1" ht="15">
      <c r="A64" s="109">
        <v>59</v>
      </c>
      <c r="B64" s="66" t="s">
        <v>357</v>
      </c>
      <c r="C64" s="66" t="s">
        <v>790</v>
      </c>
      <c r="D64" s="96">
        <v>120</v>
      </c>
      <c r="HU64" s="4"/>
      <c r="HV64" s="4"/>
      <c r="HW64" s="4"/>
      <c r="HX64" s="4"/>
      <c r="HY64" s="4"/>
    </row>
    <row r="65" spans="1:233" s="82" customFormat="1" ht="15">
      <c r="A65" s="109">
        <v>60</v>
      </c>
      <c r="B65" s="149" t="s">
        <v>791</v>
      </c>
      <c r="C65" s="149" t="s">
        <v>792</v>
      </c>
      <c r="D65" s="105">
        <v>1</v>
      </c>
      <c r="HU65" s="4"/>
      <c r="HV65" s="4"/>
      <c r="HW65" s="4"/>
      <c r="HX65" s="4"/>
      <c r="HY65" s="4"/>
    </row>
    <row r="66" spans="1:230" ht="15">
      <c r="A66" s="109">
        <v>61</v>
      </c>
      <c r="B66" s="125" t="s">
        <v>793</v>
      </c>
      <c r="C66" s="125" t="s">
        <v>794</v>
      </c>
      <c r="D66" s="73">
        <v>360</v>
      </c>
      <c r="HU66" s="4"/>
      <c r="HV66" s="4"/>
    </row>
    <row r="67" spans="1:233" s="77" customFormat="1" ht="15">
      <c r="A67" s="109">
        <v>62</v>
      </c>
      <c r="B67" s="66" t="s">
        <v>795</v>
      </c>
      <c r="C67" s="66" t="s">
        <v>796</v>
      </c>
      <c r="D67" s="96">
        <v>60</v>
      </c>
      <c r="HV67" s="4"/>
      <c r="HW67" s="4"/>
      <c r="HX67" s="4"/>
      <c r="HY67" s="4"/>
    </row>
    <row r="68" spans="1:227" s="77" customFormat="1" ht="15">
      <c r="A68" s="109">
        <v>63</v>
      </c>
      <c r="B68" s="66" t="s">
        <v>797</v>
      </c>
      <c r="C68" s="94" t="s">
        <v>798</v>
      </c>
      <c r="D68" s="69">
        <v>15</v>
      </c>
      <c r="HN68" s="4"/>
      <c r="HO68" s="4"/>
      <c r="HP68" s="4"/>
      <c r="HQ68" s="4"/>
      <c r="HR68" s="4"/>
      <c r="HS68" s="4"/>
    </row>
    <row r="69" spans="1:4" s="4" customFormat="1" ht="15">
      <c r="A69" s="49"/>
      <c r="B69" s="48"/>
      <c r="C69" s="48"/>
      <c r="D69" s="49"/>
    </row>
    <row r="70" spans="1:4" s="4" customFormat="1" ht="15">
      <c r="A70"/>
      <c r="B70"/>
      <c r="C70"/>
      <c r="D70" s="49"/>
    </row>
    <row r="71" spans="1:4" s="4" customFormat="1" ht="15">
      <c r="A71"/>
      <c r="B71"/>
      <c r="C71"/>
      <c r="D71" s="49"/>
    </row>
    <row r="72" spans="1:4" s="4" customFormat="1" ht="15">
      <c r="A72"/>
      <c r="B72"/>
      <c r="C72"/>
      <c r="D72" s="49"/>
    </row>
    <row r="73" spans="1:4" s="4" customFormat="1" ht="15">
      <c r="A73"/>
      <c r="B73"/>
      <c r="C73"/>
      <c r="D73" s="49"/>
    </row>
    <row r="74" spans="1:4" s="4" customFormat="1" ht="15">
      <c r="A74" s="49"/>
      <c r="B74" s="48"/>
      <c r="C74" s="48"/>
      <c r="D74" s="4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R92"/>
  <sheetViews>
    <sheetView zoomScalePageLayoutView="0" workbookViewId="0" topLeftCell="A1">
      <selection activeCell="E4" sqref="E4"/>
    </sheetView>
  </sheetViews>
  <sheetFormatPr defaultColWidth="11.57421875" defaultRowHeight="12.75"/>
  <cols>
    <col min="1" max="1" width="4.7109375" style="49" customWidth="1"/>
    <col min="2" max="2" width="51.28125" style="48" customWidth="1"/>
    <col min="3" max="3" width="36.57421875" style="167" customWidth="1"/>
    <col min="4" max="4" width="11.57421875" style="49" customWidth="1"/>
    <col min="5" max="223" width="11.57421875" style="48" customWidth="1"/>
    <col min="224" max="226" width="12.00390625" style="4" customWidth="1"/>
  </cols>
  <sheetData>
    <row r="1" spans="1:3" ht="15">
      <c r="A1" s="49">
        <v>8</v>
      </c>
      <c r="B1" s="7" t="s">
        <v>9</v>
      </c>
      <c r="C1" s="155"/>
    </row>
    <row r="2" spans="2:3" ht="15">
      <c r="B2" s="7"/>
      <c r="C2" s="155"/>
    </row>
    <row r="3" spans="2:3" ht="15">
      <c r="B3" s="155" t="s">
        <v>799</v>
      </c>
      <c r="C3" s="155"/>
    </row>
    <row r="4" spans="2:3" ht="15">
      <c r="B4" s="77"/>
      <c r="C4" s="168"/>
    </row>
    <row r="5" spans="1:226" s="172" customFormat="1" ht="15">
      <c r="A5" s="169" t="s">
        <v>11</v>
      </c>
      <c r="B5" s="170" t="s">
        <v>12</v>
      </c>
      <c r="C5" s="171" t="s">
        <v>13</v>
      </c>
      <c r="D5" s="170" t="s">
        <v>14</v>
      </c>
      <c r="HP5" s="173"/>
      <c r="HQ5" s="173"/>
      <c r="HR5" s="173"/>
    </row>
    <row r="6" spans="1:226" s="82" customFormat="1" ht="44.25" customHeight="1">
      <c r="A6" s="24">
        <v>1</v>
      </c>
      <c r="B6" s="174" t="s">
        <v>800</v>
      </c>
      <c r="C6" s="175" t="s">
        <v>801</v>
      </c>
      <c r="D6" s="176">
        <v>2</v>
      </c>
      <c r="HP6" s="161"/>
      <c r="HQ6" s="161"/>
      <c r="HR6" s="161"/>
    </row>
    <row r="7" spans="1:4" ht="15">
      <c r="A7" s="24">
        <v>2</v>
      </c>
      <c r="B7" s="35" t="s">
        <v>802</v>
      </c>
      <c r="C7" s="29" t="s">
        <v>803</v>
      </c>
      <c r="D7" s="96">
        <v>30</v>
      </c>
    </row>
    <row r="8" spans="1:4" ht="15">
      <c r="A8" s="24">
        <v>3</v>
      </c>
      <c r="B8" s="35" t="s">
        <v>802</v>
      </c>
      <c r="C8" s="29" t="s">
        <v>804</v>
      </c>
      <c r="D8" s="96">
        <v>5</v>
      </c>
    </row>
    <row r="9" spans="1:4" ht="15">
      <c r="A9" s="24">
        <v>4</v>
      </c>
      <c r="B9" s="35" t="s">
        <v>802</v>
      </c>
      <c r="C9" s="29" t="s">
        <v>805</v>
      </c>
      <c r="D9" s="96">
        <v>10</v>
      </c>
    </row>
    <row r="10" spans="1:4" ht="15">
      <c r="A10" s="24">
        <v>5</v>
      </c>
      <c r="B10" s="35" t="s">
        <v>802</v>
      </c>
      <c r="C10" s="29" t="s">
        <v>806</v>
      </c>
      <c r="D10" s="96">
        <v>25</v>
      </c>
    </row>
    <row r="11" spans="1:4" ht="20.25" customHeight="1">
      <c r="A11" s="24">
        <v>6</v>
      </c>
      <c r="B11" s="125" t="s">
        <v>807</v>
      </c>
      <c r="C11" s="177" t="s">
        <v>808</v>
      </c>
      <c r="D11" s="73">
        <v>5</v>
      </c>
    </row>
    <row r="12" spans="1:4" ht="18" customHeight="1">
      <c r="A12" s="24">
        <v>7</v>
      </c>
      <c r="B12" s="125" t="s">
        <v>809</v>
      </c>
      <c r="C12" s="177" t="s">
        <v>810</v>
      </c>
      <c r="D12" s="73">
        <v>40</v>
      </c>
    </row>
    <row r="13" spans="1:223" ht="15">
      <c r="A13" s="24">
        <v>8</v>
      </c>
      <c r="B13" s="125" t="s">
        <v>811</v>
      </c>
      <c r="C13" s="177" t="s">
        <v>812</v>
      </c>
      <c r="D13" s="93">
        <v>2</v>
      </c>
      <c r="HO13" s="4"/>
    </row>
    <row r="14" spans="1:223" ht="15">
      <c r="A14" s="24">
        <v>9</v>
      </c>
      <c r="B14" s="125" t="s">
        <v>813</v>
      </c>
      <c r="C14" s="177" t="s">
        <v>814</v>
      </c>
      <c r="D14" s="73">
        <v>10</v>
      </c>
      <c r="HO14" s="4"/>
    </row>
    <row r="15" spans="1:223" ht="15">
      <c r="A15" s="24">
        <v>10</v>
      </c>
      <c r="B15" s="125" t="s">
        <v>815</v>
      </c>
      <c r="C15" s="177" t="s">
        <v>816</v>
      </c>
      <c r="D15" s="93">
        <v>10</v>
      </c>
      <c r="HO15" s="4"/>
    </row>
    <row r="16" spans="1:4" ht="15">
      <c r="A16" s="24">
        <v>11</v>
      </c>
      <c r="B16" s="125" t="s">
        <v>395</v>
      </c>
      <c r="C16" s="177" t="s">
        <v>817</v>
      </c>
      <c r="D16" s="73">
        <v>10</v>
      </c>
    </row>
    <row r="17" spans="1:4" ht="72" customHeight="1">
      <c r="A17" s="24">
        <v>12</v>
      </c>
      <c r="B17" s="38" t="s">
        <v>818</v>
      </c>
      <c r="C17" s="35" t="s">
        <v>819</v>
      </c>
      <c r="D17" s="102">
        <v>15</v>
      </c>
    </row>
    <row r="18" spans="1:4" ht="72" customHeight="1">
      <c r="A18" s="24">
        <v>13</v>
      </c>
      <c r="B18" s="38" t="s">
        <v>818</v>
      </c>
      <c r="C18" s="35" t="s">
        <v>820</v>
      </c>
      <c r="D18" s="102">
        <v>170</v>
      </c>
    </row>
    <row r="19" spans="1:4" ht="69" customHeight="1">
      <c r="A19" s="24">
        <v>14</v>
      </c>
      <c r="B19" s="38" t="s">
        <v>818</v>
      </c>
      <c r="C19" s="35" t="s">
        <v>821</v>
      </c>
      <c r="D19" s="102">
        <v>220</v>
      </c>
    </row>
    <row r="20" spans="1:4" s="7" customFormat="1" ht="30" customHeight="1">
      <c r="A20" s="24">
        <v>15</v>
      </c>
      <c r="B20" s="111" t="s">
        <v>146</v>
      </c>
      <c r="C20" s="178" t="s">
        <v>822</v>
      </c>
      <c r="D20" s="113">
        <v>100</v>
      </c>
    </row>
    <row r="21" spans="1:4" s="7" customFormat="1" ht="30">
      <c r="A21" s="24">
        <v>16</v>
      </c>
      <c r="B21" s="111" t="s">
        <v>146</v>
      </c>
      <c r="C21" s="178" t="s">
        <v>823</v>
      </c>
      <c r="D21" s="113">
        <v>20</v>
      </c>
    </row>
    <row r="22" spans="1:4" s="7" customFormat="1" ht="30">
      <c r="A22" s="24">
        <v>17</v>
      </c>
      <c r="B22" s="111" t="s">
        <v>146</v>
      </c>
      <c r="C22" s="178" t="s">
        <v>824</v>
      </c>
      <c r="D22" s="113">
        <v>80</v>
      </c>
    </row>
    <row r="23" spans="1:4" ht="15">
      <c r="A23" s="24">
        <v>18</v>
      </c>
      <c r="B23" s="125" t="s">
        <v>825</v>
      </c>
      <c r="C23" s="177" t="s">
        <v>826</v>
      </c>
      <c r="D23" s="73">
        <v>2</v>
      </c>
    </row>
    <row r="24" spans="1:4" ht="16.5" customHeight="1">
      <c r="A24" s="24">
        <v>19</v>
      </c>
      <c r="B24" s="125" t="s">
        <v>825</v>
      </c>
      <c r="C24" s="177" t="s">
        <v>827</v>
      </c>
      <c r="D24" s="73">
        <v>1</v>
      </c>
    </row>
    <row r="25" spans="1:4" ht="15">
      <c r="A25" s="24">
        <v>20</v>
      </c>
      <c r="B25" s="125" t="s">
        <v>828</v>
      </c>
      <c r="C25" s="177" t="s">
        <v>829</v>
      </c>
      <c r="D25" s="73">
        <v>25</v>
      </c>
    </row>
    <row r="26" spans="1:4" ht="15">
      <c r="A26" s="24">
        <v>21</v>
      </c>
      <c r="B26" s="125" t="s">
        <v>830</v>
      </c>
      <c r="C26" s="177" t="s">
        <v>831</v>
      </c>
      <c r="D26" s="73">
        <v>10</v>
      </c>
    </row>
    <row r="27" spans="1:223" ht="15">
      <c r="A27" s="24">
        <v>22</v>
      </c>
      <c r="B27" s="88" t="s">
        <v>832</v>
      </c>
      <c r="C27" s="31" t="s">
        <v>833</v>
      </c>
      <c r="D27" s="105">
        <v>15</v>
      </c>
      <c r="HO27" s="4"/>
    </row>
    <row r="28" spans="1:4" ht="15">
      <c r="A28" s="24">
        <v>23</v>
      </c>
      <c r="B28" s="38" t="s">
        <v>419</v>
      </c>
      <c r="C28" s="35" t="s">
        <v>834</v>
      </c>
      <c r="D28" s="73">
        <v>100</v>
      </c>
    </row>
    <row r="29" spans="1:4" ht="15">
      <c r="A29" s="24">
        <v>24</v>
      </c>
      <c r="B29" s="125" t="s">
        <v>423</v>
      </c>
      <c r="C29" s="177" t="s">
        <v>835</v>
      </c>
      <c r="D29" s="37">
        <v>15</v>
      </c>
    </row>
    <row r="30" spans="1:4" ht="15">
      <c r="A30" s="24">
        <v>25</v>
      </c>
      <c r="B30" s="125" t="s">
        <v>836</v>
      </c>
      <c r="C30" s="177" t="s">
        <v>837</v>
      </c>
      <c r="D30" s="73">
        <v>1</v>
      </c>
    </row>
    <row r="31" spans="1:4" s="7" customFormat="1" ht="15">
      <c r="A31" s="24">
        <v>26</v>
      </c>
      <c r="B31" s="88" t="s">
        <v>838</v>
      </c>
      <c r="C31" s="94" t="s">
        <v>839</v>
      </c>
      <c r="D31" s="24">
        <v>5</v>
      </c>
    </row>
    <row r="32" spans="1:4" ht="15">
      <c r="A32" s="24">
        <v>27</v>
      </c>
      <c r="B32" s="125" t="s">
        <v>840</v>
      </c>
      <c r="C32" s="177" t="s">
        <v>841</v>
      </c>
      <c r="D32" s="73">
        <v>1</v>
      </c>
    </row>
    <row r="33" spans="1:4" ht="15">
      <c r="A33" s="24">
        <v>28</v>
      </c>
      <c r="B33" s="125" t="s">
        <v>176</v>
      </c>
      <c r="C33" s="177" t="s">
        <v>842</v>
      </c>
      <c r="D33" s="37">
        <v>20</v>
      </c>
    </row>
    <row r="34" spans="1:4" ht="15">
      <c r="A34" s="24">
        <v>29</v>
      </c>
      <c r="B34" s="125" t="s">
        <v>721</v>
      </c>
      <c r="C34" s="177" t="s">
        <v>843</v>
      </c>
      <c r="D34" s="73">
        <v>20</v>
      </c>
    </row>
    <row r="35" spans="1:226" s="77" customFormat="1" ht="15">
      <c r="A35" s="24">
        <v>30</v>
      </c>
      <c r="B35" s="125" t="s">
        <v>844</v>
      </c>
      <c r="C35" s="177" t="s">
        <v>845</v>
      </c>
      <c r="D35" s="93">
        <v>7</v>
      </c>
      <c r="HO35" s="4"/>
      <c r="HP35" s="4"/>
      <c r="HQ35" s="4"/>
      <c r="HR35" s="4"/>
    </row>
    <row r="36" spans="1:226" s="77" customFormat="1" ht="15">
      <c r="A36" s="24">
        <v>31</v>
      </c>
      <c r="B36" s="80" t="s">
        <v>846</v>
      </c>
      <c r="C36" s="99" t="s">
        <v>847</v>
      </c>
      <c r="D36" s="109">
        <v>60</v>
      </c>
      <c r="HN36" s="4"/>
      <c r="HO36" s="4"/>
      <c r="HP36" s="4"/>
      <c r="HQ36" s="4"/>
      <c r="HR36" s="4"/>
    </row>
    <row r="37" spans="1:226" s="77" customFormat="1" ht="15">
      <c r="A37" s="24">
        <v>32</v>
      </c>
      <c r="B37" s="125" t="s">
        <v>848</v>
      </c>
      <c r="C37" s="177" t="s">
        <v>849</v>
      </c>
      <c r="D37" s="73">
        <v>50</v>
      </c>
      <c r="HO37" s="4"/>
      <c r="HP37" s="4"/>
      <c r="HQ37" s="4"/>
      <c r="HR37" s="4"/>
    </row>
    <row r="38" spans="1:226" s="77" customFormat="1" ht="15">
      <c r="A38" s="24">
        <v>33</v>
      </c>
      <c r="B38" s="65" t="s">
        <v>850</v>
      </c>
      <c r="C38" s="112" t="s">
        <v>851</v>
      </c>
      <c r="D38" s="96">
        <v>5</v>
      </c>
      <c r="HN38" s="4"/>
      <c r="HO38" s="4"/>
      <c r="HP38" s="4"/>
      <c r="HQ38" s="4"/>
      <c r="HR38" s="4"/>
    </row>
    <row r="39" spans="1:226" s="77" customFormat="1" ht="15">
      <c r="A39" s="24">
        <v>34</v>
      </c>
      <c r="B39" s="125" t="s">
        <v>852</v>
      </c>
      <c r="C39" s="177" t="s">
        <v>853</v>
      </c>
      <c r="D39" s="73">
        <v>650</v>
      </c>
      <c r="HO39" s="4"/>
      <c r="HP39" s="4"/>
      <c r="HQ39" s="4"/>
      <c r="HR39" s="4"/>
    </row>
    <row r="40" spans="1:4" s="7" customFormat="1" ht="15">
      <c r="A40" s="24">
        <v>35</v>
      </c>
      <c r="B40" s="111" t="s">
        <v>854</v>
      </c>
      <c r="C40" s="178" t="s">
        <v>855</v>
      </c>
      <c r="D40" s="113">
        <v>1</v>
      </c>
    </row>
    <row r="41" spans="1:4" s="7" customFormat="1" ht="30">
      <c r="A41" s="24">
        <v>36</v>
      </c>
      <c r="B41" s="179" t="s">
        <v>854</v>
      </c>
      <c r="C41" s="179" t="s">
        <v>856</v>
      </c>
      <c r="D41" s="180">
        <v>2</v>
      </c>
    </row>
    <row r="42" spans="1:4" s="7" customFormat="1" ht="30">
      <c r="A42" s="24">
        <v>37</v>
      </c>
      <c r="B42" s="179" t="s">
        <v>854</v>
      </c>
      <c r="C42" s="159" t="s">
        <v>857</v>
      </c>
      <c r="D42" s="180">
        <v>2</v>
      </c>
    </row>
    <row r="43" spans="1:4" s="7" customFormat="1" ht="30">
      <c r="A43" s="24">
        <v>38</v>
      </c>
      <c r="B43" s="179" t="s">
        <v>854</v>
      </c>
      <c r="C43" s="159" t="s">
        <v>858</v>
      </c>
      <c r="D43" s="180">
        <v>2</v>
      </c>
    </row>
    <row r="44" spans="1:4" s="7" customFormat="1" ht="30">
      <c r="A44" s="24">
        <v>39</v>
      </c>
      <c r="B44" s="179" t="s">
        <v>854</v>
      </c>
      <c r="C44" s="179" t="s">
        <v>859</v>
      </c>
      <c r="D44" s="180">
        <v>2</v>
      </c>
    </row>
    <row r="45" spans="1:226" s="77" customFormat="1" ht="15">
      <c r="A45" s="24">
        <v>40</v>
      </c>
      <c r="B45" s="38" t="s">
        <v>481</v>
      </c>
      <c r="C45" s="35" t="s">
        <v>860</v>
      </c>
      <c r="D45" s="37">
        <v>5</v>
      </c>
      <c r="HO45" s="4"/>
      <c r="HP45" s="4"/>
      <c r="HQ45" s="4"/>
      <c r="HR45" s="4"/>
    </row>
    <row r="46" spans="1:223" ht="33.75" customHeight="1">
      <c r="A46" s="24">
        <v>41</v>
      </c>
      <c r="B46" s="65" t="s">
        <v>35</v>
      </c>
      <c r="C46" s="112" t="s">
        <v>861</v>
      </c>
      <c r="D46" s="100">
        <v>15</v>
      </c>
      <c r="HO46" s="4"/>
    </row>
    <row r="47" spans="1:226" s="77" customFormat="1" ht="15">
      <c r="A47" s="24">
        <v>42</v>
      </c>
      <c r="B47" s="125" t="s">
        <v>862</v>
      </c>
      <c r="C47" s="177" t="s">
        <v>863</v>
      </c>
      <c r="D47" s="93">
        <v>30</v>
      </c>
      <c r="HO47" s="4"/>
      <c r="HP47" s="4"/>
      <c r="HQ47" s="4"/>
      <c r="HR47" s="4"/>
    </row>
    <row r="48" spans="1:4" ht="17.25" customHeight="1">
      <c r="A48" s="24">
        <v>43</v>
      </c>
      <c r="B48" s="125" t="s">
        <v>864</v>
      </c>
      <c r="C48" s="177" t="s">
        <v>865</v>
      </c>
      <c r="D48" s="37">
        <v>5</v>
      </c>
    </row>
    <row r="49" spans="1:226" s="77" customFormat="1" ht="21" customHeight="1">
      <c r="A49" s="24">
        <v>44</v>
      </c>
      <c r="B49" s="125" t="s">
        <v>205</v>
      </c>
      <c r="C49" s="177" t="s">
        <v>866</v>
      </c>
      <c r="D49" s="73">
        <v>90</v>
      </c>
      <c r="HO49" s="4"/>
      <c r="HP49" s="4"/>
      <c r="HQ49" s="4"/>
      <c r="HR49" s="4"/>
    </row>
    <row r="50" spans="1:226" s="82" customFormat="1" ht="15">
      <c r="A50" s="24">
        <v>45</v>
      </c>
      <c r="B50" s="38" t="s">
        <v>209</v>
      </c>
      <c r="C50" s="35" t="s">
        <v>867</v>
      </c>
      <c r="D50" s="37">
        <v>30</v>
      </c>
      <c r="HO50" s="4"/>
      <c r="HP50" s="4"/>
      <c r="HQ50" s="4"/>
      <c r="HR50" s="4"/>
    </row>
    <row r="51" spans="1:226" ht="15">
      <c r="A51" s="24">
        <v>46</v>
      </c>
      <c r="B51" s="80" t="s">
        <v>744</v>
      </c>
      <c r="C51" s="99" t="s">
        <v>868</v>
      </c>
      <c r="D51" s="109">
        <v>190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</row>
    <row r="52" spans="1:4" ht="15">
      <c r="A52" s="24">
        <v>47</v>
      </c>
      <c r="B52" s="94" t="s">
        <v>746</v>
      </c>
      <c r="C52" s="177" t="s">
        <v>816</v>
      </c>
      <c r="D52" s="73">
        <v>30</v>
      </c>
    </row>
    <row r="53" spans="1:226" ht="15">
      <c r="A53" s="24">
        <v>48</v>
      </c>
      <c r="B53" s="110" t="s">
        <v>869</v>
      </c>
      <c r="C53" s="2" t="s">
        <v>870</v>
      </c>
      <c r="D53" s="1">
        <v>15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</row>
    <row r="54" spans="1:223" ht="16.5" customHeight="1">
      <c r="A54" s="24">
        <v>49</v>
      </c>
      <c r="B54" s="125" t="s">
        <v>871</v>
      </c>
      <c r="C54" s="177" t="s">
        <v>872</v>
      </c>
      <c r="D54" s="37">
        <v>35</v>
      </c>
      <c r="HO54" s="4"/>
    </row>
    <row r="55" spans="1:4" ht="29.25" customHeight="1">
      <c r="A55" s="24">
        <v>50</v>
      </c>
      <c r="B55" s="125" t="s">
        <v>873</v>
      </c>
      <c r="C55" s="177" t="s">
        <v>874</v>
      </c>
      <c r="D55" s="73">
        <v>5</v>
      </c>
    </row>
    <row r="56" spans="1:4" ht="15">
      <c r="A56" s="24">
        <v>51</v>
      </c>
      <c r="B56" s="38" t="s">
        <v>875</v>
      </c>
      <c r="C56" s="31" t="s">
        <v>876</v>
      </c>
      <c r="D56" s="78">
        <v>3</v>
      </c>
    </row>
    <row r="57" spans="1:4" ht="15">
      <c r="A57" s="24">
        <v>52</v>
      </c>
      <c r="B57" s="38" t="s">
        <v>877</v>
      </c>
      <c r="C57" s="31" t="s">
        <v>878</v>
      </c>
      <c r="D57" s="78">
        <v>4</v>
      </c>
    </row>
    <row r="58" spans="1:4" ht="15">
      <c r="A58" s="24">
        <v>53</v>
      </c>
      <c r="B58" s="125" t="s">
        <v>879</v>
      </c>
      <c r="C58" s="177" t="s">
        <v>880</v>
      </c>
      <c r="D58" s="93">
        <v>380</v>
      </c>
    </row>
    <row r="59" spans="1:226" s="77" customFormat="1" ht="15">
      <c r="A59" s="24">
        <v>54</v>
      </c>
      <c r="B59" s="65" t="s">
        <v>215</v>
      </c>
      <c r="C59" s="112" t="s">
        <v>881</v>
      </c>
      <c r="D59" s="96">
        <v>17</v>
      </c>
      <c r="HN59" s="4"/>
      <c r="HO59" s="4"/>
      <c r="HP59" s="4"/>
      <c r="HQ59" s="4"/>
      <c r="HR59" s="4"/>
    </row>
    <row r="60" spans="1:4" ht="15">
      <c r="A60" s="24">
        <v>55</v>
      </c>
      <c r="B60" s="125" t="s">
        <v>536</v>
      </c>
      <c r="C60" s="177" t="s">
        <v>882</v>
      </c>
      <c r="D60" s="37">
        <v>8</v>
      </c>
    </row>
    <row r="61" spans="1:4" ht="15" customHeight="1">
      <c r="A61" s="24">
        <v>56</v>
      </c>
      <c r="B61" s="125" t="s">
        <v>883</v>
      </c>
      <c r="C61" s="177" t="s">
        <v>884</v>
      </c>
      <c r="D61" s="93">
        <v>12</v>
      </c>
    </row>
    <row r="62" spans="1:4" ht="15">
      <c r="A62" s="24">
        <v>57</v>
      </c>
      <c r="B62" s="126" t="s">
        <v>885</v>
      </c>
      <c r="C62" s="57" t="s">
        <v>886</v>
      </c>
      <c r="D62" s="105">
        <v>65</v>
      </c>
    </row>
    <row r="63" spans="1:4" s="181" customFormat="1" ht="26.25" customHeight="1">
      <c r="A63" s="24">
        <v>58</v>
      </c>
      <c r="B63" s="103" t="s">
        <v>887</v>
      </c>
      <c r="C63" s="57" t="s">
        <v>888</v>
      </c>
      <c r="D63" s="37">
        <v>1</v>
      </c>
    </row>
    <row r="64" spans="1:4" s="181" customFormat="1" ht="15" customHeight="1">
      <c r="A64" s="24">
        <v>59</v>
      </c>
      <c r="B64" s="103" t="s">
        <v>887</v>
      </c>
      <c r="C64" s="58" t="s">
        <v>889</v>
      </c>
      <c r="D64" s="105">
        <v>1</v>
      </c>
    </row>
    <row r="65" spans="1:4" s="181" customFormat="1" ht="15" customHeight="1">
      <c r="A65" s="24">
        <v>60</v>
      </c>
      <c r="B65" s="103" t="s">
        <v>887</v>
      </c>
      <c r="C65" s="58" t="s">
        <v>890</v>
      </c>
      <c r="D65" s="1">
        <v>1</v>
      </c>
    </row>
    <row r="66" spans="1:4" s="181" customFormat="1" ht="89.25" customHeight="1">
      <c r="A66" s="24">
        <v>61</v>
      </c>
      <c r="B66" s="38" t="s">
        <v>891</v>
      </c>
      <c r="C66" s="177" t="s">
        <v>892</v>
      </c>
      <c r="D66" s="73">
        <v>7</v>
      </c>
    </row>
    <row r="67" spans="1:4" s="181" customFormat="1" ht="15">
      <c r="A67" s="24">
        <v>62</v>
      </c>
      <c r="B67" s="38" t="s">
        <v>893</v>
      </c>
      <c r="C67" s="177" t="s">
        <v>894</v>
      </c>
      <c r="D67" s="73">
        <v>15</v>
      </c>
    </row>
    <row r="68" spans="1:226" ht="15">
      <c r="A68" s="24">
        <v>63</v>
      </c>
      <c r="B68" s="88" t="s">
        <v>895</v>
      </c>
      <c r="C68" s="94" t="s">
        <v>896</v>
      </c>
      <c r="D68" s="24">
        <v>5</v>
      </c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</row>
    <row r="69" spans="1:226" ht="30">
      <c r="A69" s="24">
        <v>64</v>
      </c>
      <c r="B69" s="38" t="s">
        <v>897</v>
      </c>
      <c r="C69" s="94" t="s">
        <v>898</v>
      </c>
      <c r="D69" s="24">
        <v>5</v>
      </c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</row>
    <row r="70" spans="1:4" ht="15">
      <c r="A70" s="24">
        <v>65</v>
      </c>
      <c r="B70" s="125" t="s">
        <v>575</v>
      </c>
      <c r="C70" s="177" t="s">
        <v>899</v>
      </c>
      <c r="D70" s="73">
        <v>1</v>
      </c>
    </row>
    <row r="71" spans="1:4" ht="15">
      <c r="A71" s="24">
        <v>66</v>
      </c>
      <c r="B71" s="125" t="s">
        <v>900</v>
      </c>
      <c r="C71" s="177" t="s">
        <v>901</v>
      </c>
      <c r="D71" s="93">
        <v>5</v>
      </c>
    </row>
    <row r="72" spans="1:226" s="82" customFormat="1" ht="18.75" customHeight="1">
      <c r="A72" s="24">
        <v>67</v>
      </c>
      <c r="B72" s="97" t="s">
        <v>902</v>
      </c>
      <c r="C72" s="182" t="s">
        <v>903</v>
      </c>
      <c r="D72" s="116">
        <v>13</v>
      </c>
      <c r="HP72" s="4"/>
      <c r="HQ72" s="4"/>
      <c r="HR72" s="4"/>
    </row>
    <row r="73" spans="1:4" ht="71.25" customHeight="1">
      <c r="A73" s="24">
        <v>68</v>
      </c>
      <c r="B73" s="125" t="s">
        <v>904</v>
      </c>
      <c r="C73" s="35" t="s">
        <v>905</v>
      </c>
      <c r="D73" s="93">
        <v>7</v>
      </c>
    </row>
    <row r="74" spans="1:4" s="150" customFormat="1" ht="29.25" customHeight="1">
      <c r="A74" s="24">
        <v>69</v>
      </c>
      <c r="B74" s="97" t="s">
        <v>906</v>
      </c>
      <c r="C74" s="182" t="s">
        <v>907</v>
      </c>
      <c r="D74" s="116">
        <v>5</v>
      </c>
    </row>
    <row r="75" spans="1:4" ht="30">
      <c r="A75" s="24">
        <v>70</v>
      </c>
      <c r="B75" s="125" t="s">
        <v>599</v>
      </c>
      <c r="C75" s="177" t="s">
        <v>908</v>
      </c>
      <c r="D75" s="93">
        <v>25</v>
      </c>
    </row>
    <row r="76" spans="1:226" ht="15">
      <c r="A76" s="24">
        <v>71</v>
      </c>
      <c r="B76" s="38" t="s">
        <v>909</v>
      </c>
      <c r="C76" s="31" t="s">
        <v>910</v>
      </c>
      <c r="D76" s="78">
        <v>85</v>
      </c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</row>
    <row r="77" spans="1:4" ht="15">
      <c r="A77" s="24">
        <v>72</v>
      </c>
      <c r="B77" s="125" t="s">
        <v>911</v>
      </c>
      <c r="C77" s="177" t="s">
        <v>912</v>
      </c>
      <c r="D77" s="73">
        <v>1</v>
      </c>
    </row>
    <row r="78" spans="1:226" ht="15">
      <c r="A78" s="24">
        <v>73</v>
      </c>
      <c r="B78" s="125" t="s">
        <v>913</v>
      </c>
      <c r="C78" s="29" t="s">
        <v>914</v>
      </c>
      <c r="D78" s="96">
        <v>1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</row>
    <row r="79" spans="1:4" ht="15">
      <c r="A79" s="24">
        <v>74</v>
      </c>
      <c r="B79" s="125" t="s">
        <v>915</v>
      </c>
      <c r="C79" s="177" t="s">
        <v>916</v>
      </c>
      <c r="D79" s="73">
        <v>1</v>
      </c>
    </row>
    <row r="80" spans="1:4" ht="30">
      <c r="A80" s="24">
        <v>75</v>
      </c>
      <c r="B80" s="133" t="s">
        <v>917</v>
      </c>
      <c r="C80" s="177" t="s">
        <v>918</v>
      </c>
      <c r="D80" s="73">
        <v>3</v>
      </c>
    </row>
    <row r="81" spans="1:226" s="82" customFormat="1" ht="15">
      <c r="A81" s="24">
        <v>76</v>
      </c>
      <c r="B81" s="125" t="s">
        <v>282</v>
      </c>
      <c r="C81" s="177" t="s">
        <v>919</v>
      </c>
      <c r="D81" s="37">
        <v>10</v>
      </c>
      <c r="HO81" s="4"/>
      <c r="HP81" s="4"/>
      <c r="HQ81" s="4"/>
      <c r="HR81" s="4"/>
    </row>
    <row r="82" spans="1:226" s="82" customFormat="1" ht="15">
      <c r="A82" s="24">
        <v>77</v>
      </c>
      <c r="B82" s="38" t="s">
        <v>920</v>
      </c>
      <c r="C82" s="57" t="s">
        <v>921</v>
      </c>
      <c r="D82" s="105">
        <v>5</v>
      </c>
      <c r="HO82" s="4"/>
      <c r="HP82" s="4"/>
      <c r="HQ82" s="4"/>
      <c r="HR82" s="4"/>
    </row>
    <row r="83" spans="1:226" s="82" customFormat="1" ht="33.75" customHeight="1">
      <c r="A83" s="24">
        <v>78</v>
      </c>
      <c r="B83" s="125" t="s">
        <v>922</v>
      </c>
      <c r="C83" s="177" t="s">
        <v>923</v>
      </c>
      <c r="D83" s="93">
        <v>10</v>
      </c>
      <c r="HO83" s="4"/>
      <c r="HP83" s="4"/>
      <c r="HQ83" s="4"/>
      <c r="HR83" s="4"/>
    </row>
    <row r="84" spans="1:4" s="183" customFormat="1" ht="90" customHeight="1">
      <c r="A84" s="24">
        <v>79</v>
      </c>
      <c r="B84" s="174" t="s">
        <v>924</v>
      </c>
      <c r="C84" s="175" t="s">
        <v>925</v>
      </c>
      <c r="D84" s="176">
        <v>6</v>
      </c>
    </row>
    <row r="85" spans="1:226" s="82" customFormat="1" ht="18" customHeight="1">
      <c r="A85" s="24">
        <v>80</v>
      </c>
      <c r="B85" s="125" t="s">
        <v>926</v>
      </c>
      <c r="C85" s="177" t="s">
        <v>927</v>
      </c>
      <c r="D85" s="37">
        <v>37</v>
      </c>
      <c r="HO85" s="4"/>
      <c r="HP85" s="4"/>
      <c r="HQ85" s="4"/>
      <c r="HR85" s="4"/>
    </row>
    <row r="86" spans="1:226" s="82" customFormat="1" ht="19.5" customHeight="1">
      <c r="A86" s="24">
        <v>81</v>
      </c>
      <c r="B86" s="38" t="s">
        <v>928</v>
      </c>
      <c r="C86" s="35" t="s">
        <v>929</v>
      </c>
      <c r="D86" s="102">
        <v>10</v>
      </c>
      <c r="HO86" s="4"/>
      <c r="HP86" s="4"/>
      <c r="HQ86" s="4"/>
      <c r="HR86" s="4"/>
    </row>
    <row r="87" spans="1:4" s="183" customFormat="1" ht="56.25" customHeight="1">
      <c r="A87" s="24">
        <v>82</v>
      </c>
      <c r="B87" s="80" t="s">
        <v>930</v>
      </c>
      <c r="C87" s="99" t="s">
        <v>931</v>
      </c>
      <c r="D87" s="129">
        <v>11</v>
      </c>
    </row>
    <row r="88" spans="1:226" s="77" customFormat="1" ht="17.25" customHeight="1">
      <c r="A88" s="24">
        <v>83</v>
      </c>
      <c r="B88" s="38" t="s">
        <v>932</v>
      </c>
      <c r="C88" s="31" t="s">
        <v>933</v>
      </c>
      <c r="D88" s="78">
        <v>100</v>
      </c>
      <c r="HN88" s="4"/>
      <c r="HO88" s="4"/>
      <c r="HP88" s="4"/>
      <c r="HQ88" s="4"/>
      <c r="HR88" s="4"/>
    </row>
    <row r="89" spans="1:226" s="82" customFormat="1" ht="16.5" customHeight="1">
      <c r="A89" s="24">
        <v>84</v>
      </c>
      <c r="B89" s="38" t="s">
        <v>932</v>
      </c>
      <c r="C89" s="31" t="s">
        <v>934</v>
      </c>
      <c r="D89" s="78">
        <v>25</v>
      </c>
      <c r="HO89" s="4"/>
      <c r="HP89" s="4"/>
      <c r="HQ89" s="4"/>
      <c r="HR89" s="4"/>
    </row>
    <row r="90" spans="1:226" s="77" customFormat="1" ht="17.25" customHeight="1">
      <c r="A90" s="24">
        <v>85</v>
      </c>
      <c r="B90" s="65" t="s">
        <v>935</v>
      </c>
      <c r="C90" s="112" t="s">
        <v>936</v>
      </c>
      <c r="D90" s="96">
        <v>20</v>
      </c>
      <c r="HN90" s="4"/>
      <c r="HO90" s="4"/>
      <c r="HP90" s="4"/>
      <c r="HQ90" s="4"/>
      <c r="HR90" s="4"/>
    </row>
    <row r="91" spans="1:4" ht="15">
      <c r="A91" s="184"/>
      <c r="B91" s="7"/>
      <c r="C91" s="185"/>
      <c r="D91" s="45"/>
    </row>
    <row r="92" spans="2:4" ht="15">
      <c r="B92"/>
      <c r="C92" s="186"/>
      <c r="D92" s="18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rum</cp:lastModifiedBy>
  <dcterms:modified xsi:type="dcterms:W3CDTF">2024-05-16T05:35:27Z</dcterms:modified>
  <cp:category/>
  <cp:version/>
  <cp:contentType/>
  <cp:contentStatus/>
</cp:coreProperties>
</file>