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1\Dokumenty2\Dzial_Obslugi\D- Zamówienia Publiczne 2021\Postępowania ustawowe\10-2021 Sukcesywne dostawy leków oraz środków do mycia i dezynfekcji (powt.)\"/>
    </mc:Choice>
  </mc:AlternateContent>
  <xr:revisionPtr revIDLastSave="0" documentId="13_ncr:1_{B4350244-D232-43D8-A6CE-A8D67AF689B2}" xr6:coauthVersionLast="47" xr6:coauthVersionMax="47" xr10:uidLastSave="{00000000-0000-0000-0000-000000000000}"/>
  <bookViews>
    <workbookView xWindow="-120" yWindow="-120" windowWidth="29040" windowHeight="15840" tabRatio="687" xr2:uid="{00000000-000D-0000-FFFF-FFFF00000000}"/>
  </bookViews>
  <sheets>
    <sheet name="Pak.1" sheetId="9" r:id="rId1"/>
    <sheet name="Pak.2" sheetId="1" r:id="rId2"/>
    <sheet name="Pak.3" sheetId="2" r:id="rId3"/>
    <sheet name="Pak.4" sheetId="3" r:id="rId4"/>
    <sheet name="Pak.5" sheetId="4" r:id="rId5"/>
    <sheet name="Pak.6" sheetId="5" r:id="rId6"/>
    <sheet name="Pak.7" sheetId="6" r:id="rId7"/>
    <sheet name="Pak.8" sheetId="7" r:id="rId8"/>
    <sheet name="Pak.9" sheetId="8" r:id="rId9"/>
    <sheet name="Pak.10" sheetId="16" r:id="rId10"/>
    <sheet name="Pak.11" sheetId="10" r:id="rId11"/>
    <sheet name="Pak.12" sheetId="11" r:id="rId12"/>
    <sheet name="Pak. 13" sheetId="12" r:id="rId13"/>
    <sheet name="Pak.14" sheetId="13" r:id="rId14"/>
    <sheet name="Pak. 15" sheetId="14" r:id="rId15"/>
    <sheet name="Pak.16" sheetId="15" r:id="rId16"/>
    <sheet name="pak.17" sheetId="21" r:id="rId17"/>
    <sheet name="pak.18" sheetId="22" r:id="rId18"/>
    <sheet name="pak.19" sheetId="23" r:id="rId19"/>
    <sheet name="pak.20" sheetId="24" r:id="rId20"/>
  </sheets>
  <calcPr calcId="191029" iterateDelta="1E-4"/>
</workbook>
</file>

<file path=xl/calcChain.xml><?xml version="1.0" encoding="utf-8"?>
<calcChain xmlns="http://schemas.openxmlformats.org/spreadsheetml/2006/main">
  <c r="I16" i="24" l="1"/>
  <c r="G16" i="24"/>
  <c r="I18" i="22"/>
  <c r="H18" i="22"/>
  <c r="G18" i="22"/>
  <c r="G23" i="21"/>
  <c r="H23" i="21"/>
  <c r="I23" i="21"/>
  <c r="I17" i="16"/>
  <c r="G17" i="16"/>
  <c r="I19" i="15"/>
  <c r="G19" i="15"/>
  <c r="I16" i="14"/>
  <c r="G16" i="14"/>
  <c r="G20" i="13"/>
  <c r="I17" i="12"/>
  <c r="G17" i="12"/>
  <c r="I21" i="11"/>
  <c r="G21" i="11"/>
  <c r="G36" i="10"/>
  <c r="I35" i="10"/>
  <c r="I36" i="10" s="1"/>
  <c r="G35" i="10"/>
  <c r="I21" i="9"/>
  <c r="G21" i="9"/>
  <c r="J20" i="7"/>
  <c r="H20" i="7"/>
  <c r="I13" i="5"/>
  <c r="G13" i="5"/>
  <c r="I31" i="3"/>
  <c r="G31" i="3"/>
  <c r="I19" i="1"/>
  <c r="G19" i="1"/>
  <c r="G22" i="13" l="1"/>
  <c r="H20" i="13"/>
  <c r="I20" i="13" s="1"/>
  <c r="I22" i="13" s="1"/>
</calcChain>
</file>

<file path=xl/sharedStrings.xml><?xml version="1.0" encoding="utf-8"?>
<sst xmlns="http://schemas.openxmlformats.org/spreadsheetml/2006/main" count="762" uniqueCount="216">
  <si>
    <t>FORMULARZ CENOWY</t>
  </si>
  <si>
    <t>Nazwa wykonawcy</t>
  </si>
  <si>
    <t>…..............................................................</t>
  </si>
  <si>
    <t>Adres wykonawcy</t>
  </si>
  <si>
    <t>Miejscowość ................................................</t>
  </si>
  <si>
    <t>Data .....................</t>
  </si>
  <si>
    <t>Cenowa ofertowa za wykonanie przedmiotu zamówienia:</t>
  </si>
  <si>
    <t>Pakiet  - nr 2</t>
  </si>
  <si>
    <t>Lp.</t>
  </si>
  <si>
    <t>PRZEDMIOT ZAMÓWIENIA
nazwa handlowa produktu
nazwa producenta</t>
  </si>
  <si>
    <t>Kod CPV</t>
  </si>
  <si>
    <t>J.m.</t>
  </si>
  <si>
    <t>Ilość szac.</t>
  </si>
  <si>
    <t>Cena jedn. 
Bez VAT</t>
  </si>
  <si>
    <t>Wartość netto</t>
  </si>
  <si>
    <t>Kwota VAT</t>
  </si>
  <si>
    <t>Wartość brutto</t>
  </si>
  <si>
    <t>Kod EAN</t>
  </si>
  <si>
    <t>1.</t>
  </si>
  <si>
    <t>Vitaminum B 1  
inj. 25mg/1ml 
x 10 amp.</t>
  </si>
  <si>
    <t>33600000-6</t>
  </si>
  <si>
    <t>op</t>
  </si>
  <si>
    <t>OGÓŁEM</t>
  </si>
  <si>
    <t>Wartość z pozycji OGÓŁEM należy przenieść do formularza ofertowego.</t>
  </si>
  <si>
    <t>...............................................................................</t>
  </si>
  <si>
    <t>(data i czytelny podpis wykonawcy)</t>
  </si>
  <si>
    <t>.................................................................................................</t>
  </si>
  <si>
    <t>Pakiet - nr 3</t>
  </si>
  <si>
    <t>PRZEDMIOT ZAMÓWIENIA nazwa handlowa produktu
 nr katalogowy
 Nazwa producenta</t>
  </si>
  <si>
    <t>Cena  jedn. bez VAT</t>
  </si>
  <si>
    <t>1</t>
  </si>
  <si>
    <t>Povidone-iodine płyn 7,5 % 
 A 250 ml</t>
  </si>
  <si>
    <t>33631600-8</t>
  </si>
  <si>
    <t>Povidone-iodine płyn 7,5 %
 A 1000 ml</t>
  </si>
  <si>
    <r>
      <t>Sterylny preparat gotowy do użycia, bezzapachowy,
nie wykazujący działania bójczego. Zawierający poliheksanidynę i betainę, służący do czyszczenia,
nawilżania i utrzymania rany oraz opatrunku w stanie wilgotnym jak również do usuwania włóknistych płaszczy/biofilmów z rany w sposób zapewniający
ochronę tkanki. Zakres stosowania preparatu obejmuje także rany oparzeniowe I-III stopnia. Preparat przeznaczony do długoterminowego stosowania także w przypadku pacjentów
o</t>
    </r>
    <r>
      <rPr>
        <sz val="10"/>
        <color rgb="FF000000"/>
        <rFont val="Times New Roman"/>
        <family val="1"/>
        <charset val="238"/>
      </rPr>
      <t>wrażliwej skórze. Bez zawartości dodatkowych substancji czynnych takich jak jodopowidon,chloro- wodorek oktenidyny.Wpis do Rejestru Wytwórców i Wyrobów Medycznych lub Deklaracja zgodności EC i Certyfikat CE</t>
    </r>
  </si>
  <si>
    <t>30 ml
żel</t>
  </si>
  <si>
    <t>350 ml</t>
  </si>
  <si>
    <t>Pakiet – nr 4</t>
  </si>
  <si>
    <t>PRZEDMIOT ZAMÓWIENIA 
Nazwa handlowa produktu   Ilość sztuk w opakowaniu Nazwa producenta</t>
  </si>
  <si>
    <t>Cena jedn. bez VAT</t>
  </si>
  <si>
    <t>Kod 
EAN</t>
  </si>
  <si>
    <t>Enoxaparinum natricum
 0,02g/0,2 ml
x 10 amp-strz*</t>
  </si>
  <si>
    <t>33141550-0</t>
  </si>
  <si>
    <t>2.</t>
  </si>
  <si>
    <t>Enoxaparinum natricum
0,04g/0,4ml
x 10 amp-strz*</t>
  </si>
  <si>
    <t>3.</t>
  </si>
  <si>
    <t>Enoxaparinum natricum
0,06g/0,6ml
x 10 amp-strz*</t>
  </si>
  <si>
    <t>4.</t>
  </si>
  <si>
    <t>Enoxaparinum natricum
0,08g/0,8ml
x 10 amp-strz*</t>
  </si>
  <si>
    <t>5.</t>
  </si>
  <si>
    <t>Adenosinum inj 3 mg/ml –
2 ml x 6 fiol</t>
  </si>
  <si>
    <t>6.</t>
  </si>
  <si>
    <t>Amiodaroni hydrochloridum
inj. 150 mg/3ml x 6 amp.</t>
  </si>
  <si>
    <t>7.</t>
  </si>
  <si>
    <t>Natrii valproas +
acidum valproicum
300 tabl 300 mg x 30szt</t>
  </si>
  <si>
    <t>8.</t>
  </si>
  <si>
    <t>Natrii valproas +
Acidum valproicum
500 tabl 500 mg x 30szt</t>
  </si>
  <si>
    <t>9.</t>
  </si>
  <si>
    <t>Isosorbidi mononitras 60
tabl o przedł uwalnianiu
60 mg x 30szt</t>
  </si>
  <si>
    <t>10.</t>
  </si>
  <si>
    <t>Clopidogrel tab powl 75 mg
x 28 tabl.</t>
  </si>
  <si>
    <t>11.</t>
  </si>
  <si>
    <t>Clopidogrel tab powl
300 mg x 30tabl.</t>
  </si>
  <si>
    <t>12.</t>
  </si>
  <si>
    <t>Teicoplaninum 200 mg
x 1 fiol</t>
  </si>
  <si>
    <t>fiol</t>
  </si>
  <si>
    <t>13.</t>
  </si>
  <si>
    <t>Teicoplaninum 400 mg
x 1 fiol</t>
  </si>
  <si>
    <t>14.</t>
  </si>
  <si>
    <t>Insulini injectio neutralis    100j.m./ml-3ml 
x 5 wstrz + igły</t>
  </si>
  <si>
    <t>33615100-5</t>
  </si>
  <si>
    <t>Op</t>
  </si>
  <si>
    <t>15.</t>
  </si>
  <si>
    <t>Insulinum isophanum 100j.m./ml-3ml 
 x 5 wstrz + igły</t>
  </si>
  <si>
    <t>16.</t>
  </si>
  <si>
    <t>Insulin Aspart 100 j.m./ml-3 ml                      x 10 wstrzykiwaczy solostar + igły</t>
  </si>
  <si>
    <t>* ZAMAWIAJACY WYMAGA ZAOFEROWANIA W POZ.1,2,3,4 LEKU TEGO SAMEGO PRODUCENTA</t>
  </si>
  <si>
    <t>...............................................................................................</t>
  </si>
  <si>
    <t>Data ..................................................................</t>
  </si>
  <si>
    <t>Pakiet – nr 5</t>
  </si>
  <si>
    <t>PRZEDMIOT ZAMÓWIENIA
Nazwa handlowa produktu 
Nazwa producenta</t>
  </si>
  <si>
    <t>Cena jedn. bez  VAT</t>
  </si>
  <si>
    <t>Nystatyna subst. 
do receptury a 1 g, moc 6 066 000j.m.</t>
  </si>
  <si>
    <t>33690000-3</t>
  </si>
  <si>
    <t>g</t>
  </si>
  <si>
    <t>Tinctura Mentheae
Piperitae a 1 g</t>
  </si>
  <si>
    <t>Data ....................................................................</t>
  </si>
  <si>
    <t>Pakiet – nr 6</t>
  </si>
  <si>
    <t>PRZEDMIOT ZAMÓWIENIA  Nazwa handlowa produktu 
Nazwa producenta</t>
  </si>
  <si>
    <t>Kod
EAN</t>
  </si>
  <si>
    <t>Paski do pomiaru pH pochwy 
Zakres pomiaru 4-7,00</t>
  </si>
  <si>
    <t>szt</t>
  </si>
  <si>
    <t>Pakiet- nr 7</t>
  </si>
  <si>
    <t>PRZEDMIOT ZAMÓWIENIA
 Nazwa handlowa produktu
 nazwa producenta</t>
  </si>
  <si>
    <t>KOD 
EAN</t>
  </si>
  <si>
    <t>Tuberculin PPDRT23
2 jm/0,1 ml x 10fiol. 1,5 ml</t>
  </si>
  <si>
    <t>33141625-7</t>
  </si>
  <si>
    <t>Pakiet– nr 8</t>
  </si>
  <si>
    <t>PRZEDMIOT ZAMÓWIENIA
nazwa handlowa produktu
nr katalogowy
Nazwa producenta</t>
  </si>
  <si>
    <t>Opłatki apteczne nr 2
x 500 szt</t>
  </si>
  <si>
    <t>33680000-0</t>
  </si>
  <si>
    <t>Opłatki apteczne nr 5
x 500 szt</t>
  </si>
  <si>
    <t>Opłatki apteczne nr 6
x 500 szt</t>
  </si>
  <si>
    <t>pakiet – nr 9</t>
  </si>
  <si>
    <t>PRZEDMIOT ZAMÓWIENIA 
Nazwa handlowa produktu  Nazwa producenta</t>
  </si>
  <si>
    <t>Opatrunek hydrożelowy sterylny 
Rozmiar 24 cm x 12 cm</t>
  </si>
  <si>
    <t>33141110-4</t>
  </si>
  <si>
    <t>Opatrunek hydrożelowy sterylny 
Rozmiar 12 cm x 6 cm</t>
  </si>
  <si>
    <t>Pakiet - nr 1</t>
  </si>
  <si>
    <t>PRZEDMIOT ZAMÓWIENIA 
nazwa produktu
nazwa producenta</t>
  </si>
  <si>
    <t>Bromocriptini mesilas tabl. 
2,5 mg x 30 szt</t>
  </si>
  <si>
    <t>opak.</t>
  </si>
  <si>
    <t>Nitrendypinum tabl. 20mg x 60szt</t>
  </si>
  <si>
    <t>Theophyllinum 100mg
x 30 tab</t>
  </si>
  <si>
    <t>fiol.</t>
  </si>
  <si>
    <t>…...............................................................................</t>
  </si>
  <si>
    <t>Pakiet- nr 11</t>
  </si>
  <si>
    <t>PRZEDMIOT ZAMÓWIENIA nazwa handlowa produktu
nazwa producenta</t>
  </si>
  <si>
    <t>Testy diagnostyczne -trawy/zboża</t>
  </si>
  <si>
    <t>szt.</t>
  </si>
  <si>
    <t>Testy diagnostyczne -bylica</t>
  </si>
  <si>
    <t>Testy diagnostyczne -brzoza</t>
  </si>
  <si>
    <t>Testy diagnostyczne -buk</t>
  </si>
  <si>
    <t>Testy diagnostyczne -olcha</t>
  </si>
  <si>
    <t>Testy diagnostyczne -leszczyna</t>
  </si>
  <si>
    <t>Testy diagnostyczne -żyto</t>
  </si>
  <si>
    <t>Testy diagnostyczne -babka lancetowata</t>
  </si>
  <si>
    <t>Testy diagnostyczne -sierść chomika</t>
  </si>
  <si>
    <t>Testy diagnostyczne -sierść psa</t>
  </si>
  <si>
    <t>Testy diagnostyczne -sierść kota</t>
  </si>
  <si>
    <t>Testy diagnostyczne -sierść świnki morskiej</t>
  </si>
  <si>
    <t>Testy diagnostyczne -Alternaria tenuis</t>
  </si>
  <si>
    <t>Testy diagnostyczne -Aspergilus fumigatus</t>
  </si>
  <si>
    <t>Testy diagnostyczne -Penicillinum notatum</t>
  </si>
  <si>
    <t>Testy diagnostyczne -roztocza i d. Farinae</t>
  </si>
  <si>
    <t>17.</t>
  </si>
  <si>
    <t>Testy diagnostyczne -D.Pteronyssinus</t>
  </si>
  <si>
    <t>18.</t>
  </si>
  <si>
    <t>Roztwór kontrolny – sól fizjologiczna</t>
  </si>
  <si>
    <t>19.</t>
  </si>
  <si>
    <t>Roztwór kontrolny – histamina</t>
  </si>
  <si>
    <t>Pakiet - nr 12</t>
  </si>
  <si>
    <t>PRZEDMIOT ZAMÓWIENIA 
Nazwa handlowa produktu 
Nazwa producenta</t>
  </si>
  <si>
    <t>Cena jedn.  bez VAT</t>
  </si>
  <si>
    <t>Ilość sztuk w opak. 
Nr katalogowy
KOD EAN</t>
  </si>
  <si>
    <t>Ilość opak. w kartonie zbiorczym</t>
  </si>
  <si>
    <t>Gaziki ConvaCare do zmywania skóry, 
ułatwiające zdejmowanie sprzętu stomijnego</t>
  </si>
  <si>
    <t>3314.00.0-3</t>
  </si>
  <si>
    <t>Worek stomijny otwarty, przezroczysty z przylepcem do docinania nożyczkami, Zaopatrzony w filtr węglowy w kształcie
Półksiężyca umieszczony w górnej części Worka, worek z dodatkową warstwą folii ochronnej wewnątrz, chroniący filtr przed kontaktem z treścią jelitową, worek o prostym I symetrycznym kształcie z miękkimi krawędziami, Plastikowa zapinka rzepowa niepochłaniająca
Zapachów, worek wyposażony w kieszonkę do Schowania zamkniętego odpływu worka, możliwość
Docięcia przylepca od 20mm do 70 mm</t>
  </si>
  <si>
    <t>Przeciwbakteryjny opatrunek o właściwościach niszczących biofilm bakteryjny i bakteriobójczych zawierających srebro jonowe, żeluje przy zetknięciu z wysiękiem rany tworząc wilgotne środowisko sprzyjające gojeniu 
Rozmiar 10 x 10 cm</t>
  </si>
  <si>
    <t>33.14.00.00-3</t>
  </si>
  <si>
    <t>Aerozol do usuwania przylepcy i worków stomijnych
 50 ml</t>
  </si>
  <si>
    <t>Dostarczony towar musi być zaopatrzony w etykietę handlową</t>
  </si>
  <si>
    <t>w języku polskim. Każdy pojedynczy asortyment oraz opakowanie</t>
  </si>
  <si>
    <t>zbiorcze musi zawierać oznaczenia fabryczne : nazwę asortymentu,</t>
  </si>
  <si>
    <t>rozmiar, ilość w opakowaniu, datę produkcji lub serię,</t>
  </si>
  <si>
    <t>datę przydatności do użytku oraz nazwę i adres producenta.</t>
  </si>
  <si>
    <t>Pakiet- nr 13</t>
  </si>
  <si>
    <t>Ilość sztuk w opak. 
Nr katalog.
KOD EAN</t>
  </si>
  <si>
    <t>Klipsy tytanowe, atraumatyczne 
do zamykania naczyń , kompatybilne z klipsownica Ackermann,  pakowane po 6 szt
Rozmiar średnio
-duże ML
Dołączyć dokument potwierdzający kompatybilność z klipsownicą Ackermann</t>
  </si>
  <si>
    <t>33141122-1</t>
  </si>
  <si>
    <t>1 szt= 1 klips</t>
  </si>
  <si>
    <t>Do oferty przetargowej proszę dołączyć instrukcje obsługi.</t>
  </si>
  <si>
    <t>Dostarczony towar musi być zaopatrzony w etykietę handlową w języku polskim.</t>
  </si>
  <si>
    <t>Każdy pojedynczy asortyment oraz opakowanie zbiorcze musi zawierać oznaczenia fabryczne :</t>
  </si>
  <si>
    <t>nazwę asortymentu, rozmiar, ilość w opakowaniu, datę produkcji lub serię,</t>
  </si>
  <si>
    <t>Pakiet  - nr 14</t>
  </si>
  <si>
    <t>Ilość sztuk w opak. 
Nr. katalog.
KOD EAN</t>
  </si>
  <si>
    <t>Siatki brzuszne antyadhezyjne</t>
  </si>
  <si>
    <r>
      <t>Elastyczna siatka do zaopatrywania przepuklin brzusznych, dwuwarstwowa, polipropylenowa o średniej wielkości porów (0,25mm),masa siatki 212,8g/m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>od strony  brzusznej barierowa warstwa hydrożelowa zawierającej polietylen glikolu i kwas poliglikolowy ulegająca resorbcji po ok. 30dniach. Rozmiar siatki 10,2x 15,2cm</t>
    </r>
  </si>
  <si>
    <t>33140000-3</t>
  </si>
  <si>
    <r>
      <t>Elastyczna siatka do zaopatrywania przepuklin brzusznych, dwuwarstwowa, polipropylenowa o średniej wielkości porów (0,25mm),masa siatki 212,8g/m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>od strony  brzusznej barierowa warstwa hydrożelowa zawierającej polietylen glikolu i kwas poliglikolowy ulegająca resorbcji po ok. 30dniach. Rozmiar siatki 15,2x 20,3cm</t>
    </r>
  </si>
  <si>
    <r>
      <t>Elastyczna siatka do zaopatrywania przepuklin brzusznych, dwuwarstwowa, polipropylenowa o średniej wielkości porów (0,25mm),masa siatki 212,8g/m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od strony  brzusznej barierowa warstwa hydrożelowa zawierającej polietylen glikolu i kwas poliglikolowy ulegająca resorbcji po ok. 30dniach. Rozmiar siatki 25,4x 33cm</t>
    </r>
  </si>
  <si>
    <t>Urządzenie/stapler do mocowania siatek przepukinowych</t>
  </si>
  <si>
    <t>Stapler 5 mm do mocowania siatki posiadający 30 wchłanialnych zszywek wykonanych z poliaktydu na bazie kwasu mlekowego wchłaniające się około 12 miesięcy ,posiadający wskaźnik zużycia zszywek, długość zszywek około 5,9mm</t>
  </si>
  <si>
    <t>Każdy pojedynczy asortyment oraz opakowanie zbiorcze musi zawierać</t>
  </si>
  <si>
    <t>oznaczenia fabryczne : nazwę asortymentu, rozmiar,</t>
  </si>
  <si>
    <t>ilość w opakowaniu, datę produkcji lub serię, datę przydatności do użytku</t>
  </si>
  <si>
    <t>oraz nazwę i adres producenta.</t>
  </si>
  <si>
    <t>Pakiet - nr 15</t>
  </si>
  <si>
    <t>PRZEDMIOT ZAMÓWIENIA 
Nazwa handlowa produktu  
Nazwa producenta</t>
  </si>
  <si>
    <t>Cena jedn.  bez  VAT</t>
  </si>
  <si>
    <t>Wartość  netto</t>
  </si>
  <si>
    <t>Ilość sztuk w opak.
Nr. katalog.
KOD EAN</t>
  </si>
  <si>
    <t>Wosk kostny 2,5 g, mieszanina wosku pszczelego -70 % i wazeliny-30 % - 1 szt</t>
  </si>
  <si>
    <t>33141121-4</t>
  </si>
  <si>
    <t>oznaczenia fabryczne nazwę asortymentu, rozmiar, ilość w opakowaniu, datę</t>
  </si>
  <si>
    <t>produkcji lub serię, datę przydatności do użytku oraz nazwę i adres producenta.</t>
  </si>
  <si>
    <t>Pakiet- Nr 16</t>
  </si>
  <si>
    <t>Ilość sztuk w opak.
Nr katalog.
KOD EAN</t>
  </si>
  <si>
    <t>Wysokochłonny opatrunek alginianowy ze srebrem do ran o różnej wielkości ze średnim lub dużym wysiękiem o działaniu hemostatycznym.Skład- 85 % alginianu wapnia ,15 % karboksymetylocelulozy
Rozmiar 44 x3 cm</t>
  </si>
  <si>
    <t>Hydrokoloidowy opatrunek w postaci syntetycznej siatki poliestrowej impregnowanej cząsteczkami karboksymetylocelulozy zawieszonej w wazeline zawierającu sulfadiazynę srebra  przeznaczony do ran przewlekłych i ostrych z małym i dużym wysiękiem. 
Rozmiar 10 x 10 xm</t>
  </si>
  <si>
    <t>Kompres żelowy zimno/ciepło 18-20 x 28-30 cm</t>
  </si>
  <si>
    <t>Pakiet - nr 10</t>
  </si>
  <si>
    <t>Miękki opatrunek z pianki poliuretanowej z warstwą kontaktową Safetac przeznaczony do zaopatrywania powierzchownych ran ostrych i przewlekłych z wysiękiem małym do średniego we wszystkich fazach gojenia, o różnej etiologii z możliwością pozostaienia na ranie max do 7 dni.
Rozmiar 21 x 10 cm</t>
  </si>
  <si>
    <t>op.</t>
  </si>
  <si>
    <t>Emulsja hydrofobowa do ochrony skóry rąk, szybko wiąże się ze skórą tworząc mikroskopową barierę, utrzymuje się na skórze do 4 godzin mimo wielokrotnego mycia rąk Opak. 50 ml</t>
  </si>
  <si>
    <r>
      <t>Suche ścierki sporobójcze, aktywowane wodą, zawierające
detergent do jednoczesnego mycia i dezynfekcji powierzchni.
Możliwe do użycia w obecności pacjentów. Redukcja wszystkich patogenów (B,V, F, TBC, S, En13704.) o nie mniej niż 6 log</t>
    </r>
    <r>
      <rPr>
        <vertAlign val="subscript"/>
        <sz val="11"/>
        <color rgb="FF000000"/>
        <rFont val="Times New Roman"/>
        <family val="1"/>
        <charset val="238"/>
      </rPr>
      <t>10</t>
    </r>
    <r>
      <rPr>
        <sz val="11"/>
        <color rgb="FF000000"/>
        <rFont val="Times New Roman"/>
        <family val="1"/>
        <charset val="238"/>
      </rPr>
      <t>w czasie do 120s. Wraz ze ściereczkami prosimy o dostarczenie jednorazowej torby na basen x 10 opakowań oraz jednorazowej torby na mocz x 10 opakowań ze szczelnym zamknięciem i wkładką absorpcyjną.</t>
    </r>
  </si>
  <si>
    <t>Pakiet bezpieczeństwa składający się z jednostronnie zabezpieczonego folią koca absorpcyjnego o wysokich właściwościach dezynfekcyjnych na bazie kwasu nadoctowego (B,F,V,Tbc, S do 2 minut redukcja nie mniej niż o 6 log) o wymiarach nie mniejszych niż 39x39 cm oraz dwóch pojedynczo zapakowanych chusteczek dezynfekcyjnych bez zawartości alkoholi,aldehydów, chloru i fenoli (B,V,F,Tbc; nie mniej niż o 5 log) o wymiarach nie mniejszych niż 29x29cm; opakowanie z zamknięciem umożliwiającym łatwe transportowanie Użytej zawartości i utylizację; wyrób medyczny zgodny z normami EN1275, EN1276, EN13704, EN14348, EN14476, EN14561, EN14562 oraz EN14563</t>
  </si>
  <si>
    <t>Jednorazowe, bezalkoholowe, bakteriobójcze, nawilżone (nie wymagające użycia wody) ściereczki do mycia pacjentów przed planowanymi zabiegami chirurgicznymi. zawierające 2% roztwór chlorheksydyny, substancje nawilżające i odżywki dla skóry. Rozmiar nie mniejszy niż 200 mm x 300 mm; możliwość podgrzania w kuchence mikrofalowej. Opakowanie 8 szt.</t>
  </si>
  <si>
    <t>Jednorazowy czepek do mycia głowy bez użycia wody. Nasączony szamponem i odżywką. Średnica czepka wynosi nie mniej niż 29cm. Zmiękcza włosy i skórę usuwając z nich tłuszcz i brud. Nakładany jest bezpośrednio na suche włosy, których po umyciu nie trzeba spłukiwać. Możliwość podgrzania w kuchence mikrofalowej do 15 sek. w max 750W. Każdy czepek pakowany jest osobno.</t>
  </si>
  <si>
    <t>Cena   jedn. bez VAT</t>
  </si>
  <si>
    <t>PRZEDMIOT ZAMÓWIENIA nazwa handlowa produktu
nr katalogowy
Nazwa producenta
Ilość sztuk w opakowaniu zbiorczym</t>
  </si>
  <si>
    <t>Pakiet- nr 17</t>
  </si>
  <si>
    <t>Pakiet - nr 18</t>
  </si>
  <si>
    <t>Środek myjący w etapie kwaśnego mycia wstępnego podczas maszynowej dekontaminacji butów operacyjnych, koncentrat bez dodatków fosforanów oraz środków powierzchniowo czynnych. Wyrób zgodny z wymaganiami Dyrektywy 93/42/EWG</t>
  </si>
  <si>
    <t>5 l</t>
  </si>
  <si>
    <t>Środek płuczący do maszynowej obróbki powodujący, że płukane przedmioty szybko wysychają i bez zacieków. Wyrób zgodny z wymaganiami Dyrektywy 93/42/EWG</t>
  </si>
  <si>
    <t>Pakiet - nr 19</t>
  </si>
  <si>
    <t>PRZEDMIOT ZAMÓWIENIA
nazwa handlowa produktu nr katalogowy
Nazwa producenta</t>
  </si>
  <si>
    <r>
      <t xml:space="preserve">Gaziki do dezynfekcji powierzchni i
dekontaminacji produktów medycznych,
Jednorazowe, alkoholowe na bazie alkoholu
izopropylowego,nasączone
2 % chlorheksydyną, przeznaczone do
zastawek dostępu naczyniowego,
do czyszczenia i dezynfekcji połączeń
luer stosowanych w linii infuzyjnej
Rozmiar </t>
    </r>
    <r>
      <rPr>
        <sz val="11"/>
        <color rgb="FF000000"/>
        <rFont val="Times New Roman"/>
        <family val="1"/>
        <charset val="238"/>
      </rPr>
      <t>±40 mm x 30 mm</t>
    </r>
    <r>
      <rPr>
        <sz val="11"/>
        <color rgb="FF000000"/>
        <rFont val="Times New Roman"/>
        <family val="1"/>
        <charset val="238"/>
      </rPr>
      <t xml:space="preserve">
Spektrum działania: bakterie, grzyby</t>
    </r>
    <r>
      <rPr>
        <sz val="11"/>
        <color rgb="FF000000"/>
        <rFont val="Times New Roman"/>
        <family val="1"/>
        <charset val="238"/>
      </rPr>
      <t xml:space="preserve">
w czasie do 15 sekund.</t>
    </r>
    <r>
      <rPr>
        <sz val="11"/>
        <color rgb="FF000000"/>
        <rFont val="Times New Roman"/>
        <family val="1"/>
        <charset val="238"/>
      </rPr>
      <t xml:space="preserve">
Pakowane w pojedyncze saszetki</t>
    </r>
    <r>
      <rPr>
        <sz val="11"/>
        <color rgb="FF000000"/>
        <rFont val="Times New Roman"/>
        <family val="1"/>
        <charset val="238"/>
      </rPr>
      <t xml:space="preserve">
Wyrób medyczny</t>
    </r>
    <r>
      <rPr>
        <sz val="11"/>
        <color rgb="FF000000"/>
        <rFont val="Times New Roman"/>
        <family val="1"/>
        <charset val="238"/>
      </rPr>
      <t xml:space="preserve">
Dokumentacja: wpis do rejestru Wyrobów</t>
    </r>
    <r>
      <rPr>
        <sz val="11"/>
        <color rgb="FF000000"/>
        <rFont val="Times New Roman"/>
        <family val="1"/>
        <charset val="238"/>
      </rPr>
      <t xml:space="preserve">
Medycznych,</t>
    </r>
    <r>
      <rPr>
        <sz val="11"/>
        <color rgb="FF000000"/>
        <rFont val="Times New Roman"/>
        <family val="1"/>
        <charset val="238"/>
      </rPr>
      <t xml:space="preserve">
zgodność z Dyrektywą nr 93/42/EEC,</t>
    </r>
    <r>
      <rPr>
        <sz val="11"/>
        <color rgb="FF000000"/>
        <rFont val="Times New Roman"/>
        <family val="1"/>
        <charset val="238"/>
      </rPr>
      <t xml:space="preserve">
znak CE</t>
    </r>
    <r>
      <rPr>
        <sz val="11"/>
        <color rgb="FF000000"/>
        <rFont val="Times New Roman"/>
        <family val="1"/>
        <charset val="238"/>
      </rPr>
      <t xml:space="preserve">
Szt.</t>
    </r>
  </si>
  <si>
    <t>Pakiet - nr 20</t>
  </si>
  <si>
    <t>PRZEDMIOT ZAMÓWIENIA
Nazwa handlowa produktu
nazwę producenta zaoferowanego preparatu</t>
  </si>
  <si>
    <t>Cena   jedn. bez  VAT</t>
  </si>
  <si>
    <t>Ilość sztuk w opak.</t>
  </si>
  <si>
    <t>Sterylny preparat na bazie alkoholu i
substancji powierzchniowo czynnych
do do optyk laparoskopowych, endoskopowych
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</si>
</sst>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5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2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b/>
      <u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0.5"/>
      <color rgb="FF000000"/>
      <name val="Arial"/>
      <family val="2"/>
      <charset val="238"/>
    </font>
    <font>
      <vertAlign val="superscript"/>
      <sz val="11"/>
      <color rgb="FF00000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1"/>
      <name val="timesnewroman"/>
      <family val="1"/>
      <charset val="238"/>
    </font>
    <font>
      <sz val="10.5"/>
      <name val="Times New Roman"/>
      <family val="1"/>
      <charset val="238"/>
    </font>
    <font>
      <b/>
      <sz val="10.5"/>
      <color rgb="FF000000"/>
      <name val="Times New Roman"/>
      <family val="1"/>
      <charset val="238"/>
    </font>
    <font>
      <sz val="10.5"/>
      <color rgb="FF000000"/>
      <name val="Times New Roman"/>
      <family val="1"/>
      <charset val="238"/>
    </font>
    <font>
      <sz val="11"/>
      <color rgb="FF000000"/>
      <name val="Liberation Sans1"/>
      <charset val="238"/>
    </font>
    <font>
      <sz val="8"/>
      <color rgb="FF000000"/>
      <name val="Arial1"/>
      <charset val="238"/>
    </font>
    <font>
      <sz val="10"/>
      <color rgb="FF000000"/>
      <name val="Arial1"/>
      <charset val="238"/>
    </font>
    <font>
      <sz val="12"/>
      <color rgb="FF000000"/>
      <name val="Arial1"/>
      <charset val="238"/>
    </font>
    <font>
      <b/>
      <sz val="12"/>
      <color rgb="FF000000"/>
      <name val="Times New Roman1"/>
      <charset val="238"/>
    </font>
    <font>
      <vertAlign val="subscript"/>
      <sz val="11"/>
      <color rgb="FF000000"/>
      <name val="Times New Roman"/>
      <family val="1"/>
      <charset val="238"/>
    </font>
    <font>
      <b/>
      <sz val="10"/>
      <color rgb="FF000000"/>
      <name val="Times New Roman1"/>
      <charset val="238"/>
    </font>
    <font>
      <b/>
      <sz val="9"/>
      <color rgb="FF000000"/>
      <name val="Times New Roman1"/>
      <charset val="238"/>
    </font>
    <font>
      <b/>
      <sz val="10"/>
      <color rgb="FF000000"/>
      <name val="Arial1"/>
      <charset val="238"/>
    </font>
    <font>
      <b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1"/>
      <color rgb="FF000000"/>
      <name val="Times New Roman1"/>
      <charset val="238"/>
    </font>
    <font>
      <sz val="12"/>
      <color rgb="FF000000"/>
      <name val="Liberation Sans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1"/>
      <charset val="238"/>
    </font>
    <font>
      <sz val="12"/>
      <color rgb="FF000000"/>
      <name val="Times New Roman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7" fillId="0" borderId="0"/>
  </cellStyleXfs>
  <cellXfs count="2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4" xfId="0" applyFont="1" applyBorder="1"/>
    <xf numFmtId="0" fontId="6" fillId="0" borderId="5" xfId="0" applyFont="1" applyBorder="1"/>
    <xf numFmtId="0" fontId="6" fillId="0" borderId="1" xfId="0" applyFont="1" applyBorder="1"/>
    <xf numFmtId="2" fontId="6" fillId="0" borderId="1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0" fillId="0" borderId="0" xfId="0" applyFont="1"/>
    <xf numFmtId="0" fontId="15" fillId="0" borderId="0" xfId="0" applyFont="1"/>
    <xf numFmtId="0" fontId="15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0" fontId="14" fillId="0" borderId="3" xfId="0" applyFont="1" applyBorder="1" applyAlignment="1">
      <alignment horizontal="right" vertical="top" wrapText="1"/>
    </xf>
    <xf numFmtId="2" fontId="14" fillId="0" borderId="3" xfId="0" applyNumberFormat="1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/>
    </xf>
    <xf numFmtId="2" fontId="14" fillId="0" borderId="3" xfId="0" applyNumberFormat="1" applyFont="1" applyBorder="1" applyAlignment="1">
      <alignment horizontal="right" vertical="top"/>
    </xf>
    <xf numFmtId="0" fontId="16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right" vertical="top" wrapText="1"/>
    </xf>
    <xf numFmtId="0" fontId="14" fillId="0" borderId="0" xfId="0" applyFont="1" applyBorder="1"/>
    <xf numFmtId="0" fontId="16" fillId="0" borderId="0" xfId="0" applyFont="1"/>
    <xf numFmtId="0" fontId="16" fillId="0" borderId="0" xfId="0" applyFont="1" applyBorder="1"/>
    <xf numFmtId="0" fontId="15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2" fontId="14" fillId="0" borderId="8" xfId="0" applyNumberFormat="1" applyFont="1" applyBorder="1" applyAlignment="1">
      <alignment horizontal="right"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right" vertical="top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2" fontId="14" fillId="0" borderId="0" xfId="0" applyNumberFormat="1" applyFont="1" applyBorder="1"/>
    <xf numFmtId="0" fontId="14" fillId="0" borderId="3" xfId="0" applyFont="1" applyBorder="1"/>
    <xf numFmtId="164" fontId="14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2" fontId="21" fillId="0" borderId="0" xfId="0" applyNumberFormat="1" applyFont="1"/>
    <xf numFmtId="2" fontId="0" fillId="0" borderId="0" xfId="0" applyNumberForma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14" fillId="0" borderId="1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2" fontId="14" fillId="0" borderId="7" xfId="0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0" fillId="0" borderId="3" xfId="0" applyBorder="1"/>
    <xf numFmtId="10" fontId="0" fillId="0" borderId="3" xfId="0" applyNumberFormat="1" applyBorder="1"/>
    <xf numFmtId="2" fontId="0" fillId="0" borderId="3" xfId="0" applyNumberFormat="1" applyBorder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0" fontId="2" fillId="0" borderId="0" xfId="0" applyFont="1"/>
    <xf numFmtId="0" fontId="24" fillId="0" borderId="0" xfId="0" applyFont="1"/>
    <xf numFmtId="0" fontId="6" fillId="0" borderId="3" xfId="0" applyFont="1" applyBorder="1" applyAlignment="1">
      <alignment horizontal="justify" vertical="top" wrapText="1"/>
    </xf>
    <xf numFmtId="0" fontId="0" fillId="0" borderId="3" xfId="0" applyFont="1" applyBorder="1" applyAlignment="1">
      <alignment vertical="top"/>
    </xf>
    <xf numFmtId="2" fontId="6" fillId="2" borderId="3" xfId="0" applyNumberFormat="1" applyFont="1" applyFill="1" applyBorder="1" applyAlignment="1">
      <alignment vertical="top" wrapText="1"/>
    </xf>
    <xf numFmtId="2" fontId="6" fillId="0" borderId="3" xfId="0" applyNumberFormat="1" applyFont="1" applyBorder="1" applyAlignment="1">
      <alignment horizontal="right" vertical="top" wrapText="1"/>
    </xf>
    <xf numFmtId="2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0" fillId="0" borderId="3" xfId="0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8" fillId="0" borderId="0" xfId="0" applyFont="1"/>
    <xf numFmtId="0" fontId="35" fillId="0" borderId="0" xfId="0" applyFont="1"/>
    <xf numFmtId="0" fontId="36" fillId="0" borderId="0" xfId="0" applyFont="1"/>
    <xf numFmtId="0" fontId="6" fillId="0" borderId="3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37" fillId="0" borderId="0" xfId="1"/>
    <xf numFmtId="0" fontId="38" fillId="0" borderId="0" xfId="1" applyFont="1"/>
    <xf numFmtId="0" fontId="39" fillId="0" borderId="0" xfId="1" applyFont="1"/>
    <xf numFmtId="0" fontId="9" fillId="0" borderId="0" xfId="1" applyFont="1"/>
    <xf numFmtId="0" fontId="40" fillId="0" borderId="0" xfId="1" applyFont="1"/>
    <xf numFmtId="0" fontId="41" fillId="0" borderId="0" xfId="1" applyFont="1"/>
    <xf numFmtId="2" fontId="9" fillId="0" borderId="13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3" xfId="1" applyFont="1" applyBorder="1"/>
    <xf numFmtId="0" fontId="9" fillId="0" borderId="13" xfId="1" applyFont="1" applyBorder="1" applyAlignment="1">
      <alignment horizontal="left" vertical="top"/>
    </xf>
    <xf numFmtId="0" fontId="9" fillId="0" borderId="13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wrapText="1"/>
    </xf>
    <xf numFmtId="0" fontId="9" fillId="0" borderId="13" xfId="1" applyFont="1" applyBorder="1" applyAlignment="1">
      <alignment horizontal="left" vertical="top" wrapText="1"/>
    </xf>
    <xf numFmtId="0" fontId="44" fillId="0" borderId="0" xfId="1" applyFont="1"/>
    <xf numFmtId="0" fontId="45" fillId="0" borderId="0" xfId="1" applyFont="1" applyAlignment="1">
      <alignment horizontal="center"/>
    </xf>
    <xf numFmtId="0" fontId="46" fillId="0" borderId="0" xfId="1" applyFont="1" applyAlignment="1">
      <alignment horizontal="center"/>
    </xf>
    <xf numFmtId="0" fontId="47" fillId="0" borderId="0" xfId="1" applyFont="1"/>
    <xf numFmtId="0" fontId="9" fillId="0" borderId="15" xfId="1" applyFont="1" applyBorder="1"/>
    <xf numFmtId="0" fontId="9" fillId="0" borderId="15" xfId="1" applyFont="1" applyBorder="1" applyAlignment="1">
      <alignment horizontal="center" vertical="center"/>
    </xf>
    <xf numFmtId="2" fontId="9" fillId="0" borderId="13" xfId="1" applyNumberFormat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right"/>
    </xf>
    <xf numFmtId="4" fontId="9" fillId="0" borderId="13" xfId="1" applyNumberFormat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/>
    </xf>
    <xf numFmtId="0" fontId="49" fillId="0" borderId="0" xfId="1" applyFont="1"/>
    <xf numFmtId="0" fontId="50" fillId="0" borderId="0" xfId="1" applyFont="1"/>
    <xf numFmtId="0" fontId="51" fillId="0" borderId="13" xfId="1" applyFont="1" applyBorder="1" applyAlignment="1">
      <alignment horizontal="left" vertical="top"/>
    </xf>
    <xf numFmtId="2" fontId="51" fillId="0" borderId="13" xfId="1" applyNumberFormat="1" applyFont="1" applyBorder="1" applyAlignment="1">
      <alignment horizontal="left" vertical="top"/>
    </xf>
    <xf numFmtId="0" fontId="52" fillId="0" borderId="0" xfId="1" applyFont="1" applyAlignment="1">
      <alignment horizontal="center"/>
    </xf>
    <xf numFmtId="0" fontId="52" fillId="0" borderId="0" xfId="1" applyFont="1"/>
    <xf numFmtId="2" fontId="52" fillId="0" borderId="0" xfId="1" applyNumberFormat="1" applyFont="1"/>
    <xf numFmtId="2" fontId="49" fillId="0" borderId="0" xfId="1" applyNumberFormat="1" applyFont="1"/>
    <xf numFmtId="0" fontId="24" fillId="0" borderId="0" xfId="1" applyFont="1" applyAlignment="1">
      <alignment horizontal="center"/>
    </xf>
    <xf numFmtId="0" fontId="22" fillId="0" borderId="0" xfId="1" applyFont="1"/>
    <xf numFmtId="0" fontId="53" fillId="0" borderId="0" xfId="1" applyFont="1"/>
    <xf numFmtId="0" fontId="37" fillId="3" borderId="0" xfId="1" applyFill="1"/>
    <xf numFmtId="0" fontId="54" fillId="0" borderId="13" xfId="1" applyFont="1" applyBorder="1" applyAlignment="1">
      <alignment horizontal="left" vertical="center"/>
    </xf>
    <xf numFmtId="2" fontId="54" fillId="0" borderId="13" xfId="1" applyNumberFormat="1" applyFont="1" applyBorder="1" applyAlignment="1">
      <alignment horizontal="left" vertical="center"/>
    </xf>
    <xf numFmtId="0" fontId="54" fillId="0" borderId="0" xfId="1" applyFont="1" applyAlignment="1">
      <alignment horizontal="left" vertical="center"/>
    </xf>
    <xf numFmtId="10" fontId="54" fillId="0" borderId="0" xfId="1" applyNumberFormat="1" applyFont="1" applyAlignment="1">
      <alignment horizontal="left" vertical="center"/>
    </xf>
    <xf numFmtId="4" fontId="54" fillId="0" borderId="0" xfId="1" applyNumberFormat="1" applyFont="1" applyAlignment="1">
      <alignment horizontal="left" vertical="center"/>
    </xf>
    <xf numFmtId="2" fontId="37" fillId="0" borderId="0" xfId="1" applyNumberFormat="1"/>
    <xf numFmtId="0" fontId="13" fillId="0" borderId="0" xfId="1" applyFont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28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9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/>
    </xf>
    <xf numFmtId="0" fontId="43" fillId="0" borderId="13" xfId="1" applyFont="1" applyBorder="1" applyAlignment="1">
      <alignment horizontal="left" vertical="top" wrapText="1"/>
    </xf>
    <xf numFmtId="0" fontId="48" fillId="0" borderId="13" xfId="1" applyFont="1" applyBorder="1" applyAlignment="1">
      <alignment horizontal="left" vertical="top" wrapText="1"/>
    </xf>
    <xf numFmtId="0" fontId="48" fillId="0" borderId="14" xfId="1" applyFont="1" applyBorder="1" applyAlignment="1">
      <alignment horizontal="left" vertical="top" wrapText="1"/>
    </xf>
    <xf numFmtId="0" fontId="43" fillId="0" borderId="14" xfId="1" applyFont="1" applyBorder="1" applyAlignment="1">
      <alignment horizontal="left" vertical="top" wrapText="1"/>
    </xf>
    <xf numFmtId="0" fontId="35" fillId="0" borderId="13" xfId="1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20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0" fontId="20" fillId="2" borderId="17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vertical="top" wrapText="1"/>
    </xf>
    <xf numFmtId="0" fontId="20" fillId="2" borderId="19" xfId="0" applyFont="1" applyFill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28" fillId="0" borderId="21" xfId="0" applyFont="1" applyBorder="1" applyAlignment="1">
      <alignment vertical="top" wrapText="1"/>
    </xf>
    <xf numFmtId="0" fontId="28" fillId="0" borderId="22" xfId="0" applyFont="1" applyBorder="1" applyAlignment="1">
      <alignment vertical="top" wrapText="1"/>
    </xf>
    <xf numFmtId="0" fontId="28" fillId="0" borderId="23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2" borderId="17" xfId="0" applyFont="1" applyFill="1" applyBorder="1" applyAlignment="1">
      <alignment horizontal="left" vertical="top" wrapText="1"/>
    </xf>
    <xf numFmtId="0" fontId="20" fillId="2" borderId="18" xfId="0" applyFont="1" applyFill="1" applyBorder="1" applyAlignment="1">
      <alignment horizontal="left" vertical="top" wrapText="1"/>
    </xf>
    <xf numFmtId="0" fontId="20" fillId="2" borderId="19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20" fillId="0" borderId="21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 wrapText="1"/>
    </xf>
    <xf numFmtId="2" fontId="20" fillId="0" borderId="23" xfId="0" applyNumberFormat="1" applyFont="1" applyBorder="1" applyAlignment="1">
      <alignment vertical="top" wrapText="1"/>
    </xf>
    <xf numFmtId="2" fontId="19" fillId="0" borderId="21" xfId="0" applyNumberFormat="1" applyFont="1" applyBorder="1" applyAlignment="1">
      <alignment vertical="top" wrapText="1"/>
    </xf>
    <xf numFmtId="2" fontId="19" fillId="0" borderId="22" xfId="0" applyNumberFormat="1" applyFont="1" applyBorder="1" applyAlignment="1">
      <alignment vertical="top" wrapText="1"/>
    </xf>
    <xf numFmtId="2" fontId="19" fillId="0" borderId="23" xfId="0" applyNumberFormat="1" applyFont="1" applyBorder="1" applyAlignment="1">
      <alignment vertical="top" wrapText="1"/>
    </xf>
    <xf numFmtId="2" fontId="20" fillId="0" borderId="21" xfId="0" applyNumberFormat="1" applyFont="1" applyBorder="1" applyAlignment="1">
      <alignment horizontal="center" vertical="top" wrapText="1"/>
    </xf>
    <xf numFmtId="2" fontId="20" fillId="0" borderId="22" xfId="0" applyNumberFormat="1" applyFont="1" applyBorder="1" applyAlignment="1">
      <alignment horizontal="center" vertical="top" wrapText="1"/>
    </xf>
    <xf numFmtId="2" fontId="20" fillId="0" borderId="23" xfId="0" applyNumberFormat="1" applyFont="1" applyBorder="1" applyAlignment="1">
      <alignment horizontal="center" vertical="top" wrapText="1"/>
    </xf>
    <xf numFmtId="2" fontId="7" fillId="0" borderId="21" xfId="0" applyNumberFormat="1" applyFont="1" applyBorder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51" fillId="0" borderId="13" xfId="1" applyFont="1" applyBorder="1" applyAlignment="1">
      <alignment horizontal="left" vertical="top" wrapText="1"/>
    </xf>
    <xf numFmtId="0" fontId="54" fillId="0" borderId="13" xfId="1" applyFont="1" applyBorder="1" applyAlignment="1">
      <alignment horizontal="left" vertical="center" wrapText="1"/>
    </xf>
  </cellXfs>
  <cellStyles count="2">
    <cellStyle name="Normalny" xfId="0" builtinId="0"/>
    <cellStyle name="Normalny 2" xfId="1" xr:uid="{AFC179D5-1EF1-48F5-947E-40B7AE6E8B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</sheetPr>
  <dimension ref="A2:J30"/>
  <sheetViews>
    <sheetView tabSelected="1" zoomScale="115" zoomScaleNormal="115" workbookViewId="0">
      <selection activeCell="D24" sqref="D24"/>
    </sheetView>
  </sheetViews>
  <sheetFormatPr defaultRowHeight="12.75"/>
  <cols>
    <col min="1" max="1" width="3.7109375"/>
    <col min="2" max="2" width="24"/>
    <col min="3" max="1025" width="11.5703125"/>
  </cols>
  <sheetData>
    <row r="2" spans="1:10" ht="15">
      <c r="C2" s="71" t="s">
        <v>0</v>
      </c>
    </row>
    <row r="4" spans="1:10" ht="14.25">
      <c r="B4" s="66" t="s">
        <v>1</v>
      </c>
      <c r="C4" s="66" t="s">
        <v>26</v>
      </c>
    </row>
    <row r="5" spans="1:10" ht="14.25">
      <c r="B5" s="66"/>
    </row>
    <row r="6" spans="1:10" ht="14.25">
      <c r="B6" s="66" t="s">
        <v>3</v>
      </c>
      <c r="C6" s="66" t="s">
        <v>26</v>
      </c>
    </row>
    <row r="7" spans="1:10" ht="14.25">
      <c r="B7" s="66"/>
    </row>
    <row r="8" spans="1:10" ht="14.25">
      <c r="B8" s="66" t="s">
        <v>4</v>
      </c>
      <c r="E8" s="66" t="s">
        <v>5</v>
      </c>
    </row>
    <row r="9" spans="1:10" ht="14.25">
      <c r="B9" s="66"/>
    </row>
    <row r="10" spans="1:10" ht="14.25">
      <c r="B10" s="66"/>
    </row>
    <row r="11" spans="1:10" ht="14.25">
      <c r="B11" s="66" t="s">
        <v>6</v>
      </c>
    </row>
    <row r="12" spans="1:10">
      <c r="H12" s="4" t="s">
        <v>108</v>
      </c>
    </row>
    <row r="14" spans="1:10" ht="12.75" customHeight="1">
      <c r="A14" s="155" t="s">
        <v>8</v>
      </c>
      <c r="B14" s="155" t="s">
        <v>109</v>
      </c>
      <c r="C14" s="157" t="s">
        <v>10</v>
      </c>
      <c r="D14" s="157" t="s">
        <v>11</v>
      </c>
      <c r="E14" s="155" t="s">
        <v>12</v>
      </c>
      <c r="F14" s="155" t="s">
        <v>39</v>
      </c>
      <c r="G14" s="155" t="s">
        <v>14</v>
      </c>
      <c r="H14" s="155" t="s">
        <v>15</v>
      </c>
      <c r="I14" s="155" t="s">
        <v>16</v>
      </c>
      <c r="J14" s="156" t="s">
        <v>17</v>
      </c>
    </row>
    <row r="15" spans="1:10">
      <c r="A15" s="155"/>
      <c r="B15" s="155"/>
      <c r="C15" s="157"/>
      <c r="D15" s="157"/>
      <c r="E15" s="155"/>
      <c r="F15" s="155"/>
      <c r="G15" s="155"/>
      <c r="H15" s="155"/>
      <c r="I15" s="155"/>
      <c r="J15" s="156"/>
    </row>
    <row r="16" spans="1:10">
      <c r="A16" s="155"/>
      <c r="B16" s="155"/>
      <c r="C16" s="157"/>
      <c r="D16" s="157"/>
      <c r="E16" s="155"/>
      <c r="F16" s="155"/>
      <c r="G16" s="155"/>
      <c r="H16" s="155"/>
      <c r="I16" s="155"/>
      <c r="J16" s="156"/>
    </row>
    <row r="17" spans="1:10" ht="30.4" customHeight="1">
      <c r="A17" s="155"/>
      <c r="B17" s="155"/>
      <c r="C17" s="157"/>
      <c r="D17" s="157"/>
      <c r="E17" s="155"/>
      <c r="F17" s="155"/>
      <c r="G17" s="155"/>
      <c r="H17" s="155"/>
      <c r="I17" s="155"/>
      <c r="J17" s="156"/>
    </row>
    <row r="18" spans="1:10" ht="30">
      <c r="A18" s="72">
        <v>1</v>
      </c>
      <c r="B18" s="5" t="s">
        <v>110</v>
      </c>
      <c r="C18" s="5" t="s">
        <v>20</v>
      </c>
      <c r="D18" s="73" t="s">
        <v>111</v>
      </c>
      <c r="E18" s="74">
        <v>2</v>
      </c>
      <c r="F18" s="75"/>
      <c r="G18" s="75"/>
      <c r="H18" s="76"/>
      <c r="I18" s="76"/>
      <c r="J18" s="76"/>
    </row>
    <row r="19" spans="1:10" ht="30.75" thickBot="1">
      <c r="A19" s="72">
        <v>2</v>
      </c>
      <c r="B19" s="39" t="s">
        <v>112</v>
      </c>
      <c r="C19" s="39" t="s">
        <v>20</v>
      </c>
      <c r="D19" s="77" t="s">
        <v>111</v>
      </c>
      <c r="E19" s="7">
        <v>10</v>
      </c>
      <c r="F19" s="8"/>
      <c r="G19" s="8"/>
      <c r="H19" s="9"/>
      <c r="I19" s="9"/>
      <c r="J19" s="9"/>
    </row>
    <row r="20" spans="1:10" ht="30.75" thickBot="1">
      <c r="A20" s="72">
        <v>3</v>
      </c>
      <c r="B20" s="16" t="s">
        <v>113</v>
      </c>
      <c r="C20" s="186" t="s">
        <v>20</v>
      </c>
      <c r="D20" s="7" t="s">
        <v>114</v>
      </c>
      <c r="E20" s="7">
        <v>10</v>
      </c>
      <c r="F20" s="8"/>
      <c r="G20" s="8"/>
      <c r="H20" s="9"/>
      <c r="I20" s="9"/>
      <c r="J20" s="9"/>
    </row>
    <row r="21" spans="1:10" ht="15.75" customHeight="1" thickBot="1">
      <c r="A21" s="154" t="s">
        <v>22</v>
      </c>
      <c r="B21" s="154"/>
      <c r="C21" s="154"/>
      <c r="D21" s="76"/>
      <c r="E21" s="76"/>
      <c r="F21" s="76"/>
      <c r="G21" s="75">
        <f>SUM(G18,G19,G20)</f>
        <v>0</v>
      </c>
      <c r="H21" s="78"/>
      <c r="I21" s="78">
        <f>SUM(I18,I19,I20)</f>
        <v>0</v>
      </c>
      <c r="J21" s="76"/>
    </row>
    <row r="22" spans="1:10">
      <c r="B22" s="79"/>
      <c r="C22" s="79"/>
      <c r="D22" s="79"/>
      <c r="E22" s="26"/>
      <c r="F22" s="26"/>
    </row>
    <row r="23" spans="1:10" ht="14.25">
      <c r="B23" s="70"/>
    </row>
    <row r="24" spans="1:10">
      <c r="B24" s="80"/>
      <c r="C24" s="80"/>
      <c r="D24" s="80"/>
    </row>
    <row r="26" spans="1:10" ht="14.25">
      <c r="B26" s="66" t="s">
        <v>23</v>
      </c>
    </row>
    <row r="27" spans="1:10" ht="14.25">
      <c r="B27" s="66"/>
    </row>
    <row r="28" spans="1:10" ht="14.25">
      <c r="B28" s="66"/>
    </row>
    <row r="29" spans="1:10" ht="14.25">
      <c r="B29" s="66" t="s">
        <v>24</v>
      </c>
    </row>
    <row r="30" spans="1:10" ht="14.25">
      <c r="B30" s="66" t="s">
        <v>25</v>
      </c>
    </row>
  </sheetData>
  <mergeCells count="11">
    <mergeCell ref="J14:J17"/>
    <mergeCell ref="A14:A17"/>
    <mergeCell ref="B14:B17"/>
    <mergeCell ref="C14:C17"/>
    <mergeCell ref="D14:D17"/>
    <mergeCell ref="E14:E17"/>
    <mergeCell ref="A21:C21"/>
    <mergeCell ref="F14:F17"/>
    <mergeCell ref="G14:G17"/>
    <mergeCell ref="H14:H17"/>
    <mergeCell ref="I14:I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FF"/>
  </sheetPr>
  <dimension ref="A2:I27"/>
  <sheetViews>
    <sheetView zoomScaleNormal="100" workbookViewId="0">
      <selection activeCell="H16" sqref="H16"/>
    </sheetView>
  </sheetViews>
  <sheetFormatPr defaultRowHeight="12.75"/>
  <cols>
    <col min="1" max="1" width="6.28515625"/>
    <col min="2" max="2" width="25"/>
    <col min="3" max="1025" width="11.5703125"/>
  </cols>
  <sheetData>
    <row r="2" spans="1:9" ht="15">
      <c r="C2" s="71" t="s">
        <v>0</v>
      </c>
    </row>
    <row r="4" spans="1:9" ht="14.25">
      <c r="B4" s="66" t="s">
        <v>1</v>
      </c>
      <c r="C4" s="66" t="s">
        <v>26</v>
      </c>
    </row>
    <row r="5" spans="1:9" ht="14.25">
      <c r="B5" s="66"/>
    </row>
    <row r="6" spans="1:9" ht="14.25">
      <c r="B6" s="66" t="s">
        <v>3</v>
      </c>
      <c r="C6" s="66" t="s">
        <v>26</v>
      </c>
    </row>
    <row r="7" spans="1:9" ht="14.25">
      <c r="B7" s="66"/>
    </row>
    <row r="8" spans="1:9" ht="14.25">
      <c r="B8" s="66" t="s">
        <v>4</v>
      </c>
      <c r="E8" s="66" t="s">
        <v>5</v>
      </c>
    </row>
    <row r="9" spans="1:9" ht="14.25">
      <c r="B9" s="66"/>
    </row>
    <row r="10" spans="1:9" ht="14.25">
      <c r="B10" s="66" t="s">
        <v>6</v>
      </c>
    </row>
    <row r="11" spans="1:9" ht="13.5" thickBot="1">
      <c r="H11" s="4" t="s">
        <v>193</v>
      </c>
    </row>
    <row r="12" spans="1:9" ht="12.75" customHeight="1">
      <c r="A12" s="201" t="s">
        <v>8</v>
      </c>
      <c r="B12" s="204" t="s">
        <v>142</v>
      </c>
      <c r="C12" s="207" t="s">
        <v>10</v>
      </c>
      <c r="D12" s="207" t="s">
        <v>11</v>
      </c>
      <c r="E12" s="201" t="s">
        <v>12</v>
      </c>
      <c r="F12" s="201" t="s">
        <v>181</v>
      </c>
      <c r="G12" s="201" t="s">
        <v>14</v>
      </c>
      <c r="H12" s="201" t="s">
        <v>15</v>
      </c>
      <c r="I12" s="201" t="s">
        <v>16</v>
      </c>
    </row>
    <row r="13" spans="1:9">
      <c r="A13" s="202"/>
      <c r="B13" s="205"/>
      <c r="C13" s="208"/>
      <c r="D13" s="208"/>
      <c r="E13" s="202"/>
      <c r="F13" s="202"/>
      <c r="G13" s="202"/>
      <c r="H13" s="202"/>
      <c r="I13" s="202"/>
    </row>
    <row r="14" spans="1:9">
      <c r="A14" s="202"/>
      <c r="B14" s="205"/>
      <c r="C14" s="208"/>
      <c r="D14" s="208"/>
      <c r="E14" s="202"/>
      <c r="F14" s="202"/>
      <c r="G14" s="202"/>
      <c r="H14" s="202"/>
      <c r="I14" s="202"/>
    </row>
    <row r="15" spans="1:9" ht="42.4" customHeight="1" thickBot="1">
      <c r="A15" s="203"/>
      <c r="B15" s="206"/>
      <c r="C15" s="209"/>
      <c r="D15" s="209"/>
      <c r="E15" s="203"/>
      <c r="F15" s="203"/>
      <c r="G15" s="203"/>
      <c r="H15" s="203"/>
      <c r="I15" s="203"/>
    </row>
    <row r="16" spans="1:9" ht="196.15" customHeight="1" thickBot="1">
      <c r="A16" s="5" t="s">
        <v>18</v>
      </c>
      <c r="B16" s="214" t="s">
        <v>194</v>
      </c>
      <c r="C16" s="5" t="s">
        <v>106</v>
      </c>
      <c r="D16" s="16" t="s">
        <v>119</v>
      </c>
      <c r="E16" s="5">
        <v>8</v>
      </c>
      <c r="F16" s="215"/>
      <c r="G16" s="9"/>
      <c r="H16" s="9"/>
      <c r="I16" s="9"/>
    </row>
    <row r="17" spans="1:9" ht="17.649999999999999" customHeight="1" thickBot="1">
      <c r="A17" s="211" t="s">
        <v>22</v>
      </c>
      <c r="B17" s="212"/>
      <c r="C17" s="213"/>
      <c r="D17" s="5"/>
      <c r="E17" s="210"/>
      <c r="F17" s="9"/>
      <c r="G17" s="8">
        <f>SUM(G16)</f>
        <v>0</v>
      </c>
      <c r="H17" s="9"/>
      <c r="I17" s="9">
        <f>SUM(I16)</f>
        <v>0</v>
      </c>
    </row>
    <row r="18" spans="1:9" ht="14.25">
      <c r="A18" s="70"/>
      <c r="B18" s="70"/>
      <c r="C18" s="70"/>
      <c r="D18" s="70"/>
      <c r="E18" s="70"/>
      <c r="F18" s="70"/>
      <c r="G18" s="70"/>
      <c r="H18" s="70"/>
    </row>
    <row r="19" spans="1:9" ht="14.25">
      <c r="A19" s="70"/>
      <c r="B19" s="70"/>
      <c r="C19" s="70"/>
      <c r="D19" s="70"/>
      <c r="E19" s="70"/>
      <c r="F19" s="70"/>
      <c r="G19" s="70"/>
      <c r="H19" s="70"/>
    </row>
    <row r="20" spans="1:9" ht="14.25">
      <c r="A20" s="70"/>
      <c r="B20" s="70" t="s">
        <v>163</v>
      </c>
      <c r="C20" s="70"/>
      <c r="D20" s="70"/>
      <c r="E20" s="70"/>
      <c r="F20" s="70"/>
      <c r="G20" s="70"/>
      <c r="H20" s="70"/>
    </row>
    <row r="21" spans="1:9" ht="14.25">
      <c r="A21" s="70"/>
      <c r="B21" s="70" t="s">
        <v>175</v>
      </c>
      <c r="C21" s="70"/>
      <c r="D21" s="70"/>
      <c r="E21" s="70"/>
      <c r="F21" s="70"/>
      <c r="G21" s="70"/>
      <c r="H21" s="70"/>
    </row>
    <row r="22" spans="1:9" ht="14.25">
      <c r="A22" s="70"/>
      <c r="B22" s="70" t="s">
        <v>176</v>
      </c>
      <c r="C22" s="70"/>
      <c r="D22" s="70"/>
      <c r="E22" s="70"/>
      <c r="F22" s="70"/>
      <c r="G22" s="70"/>
      <c r="H22" s="70"/>
    </row>
    <row r="23" spans="1:9" ht="14.25">
      <c r="A23" s="70"/>
      <c r="B23" s="70" t="s">
        <v>177</v>
      </c>
      <c r="C23" s="70"/>
      <c r="D23" s="70"/>
      <c r="E23" s="70"/>
      <c r="F23" s="70"/>
      <c r="G23" s="70"/>
      <c r="H23" s="70"/>
    </row>
    <row r="24" spans="1:9" ht="14.25">
      <c r="A24" s="70"/>
      <c r="B24" s="70" t="s">
        <v>178</v>
      </c>
      <c r="C24" s="70"/>
      <c r="D24" s="70"/>
      <c r="E24" s="70"/>
      <c r="F24" s="70"/>
      <c r="G24" s="70"/>
      <c r="H24" s="70"/>
    </row>
    <row r="27" spans="1:9" ht="14.25">
      <c r="B27" s="66" t="s">
        <v>23</v>
      </c>
    </row>
  </sheetData>
  <mergeCells count="10">
    <mergeCell ref="F12:F15"/>
    <mergeCell ref="G12:G15"/>
    <mergeCell ref="H12:H15"/>
    <mergeCell ref="I12:I15"/>
    <mergeCell ref="A17:C17"/>
    <mergeCell ref="A12:A15"/>
    <mergeCell ref="B12:B15"/>
    <mergeCell ref="C12:C15"/>
    <mergeCell ref="D12:D15"/>
    <mergeCell ref="E12:E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FF"/>
  </sheetPr>
  <dimension ref="A2:J43"/>
  <sheetViews>
    <sheetView topLeftCell="A7" zoomScale="81" zoomScaleNormal="81" workbookViewId="0">
      <selection activeCell="F30" sqref="F30"/>
    </sheetView>
  </sheetViews>
  <sheetFormatPr defaultRowHeight="12.75"/>
  <cols>
    <col min="1" max="1" width="6.140625"/>
    <col min="2" max="2" width="21.28515625"/>
    <col min="3" max="3" width="11.5703125"/>
    <col min="4" max="4" width="9.28515625"/>
    <col min="5" max="5" width="9.7109375"/>
    <col min="6" max="1025" width="11.5703125"/>
  </cols>
  <sheetData>
    <row r="2" spans="1:10" ht="15">
      <c r="D2" s="71" t="s">
        <v>0</v>
      </c>
    </row>
    <row r="4" spans="1:10" ht="14.25">
      <c r="B4" s="66" t="s">
        <v>1</v>
      </c>
      <c r="C4" s="66" t="s">
        <v>115</v>
      </c>
    </row>
    <row r="5" spans="1:10" ht="14.25">
      <c r="B5" s="66"/>
    </row>
    <row r="6" spans="1:10" ht="14.25">
      <c r="B6" s="66" t="s">
        <v>3</v>
      </c>
      <c r="C6" s="66" t="s">
        <v>115</v>
      </c>
    </row>
    <row r="7" spans="1:10" ht="14.25">
      <c r="B7" s="66"/>
    </row>
    <row r="8" spans="1:10" ht="14.25">
      <c r="B8" s="66" t="s">
        <v>4</v>
      </c>
      <c r="E8" s="66" t="s">
        <v>5</v>
      </c>
    </row>
    <row r="9" spans="1:10" ht="14.25">
      <c r="B9" s="66"/>
    </row>
    <row r="10" spans="1:10" ht="14.25">
      <c r="B10" s="66"/>
    </row>
    <row r="11" spans="1:10" ht="14.25">
      <c r="B11" s="66" t="s">
        <v>6</v>
      </c>
    </row>
    <row r="12" spans="1:10">
      <c r="H12" s="4" t="s">
        <v>116</v>
      </c>
    </row>
    <row r="14" spans="1:10" ht="12.75" customHeight="1">
      <c r="A14" s="159" t="s">
        <v>8</v>
      </c>
      <c r="B14" s="158" t="s">
        <v>117</v>
      </c>
      <c r="C14" s="161" t="s">
        <v>10</v>
      </c>
      <c r="D14" s="161" t="s">
        <v>11</v>
      </c>
      <c r="E14" s="159" t="s">
        <v>12</v>
      </c>
      <c r="F14" s="158" t="s">
        <v>39</v>
      </c>
      <c r="G14" s="159" t="s">
        <v>14</v>
      </c>
      <c r="H14" s="159" t="s">
        <v>15</v>
      </c>
      <c r="I14" s="159" t="s">
        <v>16</v>
      </c>
      <c r="J14" s="160" t="s">
        <v>17</v>
      </c>
    </row>
    <row r="15" spans="1:10" ht="64.5" customHeight="1">
      <c r="A15" s="159"/>
      <c r="B15" s="158"/>
      <c r="C15" s="161"/>
      <c r="D15" s="161"/>
      <c r="E15" s="159"/>
      <c r="F15" s="158"/>
      <c r="G15" s="159"/>
      <c r="H15" s="159"/>
      <c r="I15" s="159"/>
      <c r="J15" s="160"/>
    </row>
    <row r="16" spans="1:10" ht="44.25" customHeight="1">
      <c r="A16" s="5" t="s">
        <v>18</v>
      </c>
      <c r="B16" s="5" t="s">
        <v>118</v>
      </c>
      <c r="C16" s="5" t="s">
        <v>83</v>
      </c>
      <c r="D16" s="7" t="s">
        <v>119</v>
      </c>
      <c r="E16" s="7">
        <v>2</v>
      </c>
      <c r="F16" s="8"/>
      <c r="G16" s="8"/>
      <c r="H16" s="9"/>
      <c r="I16" s="9"/>
      <c r="J16" s="9"/>
    </row>
    <row r="17" spans="1:10" ht="30">
      <c r="A17" s="12" t="s">
        <v>43</v>
      </c>
      <c r="B17" s="5" t="s">
        <v>120</v>
      </c>
      <c r="C17" s="5" t="s">
        <v>83</v>
      </c>
      <c r="D17" s="7" t="s">
        <v>119</v>
      </c>
      <c r="E17" s="7">
        <v>2</v>
      </c>
      <c r="F17" s="8"/>
      <c r="G17" s="8"/>
      <c r="H17" s="9"/>
      <c r="I17" s="9"/>
      <c r="J17" s="9"/>
    </row>
    <row r="18" spans="1:10" ht="30">
      <c r="A18" s="12" t="s">
        <v>45</v>
      </c>
      <c r="B18" s="5" t="s">
        <v>121</v>
      </c>
      <c r="C18" s="5" t="s">
        <v>83</v>
      </c>
      <c r="D18" s="7" t="s">
        <v>119</v>
      </c>
      <c r="E18" s="7">
        <v>2</v>
      </c>
      <c r="F18" s="8"/>
      <c r="G18" s="8"/>
      <c r="H18" s="9"/>
      <c r="I18" s="9"/>
      <c r="J18" s="9"/>
    </row>
    <row r="19" spans="1:10" ht="30">
      <c r="A19" s="12" t="s">
        <v>47</v>
      </c>
      <c r="B19" s="5" t="s">
        <v>122</v>
      </c>
      <c r="C19" s="5" t="s">
        <v>83</v>
      </c>
      <c r="D19" s="7" t="s">
        <v>119</v>
      </c>
      <c r="E19" s="7">
        <v>2</v>
      </c>
      <c r="F19" s="8"/>
      <c r="G19" s="8"/>
      <c r="H19" s="9"/>
      <c r="I19" s="9"/>
      <c r="J19" s="9"/>
    </row>
    <row r="20" spans="1:10" ht="30">
      <c r="A20" s="12" t="s">
        <v>49</v>
      </c>
      <c r="B20" s="5" t="s">
        <v>123</v>
      </c>
      <c r="C20" s="5" t="s">
        <v>83</v>
      </c>
      <c r="D20" s="7" t="s">
        <v>119</v>
      </c>
      <c r="E20" s="7">
        <v>2</v>
      </c>
      <c r="F20" s="8"/>
      <c r="G20" s="8"/>
      <c r="H20" s="9"/>
      <c r="I20" s="9"/>
      <c r="J20" s="9"/>
    </row>
    <row r="21" spans="1:10" ht="30">
      <c r="A21" s="12" t="s">
        <v>51</v>
      </c>
      <c r="B21" s="5" t="s">
        <v>124</v>
      </c>
      <c r="C21" s="5" t="s">
        <v>83</v>
      </c>
      <c r="D21" s="7" t="s">
        <v>119</v>
      </c>
      <c r="E21" s="7">
        <v>2</v>
      </c>
      <c r="F21" s="8"/>
      <c r="G21" s="8"/>
      <c r="H21" s="9"/>
      <c r="I21" s="9"/>
      <c r="J21" s="9"/>
    </row>
    <row r="22" spans="1:10" ht="30">
      <c r="A22" s="12" t="s">
        <v>53</v>
      </c>
      <c r="B22" s="5" t="s">
        <v>125</v>
      </c>
      <c r="C22" s="5" t="s">
        <v>83</v>
      </c>
      <c r="D22" s="7" t="s">
        <v>119</v>
      </c>
      <c r="E22" s="12">
        <v>2</v>
      </c>
      <c r="F22" s="8"/>
      <c r="G22" s="8"/>
      <c r="H22" s="9"/>
      <c r="I22" s="9"/>
      <c r="J22" s="9"/>
    </row>
    <row r="23" spans="1:10" ht="30">
      <c r="A23" s="12" t="s">
        <v>55</v>
      </c>
      <c r="B23" s="5" t="s">
        <v>126</v>
      </c>
      <c r="C23" s="5" t="s">
        <v>83</v>
      </c>
      <c r="D23" s="7" t="s">
        <v>119</v>
      </c>
      <c r="E23" s="12">
        <v>2</v>
      </c>
      <c r="F23" s="8"/>
      <c r="G23" s="8"/>
      <c r="H23" s="9"/>
      <c r="I23" s="9"/>
      <c r="J23" s="9"/>
    </row>
    <row r="24" spans="1:10" ht="30">
      <c r="A24" s="12" t="s">
        <v>57</v>
      </c>
      <c r="B24" s="5" t="s">
        <v>127</v>
      </c>
      <c r="C24" s="5" t="s">
        <v>83</v>
      </c>
      <c r="D24" s="7" t="s">
        <v>119</v>
      </c>
      <c r="E24" s="12">
        <v>2</v>
      </c>
      <c r="F24" s="8"/>
      <c r="G24" s="8"/>
      <c r="H24" s="9"/>
      <c r="I24" s="9"/>
      <c r="J24" s="9"/>
    </row>
    <row r="25" spans="1:10" ht="30">
      <c r="A25" s="12" t="s">
        <v>59</v>
      </c>
      <c r="B25" s="5" t="s">
        <v>128</v>
      </c>
      <c r="C25" s="5" t="s">
        <v>83</v>
      </c>
      <c r="D25" s="7" t="s">
        <v>119</v>
      </c>
      <c r="E25" s="12">
        <v>2</v>
      </c>
      <c r="F25" s="8"/>
      <c r="G25" s="8"/>
      <c r="H25" s="9"/>
      <c r="I25" s="9"/>
      <c r="J25" s="9"/>
    </row>
    <row r="26" spans="1:10" ht="30">
      <c r="A26" s="12" t="s">
        <v>61</v>
      </c>
      <c r="B26" s="5" t="s">
        <v>129</v>
      </c>
      <c r="C26" s="5" t="s">
        <v>83</v>
      </c>
      <c r="D26" s="7" t="s">
        <v>119</v>
      </c>
      <c r="E26" s="12">
        <v>2</v>
      </c>
      <c r="F26" s="8"/>
      <c r="G26" s="8"/>
      <c r="H26" s="9"/>
      <c r="I26" s="9"/>
      <c r="J26" s="9"/>
    </row>
    <row r="27" spans="1:10" ht="30">
      <c r="A27" s="12" t="s">
        <v>63</v>
      </c>
      <c r="B27" s="5" t="s">
        <v>130</v>
      </c>
      <c r="C27" s="5" t="s">
        <v>83</v>
      </c>
      <c r="D27" s="7" t="s">
        <v>119</v>
      </c>
      <c r="E27" s="12">
        <v>2</v>
      </c>
      <c r="F27" s="8"/>
      <c r="G27" s="8"/>
      <c r="H27" s="9"/>
      <c r="I27" s="9"/>
      <c r="J27" s="9"/>
    </row>
    <row r="28" spans="1:10" ht="30">
      <c r="A28" s="12" t="s">
        <v>66</v>
      </c>
      <c r="B28" s="5" t="s">
        <v>131</v>
      </c>
      <c r="C28" s="5" t="s">
        <v>83</v>
      </c>
      <c r="D28" s="7" t="s">
        <v>119</v>
      </c>
      <c r="E28" s="12">
        <v>2</v>
      </c>
      <c r="F28" s="8"/>
      <c r="G28" s="8"/>
      <c r="H28" s="9"/>
      <c r="I28" s="9"/>
      <c r="J28" s="9"/>
    </row>
    <row r="29" spans="1:10" ht="30">
      <c r="A29" s="12" t="s">
        <v>68</v>
      </c>
      <c r="B29" s="5" t="s">
        <v>132</v>
      </c>
      <c r="C29" s="5" t="s">
        <v>83</v>
      </c>
      <c r="D29" s="7" t="s">
        <v>119</v>
      </c>
      <c r="E29" s="12">
        <v>2</v>
      </c>
      <c r="F29" s="8"/>
      <c r="G29" s="8"/>
      <c r="H29" s="9"/>
      <c r="I29" s="9"/>
      <c r="J29" s="9"/>
    </row>
    <row r="30" spans="1:10" ht="30">
      <c r="A30" s="12" t="s">
        <v>72</v>
      </c>
      <c r="B30" s="5" t="s">
        <v>133</v>
      </c>
      <c r="C30" s="5" t="s">
        <v>83</v>
      </c>
      <c r="D30" s="7" t="s">
        <v>119</v>
      </c>
      <c r="E30" s="12">
        <v>2</v>
      </c>
      <c r="F30" s="8"/>
      <c r="G30" s="8"/>
      <c r="H30" s="9"/>
      <c r="I30" s="9"/>
      <c r="J30" s="9"/>
    </row>
    <row r="31" spans="1:10" ht="30">
      <c r="A31" s="12" t="s">
        <v>74</v>
      </c>
      <c r="B31" s="5" t="s">
        <v>134</v>
      </c>
      <c r="C31" s="5" t="s">
        <v>83</v>
      </c>
      <c r="D31" s="7" t="s">
        <v>119</v>
      </c>
      <c r="E31" s="12">
        <v>2</v>
      </c>
      <c r="F31" s="8"/>
      <c r="G31" s="8"/>
      <c r="H31" s="9"/>
      <c r="I31" s="9"/>
      <c r="J31" s="9"/>
    </row>
    <row r="32" spans="1:10" ht="30">
      <c r="A32" s="12" t="s">
        <v>135</v>
      </c>
      <c r="B32" s="5" t="s">
        <v>136</v>
      </c>
      <c r="C32" s="5" t="s">
        <v>83</v>
      </c>
      <c r="D32" s="7" t="s">
        <v>119</v>
      </c>
      <c r="E32" s="12">
        <v>2</v>
      </c>
      <c r="F32" s="8"/>
      <c r="G32" s="8"/>
      <c r="H32" s="9"/>
      <c r="I32" s="9"/>
      <c r="J32" s="9"/>
    </row>
    <row r="33" spans="1:10" ht="30">
      <c r="A33" s="12" t="s">
        <v>137</v>
      </c>
      <c r="B33" s="5" t="s">
        <v>138</v>
      </c>
      <c r="C33" s="5" t="s">
        <v>83</v>
      </c>
      <c r="D33" s="7" t="s">
        <v>119</v>
      </c>
      <c r="E33" s="12">
        <v>2</v>
      </c>
      <c r="F33" s="8"/>
      <c r="G33" s="8"/>
      <c r="H33" s="9"/>
      <c r="I33" s="9"/>
      <c r="J33" s="9"/>
    </row>
    <row r="34" spans="1:10" ht="30">
      <c r="A34" s="12" t="s">
        <v>139</v>
      </c>
      <c r="B34" s="5" t="s">
        <v>140</v>
      </c>
      <c r="C34" s="5" t="s">
        <v>83</v>
      </c>
      <c r="D34" s="7" t="s">
        <v>119</v>
      </c>
      <c r="E34" s="12">
        <v>2</v>
      </c>
      <c r="F34" s="8"/>
      <c r="G34" s="8"/>
      <c r="H34" s="9"/>
      <c r="I34" s="9"/>
      <c r="J34" s="9"/>
    </row>
    <row r="35" spans="1:10" ht="15">
      <c r="A35" s="177" t="s">
        <v>22</v>
      </c>
      <c r="B35" s="177"/>
      <c r="C35" s="177"/>
      <c r="D35" s="12"/>
      <c r="E35" s="12"/>
      <c r="F35" s="13"/>
      <c r="G35" s="13">
        <f>SUM(G16:G34)</f>
        <v>0</v>
      </c>
      <c r="H35" s="13"/>
      <c r="I35" s="13">
        <f>SUM(I16:I34)</f>
        <v>0</v>
      </c>
      <c r="J35" s="13"/>
    </row>
    <row r="36" spans="1:10">
      <c r="A36" s="81"/>
      <c r="B36" s="82">
        <v>2.3E-2</v>
      </c>
      <c r="C36" s="81"/>
      <c r="D36" s="81"/>
      <c r="E36" s="81"/>
      <c r="F36" s="81"/>
      <c r="G36" s="83">
        <f>SUM(G35,G35*0.023)</f>
        <v>0</v>
      </c>
      <c r="H36" s="83"/>
      <c r="I36" s="83">
        <f>I35*1.023</f>
        <v>0</v>
      </c>
      <c r="J36" s="81"/>
    </row>
    <row r="39" spans="1:10" ht="14.25">
      <c r="B39" s="66" t="s">
        <v>23</v>
      </c>
    </row>
    <row r="40" spans="1:10" ht="14.25">
      <c r="B40" s="66"/>
    </row>
    <row r="41" spans="1:10" ht="14.25">
      <c r="B41" s="66"/>
    </row>
    <row r="42" spans="1:10" ht="14.25">
      <c r="B42" s="66" t="s">
        <v>24</v>
      </c>
    </row>
    <row r="43" spans="1:10" ht="14.25">
      <c r="B43" s="66" t="s">
        <v>25</v>
      </c>
    </row>
  </sheetData>
  <mergeCells count="11">
    <mergeCell ref="J14:J15"/>
    <mergeCell ref="A14:A15"/>
    <mergeCell ref="B14:B15"/>
    <mergeCell ref="C14:C15"/>
    <mergeCell ref="D14:D15"/>
    <mergeCell ref="E14:E15"/>
    <mergeCell ref="A35:C35"/>
    <mergeCell ref="F14:F15"/>
    <mergeCell ref="G14:G15"/>
    <mergeCell ref="H14:H15"/>
    <mergeCell ref="I14:I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</sheetPr>
  <dimension ref="A2:K34"/>
  <sheetViews>
    <sheetView topLeftCell="A2" zoomScaleNormal="100" workbookViewId="0">
      <selection activeCell="E18" sqref="E18"/>
    </sheetView>
  </sheetViews>
  <sheetFormatPr defaultRowHeight="12.75"/>
  <cols>
    <col min="1" max="1" width="4.42578125"/>
    <col min="2" max="2" width="27.85546875"/>
    <col min="3" max="3" width="11.5703125"/>
    <col min="4" max="5" width="9.42578125"/>
    <col min="6" max="7" width="11.5703125"/>
    <col min="8" max="8" width="8"/>
    <col min="9" max="9" width="10.85546875"/>
    <col min="10" max="10" width="12.5703125"/>
    <col min="11" max="1025" width="11.5703125"/>
  </cols>
  <sheetData>
    <row r="2" spans="1:11" ht="15">
      <c r="C2" s="71" t="s">
        <v>0</v>
      </c>
    </row>
    <row r="4" spans="1:11" ht="14.25">
      <c r="B4" s="66" t="s">
        <v>1</v>
      </c>
      <c r="C4" s="66" t="s">
        <v>26</v>
      </c>
    </row>
    <row r="5" spans="1:11" ht="14.25">
      <c r="B5" s="66"/>
    </row>
    <row r="6" spans="1:11" ht="14.25">
      <c r="B6" s="66" t="s">
        <v>3</v>
      </c>
      <c r="C6" s="66" t="s">
        <v>26</v>
      </c>
    </row>
    <row r="7" spans="1:11" ht="14.25">
      <c r="B7" s="66"/>
    </row>
    <row r="8" spans="1:11" ht="14.25">
      <c r="B8" s="66" t="s">
        <v>4</v>
      </c>
      <c r="E8" s="66" t="s">
        <v>5</v>
      </c>
    </row>
    <row r="9" spans="1:11" ht="14.25">
      <c r="B9" s="66"/>
    </row>
    <row r="10" spans="1:11" ht="14.25">
      <c r="B10" s="66"/>
    </row>
    <row r="11" spans="1:11" ht="14.25">
      <c r="B11" s="66" t="s">
        <v>6</v>
      </c>
    </row>
    <row r="12" spans="1:11" ht="13.5" thickBot="1">
      <c r="H12" s="4" t="s">
        <v>141</v>
      </c>
    </row>
    <row r="13" spans="1:11" ht="12.75" customHeight="1">
      <c r="A13" s="242" t="s">
        <v>8</v>
      </c>
      <c r="B13" s="245" t="s">
        <v>142</v>
      </c>
      <c r="C13" s="248" t="s">
        <v>10</v>
      </c>
      <c r="D13" s="248" t="s">
        <v>11</v>
      </c>
      <c r="E13" s="242" t="s">
        <v>12</v>
      </c>
      <c r="F13" s="242" t="s">
        <v>143</v>
      </c>
      <c r="G13" s="242" t="s">
        <v>14</v>
      </c>
      <c r="H13" s="242" t="s">
        <v>15</v>
      </c>
      <c r="I13" s="242" t="s">
        <v>16</v>
      </c>
      <c r="J13" s="251" t="s">
        <v>144</v>
      </c>
      <c r="K13" s="251" t="s">
        <v>145</v>
      </c>
    </row>
    <row r="14" spans="1:11">
      <c r="A14" s="243"/>
      <c r="B14" s="246"/>
      <c r="C14" s="249"/>
      <c r="D14" s="249"/>
      <c r="E14" s="243"/>
      <c r="F14" s="243"/>
      <c r="G14" s="243"/>
      <c r="H14" s="243"/>
      <c r="I14" s="243"/>
      <c r="J14" s="243"/>
      <c r="K14" s="243"/>
    </row>
    <row r="15" spans="1:11">
      <c r="A15" s="243"/>
      <c r="B15" s="246"/>
      <c r="C15" s="249"/>
      <c r="D15" s="249"/>
      <c r="E15" s="243"/>
      <c r="F15" s="243"/>
      <c r="G15" s="243"/>
      <c r="H15" s="243"/>
      <c r="I15" s="243"/>
      <c r="J15" s="243"/>
      <c r="K15" s="243"/>
    </row>
    <row r="16" spans="1:11" ht="30.4" customHeight="1" thickBot="1">
      <c r="A16" s="244"/>
      <c r="B16" s="247"/>
      <c r="C16" s="250"/>
      <c r="D16" s="250"/>
      <c r="E16" s="244"/>
      <c r="F16" s="244"/>
      <c r="G16" s="244"/>
      <c r="H16" s="244"/>
      <c r="I16" s="244"/>
      <c r="J16" s="244"/>
      <c r="K16" s="244"/>
    </row>
    <row r="17" spans="1:11" ht="53.45" customHeight="1" thickBot="1">
      <c r="A17" s="253" t="s">
        <v>18</v>
      </c>
      <c r="B17" s="262" t="s">
        <v>146</v>
      </c>
      <c r="C17" s="254" t="s">
        <v>147</v>
      </c>
      <c r="D17" s="252" t="s">
        <v>91</v>
      </c>
      <c r="E17" s="252">
        <v>1000</v>
      </c>
      <c r="F17" s="255"/>
      <c r="G17" s="255"/>
      <c r="H17" s="256"/>
      <c r="I17" s="257"/>
      <c r="J17" s="253"/>
      <c r="K17" s="253"/>
    </row>
    <row r="18" spans="1:11" ht="245.45" customHeight="1" thickBot="1">
      <c r="A18" s="253" t="s">
        <v>43</v>
      </c>
      <c r="B18" s="262" t="s">
        <v>148</v>
      </c>
      <c r="C18" s="254" t="s">
        <v>147</v>
      </c>
      <c r="D18" s="252" t="s">
        <v>91</v>
      </c>
      <c r="E18" s="252">
        <v>900</v>
      </c>
      <c r="F18" s="255"/>
      <c r="G18" s="255"/>
      <c r="H18" s="256"/>
      <c r="I18" s="257"/>
      <c r="J18" s="253"/>
      <c r="K18" s="253"/>
    </row>
    <row r="19" spans="1:11" ht="133.5" customHeight="1" thickBot="1">
      <c r="A19" s="253" t="s">
        <v>45</v>
      </c>
      <c r="B19" s="262" t="s">
        <v>149</v>
      </c>
      <c r="C19" s="254" t="s">
        <v>150</v>
      </c>
      <c r="D19" s="252" t="s">
        <v>91</v>
      </c>
      <c r="E19" s="252">
        <v>20</v>
      </c>
      <c r="F19" s="255"/>
      <c r="G19" s="255"/>
      <c r="H19" s="256"/>
      <c r="I19" s="257"/>
      <c r="J19" s="253"/>
      <c r="K19" s="253"/>
    </row>
    <row r="20" spans="1:11" ht="36.75" thickBot="1">
      <c r="A20" s="253" t="s">
        <v>47</v>
      </c>
      <c r="B20" s="262" t="s">
        <v>151</v>
      </c>
      <c r="C20" s="254" t="s">
        <v>150</v>
      </c>
      <c r="D20" s="252" t="s">
        <v>21</v>
      </c>
      <c r="E20" s="252">
        <v>15</v>
      </c>
      <c r="F20" s="255"/>
      <c r="G20" s="255"/>
      <c r="H20" s="256"/>
      <c r="I20" s="257"/>
      <c r="J20" s="253"/>
      <c r="K20" s="253"/>
    </row>
    <row r="21" spans="1:11" ht="15.75" customHeight="1" thickBot="1">
      <c r="A21" s="258" t="s">
        <v>22</v>
      </c>
      <c r="B21" s="259"/>
      <c r="C21" s="260"/>
      <c r="D21" s="253"/>
      <c r="E21" s="261"/>
      <c r="F21" s="253"/>
      <c r="G21" s="253">
        <f>SUM(G17:G20)</f>
        <v>0</v>
      </c>
      <c r="H21" s="253"/>
      <c r="I21" s="253">
        <f>SUM(I17:I20)</f>
        <v>0</v>
      </c>
      <c r="J21" s="253"/>
      <c r="K21" s="253"/>
    </row>
    <row r="22" spans="1:11" ht="14.25">
      <c r="B22" s="70"/>
      <c r="C22" s="70"/>
      <c r="D22" s="70"/>
      <c r="E22" s="70"/>
      <c r="F22" s="70"/>
      <c r="G22" s="70"/>
    </row>
    <row r="23" spans="1:11" ht="14.25">
      <c r="B23" s="70"/>
      <c r="C23" s="70"/>
      <c r="D23" s="70"/>
      <c r="E23" s="70"/>
      <c r="F23" s="70"/>
      <c r="G23" s="70"/>
    </row>
    <row r="24" spans="1:11" ht="14.25">
      <c r="B24" s="84"/>
      <c r="C24" s="84"/>
      <c r="D24" s="84"/>
      <c r="E24" s="84"/>
      <c r="F24" s="84"/>
      <c r="G24" s="84"/>
    </row>
    <row r="25" spans="1:11" ht="14.25">
      <c r="B25" s="85"/>
      <c r="C25" s="84"/>
      <c r="D25" s="84"/>
      <c r="E25" s="84"/>
      <c r="F25" s="84"/>
      <c r="G25" s="84"/>
    </row>
    <row r="26" spans="1:11" ht="14.25">
      <c r="B26" s="86"/>
      <c r="C26" s="84"/>
      <c r="D26" s="84"/>
      <c r="E26" s="84"/>
      <c r="F26" s="84"/>
      <c r="G26" s="84"/>
    </row>
    <row r="27" spans="1:11" ht="14.25">
      <c r="B27" s="70" t="s">
        <v>152</v>
      </c>
      <c r="C27" s="70"/>
      <c r="D27" s="70"/>
      <c r="E27" s="70"/>
      <c r="F27" s="70"/>
      <c r="G27" s="70"/>
    </row>
    <row r="28" spans="1:11" ht="14.25">
      <c r="B28" s="70" t="s">
        <v>153</v>
      </c>
      <c r="C28" s="70"/>
      <c r="D28" s="70"/>
      <c r="E28" s="70"/>
      <c r="F28" s="70"/>
      <c r="G28" s="70"/>
    </row>
    <row r="29" spans="1:11" ht="14.25">
      <c r="B29" s="70" t="s">
        <v>154</v>
      </c>
      <c r="C29" s="70"/>
      <c r="D29" s="70"/>
      <c r="E29" s="70"/>
      <c r="F29" s="70"/>
      <c r="G29" s="70"/>
    </row>
    <row r="30" spans="1:11" ht="14.25">
      <c r="B30" s="70" t="s">
        <v>155</v>
      </c>
      <c r="C30" s="70"/>
      <c r="D30" s="70"/>
      <c r="E30" s="70"/>
      <c r="F30" s="70"/>
      <c r="G30" s="70"/>
    </row>
    <row r="31" spans="1:11" ht="14.25">
      <c r="B31" s="70" t="s">
        <v>156</v>
      </c>
      <c r="C31" s="70"/>
      <c r="D31" s="70"/>
      <c r="E31" s="70"/>
      <c r="F31" s="70"/>
      <c r="G31" s="70"/>
    </row>
    <row r="34" spans="2:2" ht="14.25">
      <c r="B34" s="66" t="s">
        <v>23</v>
      </c>
    </row>
  </sheetData>
  <mergeCells count="12">
    <mergeCell ref="K13:K16"/>
    <mergeCell ref="A21:C21"/>
    <mergeCell ref="F13:F16"/>
    <mergeCell ref="G13:G16"/>
    <mergeCell ref="H13:H16"/>
    <mergeCell ref="I13:I16"/>
    <mergeCell ref="J13:J16"/>
    <mergeCell ref="A13:A16"/>
    <mergeCell ref="B13:B16"/>
    <mergeCell ref="C13:C16"/>
    <mergeCell ref="D13:D16"/>
    <mergeCell ref="E13:E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FF"/>
  </sheetPr>
  <dimension ref="A1:K30"/>
  <sheetViews>
    <sheetView zoomScale="81" zoomScaleNormal="81" workbookViewId="0">
      <selection activeCell="A18" sqref="A18"/>
    </sheetView>
  </sheetViews>
  <sheetFormatPr defaultRowHeight="12.75"/>
  <cols>
    <col min="1" max="1" width="5.5703125"/>
    <col min="2" max="2" width="25.42578125"/>
    <col min="3" max="1025" width="11.5703125"/>
  </cols>
  <sheetData>
    <row r="1" spans="1:11" ht="15">
      <c r="C1" s="71" t="s">
        <v>0</v>
      </c>
    </row>
    <row r="3" spans="1:11" ht="14.25">
      <c r="B3" s="66" t="s">
        <v>1</v>
      </c>
      <c r="C3" s="66" t="s">
        <v>26</v>
      </c>
    </row>
    <row r="4" spans="1:11" ht="14.25">
      <c r="B4" s="66"/>
    </row>
    <row r="5" spans="1:11" ht="14.25">
      <c r="B5" s="66" t="s">
        <v>3</v>
      </c>
      <c r="C5" s="66" t="s">
        <v>26</v>
      </c>
    </row>
    <row r="6" spans="1:11" ht="14.25">
      <c r="B6" s="66"/>
    </row>
    <row r="7" spans="1:11" ht="14.25">
      <c r="B7" s="66" t="s">
        <v>4</v>
      </c>
      <c r="E7" s="66" t="s">
        <v>5</v>
      </c>
    </row>
    <row r="8" spans="1:11" ht="14.25">
      <c r="B8" s="66"/>
    </row>
    <row r="9" spans="1:11" ht="14.25">
      <c r="B9" s="66"/>
    </row>
    <row r="10" spans="1:11" ht="14.25">
      <c r="B10" s="66" t="s">
        <v>6</v>
      </c>
    </row>
    <row r="11" spans="1:11">
      <c r="H11" s="4" t="s">
        <v>157</v>
      </c>
      <c r="I11" s="62"/>
      <c r="J11" s="62"/>
      <c r="K11" s="62"/>
    </row>
    <row r="12" spans="1:11" ht="12.75" customHeight="1">
      <c r="A12" s="173" t="s">
        <v>8</v>
      </c>
      <c r="B12" s="175" t="s">
        <v>142</v>
      </c>
      <c r="C12" s="176" t="s">
        <v>10</v>
      </c>
      <c r="D12" s="176" t="s">
        <v>11</v>
      </c>
      <c r="E12" s="173" t="s">
        <v>12</v>
      </c>
      <c r="F12" s="173" t="s">
        <v>143</v>
      </c>
      <c r="G12" s="173" t="s">
        <v>14</v>
      </c>
      <c r="H12" s="173" t="s">
        <v>15</v>
      </c>
      <c r="I12" s="173" t="s">
        <v>16</v>
      </c>
      <c r="J12" s="178" t="s">
        <v>158</v>
      </c>
      <c r="K12" s="178" t="s">
        <v>145</v>
      </c>
    </row>
    <row r="13" spans="1:11">
      <c r="A13" s="173"/>
      <c r="B13" s="175"/>
      <c r="C13" s="176"/>
      <c r="D13" s="176"/>
      <c r="E13" s="173"/>
      <c r="F13" s="173"/>
      <c r="G13" s="173"/>
      <c r="H13" s="173"/>
      <c r="I13" s="173"/>
      <c r="J13" s="173"/>
      <c r="K13" s="173"/>
    </row>
    <row r="14" spans="1:11">
      <c r="A14" s="173"/>
      <c r="B14" s="175"/>
      <c r="C14" s="176"/>
      <c r="D14" s="176"/>
      <c r="E14" s="173"/>
      <c r="F14" s="173"/>
      <c r="G14" s="173"/>
      <c r="H14" s="173"/>
      <c r="I14" s="173"/>
      <c r="J14" s="173"/>
      <c r="K14" s="173"/>
    </row>
    <row r="15" spans="1:11" ht="48.75" customHeight="1">
      <c r="A15" s="173"/>
      <c r="B15" s="175"/>
      <c r="C15" s="176"/>
      <c r="D15" s="176"/>
      <c r="E15" s="173"/>
      <c r="F15" s="87"/>
      <c r="G15" s="173"/>
      <c r="H15" s="173"/>
      <c r="I15" s="173"/>
      <c r="J15" s="173"/>
      <c r="K15" s="173"/>
    </row>
    <row r="16" spans="1:11" ht="191.45" customHeight="1">
      <c r="A16" s="6" t="s">
        <v>18</v>
      </c>
      <c r="B16" s="6" t="s">
        <v>159</v>
      </c>
      <c r="C16" s="89" t="s">
        <v>160</v>
      </c>
      <c r="D16" s="89" t="s">
        <v>161</v>
      </c>
      <c r="E16" s="89">
        <v>4080</v>
      </c>
      <c r="F16" s="90"/>
      <c r="G16" s="90"/>
      <c r="H16" s="90"/>
      <c r="I16" s="90"/>
      <c r="J16" s="90"/>
      <c r="K16" s="90"/>
    </row>
    <row r="17" spans="1:11" ht="17.649999999999999" customHeight="1">
      <c r="A17" s="174" t="s">
        <v>22</v>
      </c>
      <c r="B17" s="174"/>
      <c r="C17" s="174"/>
      <c r="D17" s="89"/>
      <c r="E17" s="88"/>
      <c r="F17" s="90"/>
      <c r="G17" s="90">
        <f>SUM(G16)</f>
        <v>0</v>
      </c>
      <c r="H17" s="90"/>
      <c r="I17" s="90">
        <f>SUM(I16)</f>
        <v>0</v>
      </c>
      <c r="J17" s="90"/>
      <c r="K17" s="90"/>
    </row>
    <row r="18" spans="1:11" ht="14.25">
      <c r="B18" s="91" t="s">
        <v>162</v>
      </c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4.25">
      <c r="B19" s="70" t="s">
        <v>163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1" ht="14.25">
      <c r="B20" s="70" t="s">
        <v>164</v>
      </c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4.25">
      <c r="B21" s="70" t="s">
        <v>165</v>
      </c>
      <c r="C21" s="70"/>
      <c r="D21" s="70"/>
      <c r="E21" s="70"/>
      <c r="F21" s="70"/>
      <c r="G21" s="70"/>
      <c r="H21" s="70"/>
      <c r="I21" s="70"/>
      <c r="J21" s="70"/>
      <c r="K21" s="70"/>
    </row>
    <row r="22" spans="1:11" ht="14.25">
      <c r="B22" s="70" t="s">
        <v>156</v>
      </c>
      <c r="C22" s="70"/>
      <c r="D22" s="70"/>
      <c r="E22" s="70"/>
      <c r="F22" s="70"/>
      <c r="G22" s="70"/>
      <c r="H22" s="70"/>
      <c r="I22" s="70"/>
      <c r="J22" s="70"/>
      <c r="K22" s="70"/>
    </row>
    <row r="23" spans="1:11" ht="14.25"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14.25"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15">
      <c r="B25" s="92"/>
    </row>
    <row r="26" spans="1:11" ht="14.25">
      <c r="B26" s="66" t="s">
        <v>23</v>
      </c>
    </row>
    <row r="27" spans="1:11" ht="14.25">
      <c r="B27" s="66"/>
    </row>
    <row r="28" spans="1:11" ht="14.25">
      <c r="B28" s="66"/>
    </row>
    <row r="29" spans="1:11" ht="14.25">
      <c r="B29" s="66" t="s">
        <v>24</v>
      </c>
    </row>
    <row r="30" spans="1:11" ht="14.25">
      <c r="B30" s="66" t="s">
        <v>25</v>
      </c>
    </row>
  </sheetData>
  <mergeCells count="12">
    <mergeCell ref="K12:K15"/>
    <mergeCell ref="A17:C17"/>
    <mergeCell ref="F12:F14"/>
    <mergeCell ref="G12:G15"/>
    <mergeCell ref="H12:H15"/>
    <mergeCell ref="I12:I15"/>
    <mergeCell ref="J12:J15"/>
    <mergeCell ref="A12:A15"/>
    <mergeCell ref="B12:B15"/>
    <mergeCell ref="C12:C15"/>
    <mergeCell ref="D12:D15"/>
    <mergeCell ref="E12:E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FF"/>
  </sheetPr>
  <dimension ref="A1:K36"/>
  <sheetViews>
    <sheetView zoomScale="81" zoomScaleNormal="81" workbookViewId="0">
      <selection activeCell="A23" sqref="A23"/>
    </sheetView>
  </sheetViews>
  <sheetFormatPr defaultRowHeight="12.75"/>
  <cols>
    <col min="1" max="1" width="5.42578125"/>
    <col min="2" max="2" width="27.140625"/>
    <col min="3" max="3" width="11.5703125"/>
    <col min="4" max="4" width="8.7109375"/>
    <col min="5" max="5" width="8.28515625"/>
    <col min="6" max="6" width="11.5703125"/>
    <col min="7" max="7" width="8.7109375"/>
    <col min="8" max="8" width="7.42578125"/>
    <col min="9" max="9" width="7.7109375"/>
    <col min="10" max="1025" width="11.5703125"/>
  </cols>
  <sheetData>
    <row r="1" spans="1:11" ht="15">
      <c r="C1" s="71" t="s">
        <v>0</v>
      </c>
    </row>
    <row r="3" spans="1:11" ht="14.25">
      <c r="B3" s="66" t="s">
        <v>1</v>
      </c>
      <c r="C3" s="66" t="s">
        <v>26</v>
      </c>
    </row>
    <row r="4" spans="1:11" ht="14.25">
      <c r="B4" s="66"/>
    </row>
    <row r="5" spans="1:11" ht="14.25">
      <c r="B5" s="66" t="s">
        <v>3</v>
      </c>
      <c r="C5" s="66" t="s">
        <v>26</v>
      </c>
    </row>
    <row r="6" spans="1:11" ht="14.25">
      <c r="B6" s="66"/>
    </row>
    <row r="7" spans="1:11" ht="14.25">
      <c r="B7" s="66" t="s">
        <v>4</v>
      </c>
      <c r="E7" s="66" t="s">
        <v>5</v>
      </c>
    </row>
    <row r="8" spans="1:11" ht="14.25">
      <c r="B8" s="66"/>
    </row>
    <row r="9" spans="1:11" ht="14.25">
      <c r="B9" s="66"/>
    </row>
    <row r="10" spans="1:11" ht="14.25">
      <c r="B10" s="66" t="s">
        <v>6</v>
      </c>
    </row>
    <row r="11" spans="1:11">
      <c r="H11" s="4" t="s">
        <v>166</v>
      </c>
    </row>
    <row r="12" spans="1:11" ht="12.75" customHeight="1">
      <c r="A12" s="173" t="s">
        <v>8</v>
      </c>
      <c r="B12" s="175" t="s">
        <v>142</v>
      </c>
      <c r="C12" s="176" t="s">
        <v>10</v>
      </c>
      <c r="D12" s="176" t="s">
        <v>11</v>
      </c>
      <c r="E12" s="173" t="s">
        <v>12</v>
      </c>
      <c r="F12" s="173" t="s">
        <v>143</v>
      </c>
      <c r="G12" s="173" t="s">
        <v>14</v>
      </c>
      <c r="H12" s="173" t="s">
        <v>15</v>
      </c>
      <c r="I12" s="173" t="s">
        <v>16</v>
      </c>
      <c r="J12" s="178" t="s">
        <v>167</v>
      </c>
      <c r="K12" s="178" t="s">
        <v>145</v>
      </c>
    </row>
    <row r="13" spans="1:11">
      <c r="A13" s="173"/>
      <c r="B13" s="175"/>
      <c r="C13" s="176"/>
      <c r="D13" s="176"/>
      <c r="E13" s="173"/>
      <c r="F13" s="173"/>
      <c r="G13" s="173"/>
      <c r="H13" s="173"/>
      <c r="I13" s="173"/>
      <c r="J13" s="173"/>
      <c r="K13" s="173"/>
    </row>
    <row r="14" spans="1:11">
      <c r="A14" s="173"/>
      <c r="B14" s="175"/>
      <c r="C14" s="176"/>
      <c r="D14" s="176"/>
      <c r="E14" s="173"/>
      <c r="F14" s="173"/>
      <c r="G14" s="173"/>
      <c r="H14" s="173"/>
      <c r="I14" s="173"/>
      <c r="J14" s="173"/>
      <c r="K14" s="173"/>
    </row>
    <row r="15" spans="1:11" ht="35.1" customHeight="1">
      <c r="A15" s="173"/>
      <c r="B15" s="175"/>
      <c r="C15" s="176"/>
      <c r="D15" s="176"/>
      <c r="E15" s="173"/>
      <c r="F15" s="173"/>
      <c r="G15" s="173"/>
      <c r="H15" s="173"/>
      <c r="I15" s="173"/>
      <c r="J15" s="173"/>
      <c r="K15" s="173"/>
    </row>
    <row r="16" spans="1:11" ht="16.7" customHeight="1">
      <c r="A16" s="173" t="s">
        <v>168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1" ht="189.75" customHeight="1">
      <c r="A17" s="6" t="s">
        <v>18</v>
      </c>
      <c r="B17" s="6" t="s">
        <v>169</v>
      </c>
      <c r="C17" s="93" t="s">
        <v>170</v>
      </c>
      <c r="D17" s="94" t="s">
        <v>119</v>
      </c>
      <c r="E17" s="6">
        <v>6</v>
      </c>
      <c r="F17" s="95"/>
      <c r="G17" s="96"/>
      <c r="H17" s="97"/>
      <c r="I17" s="97"/>
      <c r="J17" s="97"/>
      <c r="K17" s="97"/>
    </row>
    <row r="18" spans="1:11" ht="186.95" customHeight="1">
      <c r="A18" s="6" t="s">
        <v>43</v>
      </c>
      <c r="B18" s="6" t="s">
        <v>171</v>
      </c>
      <c r="C18" s="93" t="s">
        <v>170</v>
      </c>
      <c r="D18" s="94" t="s">
        <v>119</v>
      </c>
      <c r="E18" s="6">
        <v>6</v>
      </c>
      <c r="F18" s="97"/>
      <c r="G18" s="96"/>
      <c r="H18" s="97"/>
      <c r="I18" s="97"/>
      <c r="J18" s="97"/>
      <c r="K18" s="97"/>
    </row>
    <row r="19" spans="1:11" ht="210.2" customHeight="1">
      <c r="A19" s="6" t="s">
        <v>45</v>
      </c>
      <c r="B19" s="6" t="s">
        <v>172</v>
      </c>
      <c r="C19" s="93" t="s">
        <v>170</v>
      </c>
      <c r="D19" s="94" t="s">
        <v>119</v>
      </c>
      <c r="E19" s="98">
        <v>1</v>
      </c>
      <c r="F19" s="96"/>
      <c r="G19" s="96"/>
      <c r="H19" s="97"/>
      <c r="I19" s="97"/>
      <c r="J19" s="97"/>
      <c r="K19" s="97"/>
    </row>
    <row r="20" spans="1:11" ht="17.649999999999999" customHeight="1">
      <c r="A20" s="179" t="s">
        <v>173</v>
      </c>
      <c r="B20" s="179"/>
      <c r="C20" s="179"/>
      <c r="D20" s="179"/>
      <c r="E20" s="179"/>
      <c r="F20" s="179"/>
      <c r="G20" s="179">
        <f>PRODUCT(E20:F20)</f>
        <v>0</v>
      </c>
      <c r="H20" s="179">
        <f>0.08*G20</f>
        <v>0</v>
      </c>
      <c r="I20" s="179">
        <f>SUM(G20:H20)</f>
        <v>0</v>
      </c>
      <c r="J20" s="179"/>
      <c r="K20" s="179"/>
    </row>
    <row r="21" spans="1:11" ht="154.15" customHeight="1">
      <c r="A21" s="6" t="s">
        <v>18</v>
      </c>
      <c r="B21" s="6" t="s">
        <v>174</v>
      </c>
      <c r="C21" s="93" t="s">
        <v>170</v>
      </c>
      <c r="D21" s="94" t="s">
        <v>119</v>
      </c>
      <c r="E21" s="98">
        <v>15</v>
      </c>
      <c r="F21" s="96"/>
      <c r="G21" s="96"/>
      <c r="H21" s="97"/>
      <c r="I21" s="97"/>
      <c r="J21" s="97"/>
      <c r="K21" s="97"/>
    </row>
    <row r="22" spans="1:11" ht="17.649999999999999" customHeight="1">
      <c r="A22" s="174" t="s">
        <v>22</v>
      </c>
      <c r="B22" s="174"/>
      <c r="C22" s="174"/>
      <c r="D22" s="6"/>
      <c r="E22" s="99"/>
      <c r="F22" s="97"/>
      <c r="G22" s="97">
        <f>SUM(G17:G21)</f>
        <v>0</v>
      </c>
      <c r="H22" s="97"/>
      <c r="I22" s="97">
        <f>SUM(I17:I21)</f>
        <v>0</v>
      </c>
      <c r="J22" s="97"/>
      <c r="K22" s="97"/>
    </row>
    <row r="23" spans="1:11" ht="14.25">
      <c r="A23" s="70"/>
      <c r="B23" s="70"/>
      <c r="C23" s="70"/>
      <c r="D23" s="70"/>
      <c r="E23" s="70"/>
      <c r="F23" s="70"/>
      <c r="G23" s="70"/>
      <c r="H23" s="70"/>
    </row>
    <row r="24" spans="1:11" ht="14.25">
      <c r="A24" s="70"/>
      <c r="B24" s="70"/>
      <c r="C24" s="70"/>
      <c r="D24" s="70"/>
      <c r="E24" s="70"/>
      <c r="F24" s="70"/>
      <c r="G24" s="70"/>
      <c r="H24" s="70"/>
    </row>
    <row r="25" spans="1:11" ht="14.25">
      <c r="A25" s="70"/>
      <c r="B25" s="70" t="s">
        <v>163</v>
      </c>
      <c r="C25" s="70"/>
      <c r="D25" s="70"/>
      <c r="E25" s="70"/>
      <c r="F25" s="70"/>
      <c r="G25" s="70"/>
      <c r="H25" s="70"/>
    </row>
    <row r="26" spans="1:11" ht="14.25">
      <c r="A26" s="70"/>
      <c r="B26" s="70" t="s">
        <v>175</v>
      </c>
      <c r="C26" s="70"/>
      <c r="D26" s="70"/>
      <c r="E26" s="70"/>
      <c r="F26" s="70"/>
      <c r="G26" s="70"/>
      <c r="H26" s="70"/>
    </row>
    <row r="27" spans="1:11" ht="14.25">
      <c r="A27" s="70"/>
      <c r="B27" s="70" t="s">
        <v>176</v>
      </c>
      <c r="C27" s="70"/>
      <c r="D27" s="70"/>
      <c r="E27" s="70"/>
      <c r="F27" s="70"/>
      <c r="G27" s="70"/>
      <c r="H27" s="70"/>
    </row>
    <row r="28" spans="1:11" ht="14.25">
      <c r="A28" s="70"/>
      <c r="B28" s="70" t="s">
        <v>177</v>
      </c>
      <c r="C28" s="70"/>
      <c r="D28" s="70"/>
      <c r="E28" s="70"/>
      <c r="F28" s="70"/>
      <c r="G28" s="70"/>
      <c r="H28" s="70"/>
    </row>
    <row r="29" spans="1:11" ht="14.25">
      <c r="A29" s="70"/>
      <c r="B29" s="70" t="s">
        <v>178</v>
      </c>
      <c r="C29" s="70"/>
      <c r="D29" s="70"/>
      <c r="E29" s="70"/>
      <c r="F29" s="70"/>
      <c r="G29" s="70"/>
      <c r="H29" s="70"/>
    </row>
    <row r="32" spans="1:11" ht="14.25">
      <c r="B32" s="66" t="s">
        <v>23</v>
      </c>
    </row>
    <row r="33" spans="2:2" ht="14.25">
      <c r="B33" s="66"/>
    </row>
    <row r="34" spans="2:2" ht="14.25">
      <c r="B34" s="66"/>
    </row>
    <row r="35" spans="2:2" ht="14.25">
      <c r="B35" s="66" t="s">
        <v>24</v>
      </c>
    </row>
    <row r="36" spans="2:2" ht="14.25">
      <c r="B36" s="66" t="s">
        <v>25</v>
      </c>
    </row>
  </sheetData>
  <mergeCells count="16">
    <mergeCell ref="A22:C22"/>
    <mergeCell ref="K12:K15"/>
    <mergeCell ref="A16:I16"/>
    <mergeCell ref="J16:K16"/>
    <mergeCell ref="A20:I20"/>
    <mergeCell ref="J20:K20"/>
    <mergeCell ref="F12:F15"/>
    <mergeCell ref="G12:G15"/>
    <mergeCell ref="H12:H15"/>
    <mergeCell ref="I12:I15"/>
    <mergeCell ref="J12:J15"/>
    <mergeCell ref="A12:A15"/>
    <mergeCell ref="B12:B15"/>
    <mergeCell ref="C12:C15"/>
    <mergeCell ref="D12:D15"/>
    <mergeCell ref="E12:E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FF"/>
  </sheetPr>
  <dimension ref="A2:K29"/>
  <sheetViews>
    <sheetView zoomScale="81" zoomScaleNormal="81" workbookViewId="0">
      <selection activeCell="A17" sqref="A17"/>
    </sheetView>
  </sheetViews>
  <sheetFormatPr defaultRowHeight="12.75"/>
  <cols>
    <col min="1" max="1" width="5.7109375"/>
    <col min="2" max="2" width="20.42578125"/>
    <col min="3" max="1025" width="11.5703125"/>
  </cols>
  <sheetData>
    <row r="2" spans="1:11" ht="15">
      <c r="C2" s="71" t="s">
        <v>0</v>
      </c>
    </row>
    <row r="3" spans="1:11" ht="14.25">
      <c r="B3" s="66" t="s">
        <v>1</v>
      </c>
      <c r="C3" s="66" t="s">
        <v>26</v>
      </c>
    </row>
    <row r="4" spans="1:11" ht="14.25">
      <c r="B4" s="66"/>
    </row>
    <row r="5" spans="1:11" ht="14.25">
      <c r="B5" s="66" t="s">
        <v>3</v>
      </c>
      <c r="C5" s="66" t="s">
        <v>26</v>
      </c>
    </row>
    <row r="6" spans="1:11" ht="14.25">
      <c r="B6" s="66"/>
    </row>
    <row r="7" spans="1:11" ht="14.25">
      <c r="B7" s="66" t="s">
        <v>4</v>
      </c>
      <c r="E7" s="66" t="s">
        <v>5</v>
      </c>
    </row>
    <row r="8" spans="1:11" ht="14.25">
      <c r="B8" s="66"/>
    </row>
    <row r="9" spans="1:11" ht="14.25">
      <c r="B9" s="66" t="s">
        <v>6</v>
      </c>
    </row>
    <row r="10" spans="1:11">
      <c r="H10" s="4" t="s">
        <v>179</v>
      </c>
    </row>
    <row r="11" spans="1:11" ht="12.75" customHeight="1">
      <c r="A11" s="173" t="s">
        <v>8</v>
      </c>
      <c r="B11" s="175" t="s">
        <v>180</v>
      </c>
      <c r="C11" s="176" t="s">
        <v>10</v>
      </c>
      <c r="D11" s="176" t="s">
        <v>11</v>
      </c>
      <c r="E11" s="173" t="s">
        <v>12</v>
      </c>
      <c r="F11" s="173" t="s">
        <v>181</v>
      </c>
      <c r="G11" s="173" t="s">
        <v>182</v>
      </c>
      <c r="H11" s="173" t="s">
        <v>15</v>
      </c>
      <c r="I11" s="173" t="s">
        <v>16</v>
      </c>
      <c r="J11" s="178" t="s">
        <v>183</v>
      </c>
      <c r="K11" s="178" t="s">
        <v>145</v>
      </c>
    </row>
    <row r="12" spans="1:11">
      <c r="A12" s="173"/>
      <c r="B12" s="175"/>
      <c r="C12" s="176"/>
      <c r="D12" s="176"/>
      <c r="E12" s="173"/>
      <c r="F12" s="173"/>
      <c r="G12" s="173"/>
      <c r="H12" s="173"/>
      <c r="I12" s="173"/>
      <c r="J12" s="173"/>
      <c r="K12" s="173"/>
    </row>
    <row r="13" spans="1:11">
      <c r="A13" s="173"/>
      <c r="B13" s="175"/>
      <c r="C13" s="176"/>
      <c r="D13" s="176"/>
      <c r="E13" s="173"/>
      <c r="F13" s="173"/>
      <c r="G13" s="173"/>
      <c r="H13" s="173"/>
      <c r="I13" s="173"/>
      <c r="J13" s="173"/>
      <c r="K13" s="173"/>
    </row>
    <row r="14" spans="1:11" ht="48.75" customHeight="1">
      <c r="A14" s="173"/>
      <c r="B14" s="175"/>
      <c r="C14" s="176"/>
      <c r="D14" s="176"/>
      <c r="E14" s="173"/>
      <c r="F14" s="173"/>
      <c r="G14" s="173"/>
      <c r="H14" s="173"/>
      <c r="I14" s="173"/>
      <c r="J14" s="173"/>
      <c r="K14" s="173"/>
    </row>
    <row r="15" spans="1:11" ht="66.95" customHeight="1">
      <c r="A15" s="6" t="s">
        <v>18</v>
      </c>
      <c r="B15" s="6" t="s">
        <v>184</v>
      </c>
      <c r="C15" s="6" t="s">
        <v>185</v>
      </c>
      <c r="D15" s="89" t="s">
        <v>119</v>
      </c>
      <c r="E15" s="100">
        <v>12</v>
      </c>
      <c r="F15" s="96"/>
      <c r="G15" s="96"/>
      <c r="H15" s="97"/>
      <c r="I15" s="97"/>
      <c r="J15" s="97"/>
      <c r="K15" s="97"/>
    </row>
    <row r="16" spans="1:11" ht="15">
      <c r="A16" s="101"/>
      <c r="B16" s="180" t="s">
        <v>22</v>
      </c>
      <c r="C16" s="180"/>
      <c r="D16" s="180"/>
      <c r="E16" s="101"/>
      <c r="F16" s="101"/>
      <c r="G16" s="83">
        <f>SUM(G15)</f>
        <v>0</v>
      </c>
      <c r="H16" s="83"/>
      <c r="I16" s="83">
        <f>SUM(I15)</f>
        <v>0</v>
      </c>
      <c r="J16" s="83"/>
      <c r="K16" s="83"/>
    </row>
    <row r="17" spans="1:11" ht="14.25">
      <c r="A17" s="102"/>
      <c r="B17" s="102"/>
      <c r="C17" s="102"/>
      <c r="D17" s="102"/>
      <c r="E17" s="102"/>
      <c r="F17" s="102"/>
      <c r="G17" s="102"/>
      <c r="H17" s="102"/>
      <c r="I17" s="103"/>
      <c r="J17" s="103"/>
      <c r="K17" s="103"/>
    </row>
    <row r="18" spans="1:11" ht="14.25">
      <c r="A18" s="102"/>
      <c r="B18" s="102"/>
      <c r="C18" s="102"/>
      <c r="D18" s="102"/>
      <c r="E18" s="102"/>
      <c r="F18" s="102"/>
      <c r="G18" s="102"/>
      <c r="H18" s="102"/>
      <c r="I18" s="103"/>
      <c r="J18" s="103"/>
      <c r="K18" s="103"/>
    </row>
    <row r="19" spans="1:11" ht="14.25">
      <c r="A19" s="102"/>
      <c r="B19" s="102" t="s">
        <v>163</v>
      </c>
      <c r="C19" s="102"/>
      <c r="D19" s="102"/>
      <c r="E19" s="102"/>
      <c r="F19" s="102"/>
      <c r="G19" s="102"/>
      <c r="H19" s="102"/>
      <c r="I19" s="103"/>
      <c r="J19" s="103"/>
      <c r="K19" s="103"/>
    </row>
    <row r="20" spans="1:11" ht="14.25">
      <c r="A20" s="102"/>
      <c r="B20" s="102" t="s">
        <v>175</v>
      </c>
      <c r="C20" s="102"/>
      <c r="D20" s="102"/>
      <c r="E20" s="102"/>
      <c r="F20" s="102"/>
      <c r="G20" s="102"/>
      <c r="H20" s="102"/>
      <c r="I20" s="103"/>
      <c r="J20" s="103"/>
      <c r="K20" s="103"/>
    </row>
    <row r="21" spans="1:11" ht="14.25">
      <c r="A21" s="102"/>
      <c r="B21" s="102" t="s">
        <v>186</v>
      </c>
      <c r="C21" s="102"/>
      <c r="D21" s="102"/>
      <c r="E21" s="102"/>
      <c r="F21" s="102"/>
      <c r="G21" s="102"/>
      <c r="H21" s="102"/>
      <c r="I21" s="103"/>
      <c r="J21" s="103"/>
      <c r="K21" s="103"/>
    </row>
    <row r="22" spans="1:11" ht="14.25">
      <c r="A22" s="102"/>
      <c r="B22" s="102" t="s">
        <v>187</v>
      </c>
      <c r="C22" s="102"/>
      <c r="D22" s="102"/>
      <c r="E22" s="102"/>
      <c r="F22" s="102"/>
      <c r="G22" s="102"/>
      <c r="H22" s="102"/>
      <c r="I22" s="103"/>
      <c r="J22" s="103"/>
      <c r="K22" s="103"/>
    </row>
    <row r="23" spans="1:11" ht="15">
      <c r="A23" s="104"/>
      <c r="B23" s="102"/>
      <c r="C23" s="102"/>
      <c r="D23" s="102"/>
      <c r="E23" s="102"/>
      <c r="F23" s="102"/>
      <c r="G23" s="102"/>
      <c r="H23" s="102"/>
      <c r="I23" s="105"/>
      <c r="J23" s="105"/>
      <c r="K23" s="105"/>
    </row>
    <row r="24" spans="1:11" ht="15">
      <c r="A24" s="104"/>
      <c r="B24" s="102"/>
      <c r="C24" s="102"/>
      <c r="D24" s="102"/>
      <c r="E24" s="102"/>
      <c r="F24" s="102"/>
      <c r="G24" s="102"/>
      <c r="H24" s="102"/>
      <c r="I24" s="105"/>
      <c r="J24" s="105"/>
      <c r="K24" s="105"/>
    </row>
    <row r="25" spans="1:11" ht="15">
      <c r="A25" s="104"/>
      <c r="B25" s="106" t="s">
        <v>23</v>
      </c>
      <c r="C25" s="102"/>
      <c r="D25" s="102"/>
      <c r="E25" s="102"/>
      <c r="F25" s="102"/>
      <c r="G25" s="102"/>
      <c r="H25" s="102"/>
      <c r="I25" s="105"/>
      <c r="J25" s="105"/>
      <c r="K25" s="105"/>
    </row>
    <row r="26" spans="1:11" ht="15">
      <c r="A26" s="104"/>
      <c r="B26" s="106"/>
      <c r="C26" s="102"/>
      <c r="D26" s="102"/>
      <c r="E26" s="102"/>
      <c r="F26" s="102"/>
      <c r="G26" s="102"/>
      <c r="H26" s="102"/>
      <c r="I26" s="105"/>
      <c r="J26" s="105"/>
      <c r="K26" s="105"/>
    </row>
    <row r="27" spans="1:11" ht="13.5">
      <c r="A27" s="104"/>
      <c r="B27" s="107"/>
      <c r="C27" s="104"/>
      <c r="D27" s="104"/>
      <c r="E27" s="104"/>
      <c r="F27" s="104"/>
      <c r="G27" s="104"/>
      <c r="H27" s="104"/>
    </row>
    <row r="28" spans="1:11" ht="13.5">
      <c r="A28" s="104"/>
      <c r="B28" s="107" t="s">
        <v>24</v>
      </c>
      <c r="C28" s="104"/>
      <c r="D28" s="104"/>
      <c r="E28" s="104"/>
      <c r="F28" s="104"/>
      <c r="G28" s="104"/>
      <c r="H28" s="104"/>
    </row>
    <row r="29" spans="1:11" ht="13.5">
      <c r="A29" s="104"/>
      <c r="B29" s="107" t="s">
        <v>25</v>
      </c>
      <c r="C29" s="104"/>
      <c r="D29" s="104"/>
      <c r="E29" s="104"/>
      <c r="F29" s="104"/>
      <c r="G29" s="104"/>
      <c r="H29" s="104"/>
    </row>
  </sheetData>
  <mergeCells count="12">
    <mergeCell ref="A11:A14"/>
    <mergeCell ref="B11:B14"/>
    <mergeCell ref="C11:C14"/>
    <mergeCell ref="D11:D14"/>
    <mergeCell ref="E11:E14"/>
    <mergeCell ref="K11:K14"/>
    <mergeCell ref="B16:D16"/>
    <mergeCell ref="F11:F14"/>
    <mergeCell ref="G11:G14"/>
    <mergeCell ref="H11:H14"/>
    <mergeCell ref="I11:I14"/>
    <mergeCell ref="J11:J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FF"/>
  </sheetPr>
  <dimension ref="A2:J33"/>
  <sheetViews>
    <sheetView zoomScale="81" zoomScaleNormal="81" workbookViewId="0">
      <selection activeCell="A20" sqref="A20"/>
    </sheetView>
  </sheetViews>
  <sheetFormatPr defaultRowHeight="12.75"/>
  <cols>
    <col min="1" max="1" width="5.5703125"/>
    <col min="2" max="2" width="22.28515625"/>
    <col min="3" max="1025" width="11.5703125"/>
  </cols>
  <sheetData>
    <row r="2" spans="1:10" ht="15">
      <c r="C2" s="71" t="s">
        <v>0</v>
      </c>
    </row>
    <row r="4" spans="1:10" ht="14.25">
      <c r="B4" s="66" t="s">
        <v>1</v>
      </c>
      <c r="C4" s="66" t="s">
        <v>26</v>
      </c>
    </row>
    <row r="5" spans="1:10" ht="14.25">
      <c r="B5" s="66"/>
    </row>
    <row r="6" spans="1:10" ht="14.25">
      <c r="B6" s="66" t="s">
        <v>3</v>
      </c>
      <c r="C6" s="66" t="s">
        <v>26</v>
      </c>
    </row>
    <row r="7" spans="1:10" ht="14.25">
      <c r="B7" s="66"/>
    </row>
    <row r="8" spans="1:10" ht="14.25">
      <c r="B8" s="66" t="s">
        <v>4</v>
      </c>
      <c r="E8" s="66" t="s">
        <v>5</v>
      </c>
    </row>
    <row r="9" spans="1:10" ht="14.25">
      <c r="B9" s="66"/>
    </row>
    <row r="10" spans="1:10" ht="14.25">
      <c r="B10" s="66" t="s">
        <v>6</v>
      </c>
    </row>
    <row r="11" spans="1:10">
      <c r="H11" s="4" t="s">
        <v>188</v>
      </c>
    </row>
    <row r="12" spans="1:10" ht="12.75" customHeight="1">
      <c r="A12" s="173" t="s">
        <v>8</v>
      </c>
      <c r="B12" s="175" t="s">
        <v>142</v>
      </c>
      <c r="C12" s="176" t="s">
        <v>10</v>
      </c>
      <c r="D12" s="176" t="s">
        <v>11</v>
      </c>
      <c r="E12" s="173" t="s">
        <v>12</v>
      </c>
      <c r="F12" s="173" t="s">
        <v>181</v>
      </c>
      <c r="G12" s="173" t="s">
        <v>14</v>
      </c>
      <c r="H12" s="173" t="s">
        <v>15</v>
      </c>
      <c r="I12" s="173" t="s">
        <v>16</v>
      </c>
      <c r="J12" s="173" t="s">
        <v>189</v>
      </c>
    </row>
    <row r="13" spans="1:10">
      <c r="A13" s="173"/>
      <c r="B13" s="175"/>
      <c r="C13" s="176"/>
      <c r="D13" s="176"/>
      <c r="E13" s="173"/>
      <c r="F13" s="173"/>
      <c r="G13" s="173"/>
      <c r="H13" s="173"/>
      <c r="I13" s="173"/>
      <c r="J13" s="173"/>
    </row>
    <row r="14" spans="1:10">
      <c r="A14" s="173"/>
      <c r="B14" s="175"/>
      <c r="C14" s="176"/>
      <c r="D14" s="176"/>
      <c r="E14" s="173"/>
      <c r="F14" s="173"/>
      <c r="G14" s="173"/>
      <c r="H14" s="173"/>
      <c r="I14" s="173"/>
      <c r="J14" s="173"/>
    </row>
    <row r="15" spans="1:10" ht="46.9" customHeight="1">
      <c r="A15" s="173"/>
      <c r="B15" s="175"/>
      <c r="C15" s="176"/>
      <c r="D15" s="176"/>
      <c r="E15" s="173"/>
      <c r="F15" s="173"/>
      <c r="G15" s="173"/>
      <c r="H15" s="173"/>
      <c r="I15" s="173"/>
      <c r="J15" s="173"/>
    </row>
    <row r="16" spans="1:10" ht="186.2" customHeight="1">
      <c r="A16" s="6" t="s">
        <v>18</v>
      </c>
      <c r="B16" s="48" t="s">
        <v>190</v>
      </c>
      <c r="C16" s="6" t="s">
        <v>106</v>
      </c>
      <c r="D16" s="108" t="s">
        <v>119</v>
      </c>
      <c r="E16" s="6">
        <v>20</v>
      </c>
      <c r="F16" s="109"/>
      <c r="G16" s="97"/>
      <c r="H16" s="97"/>
      <c r="I16" s="97"/>
      <c r="J16" s="87"/>
    </row>
    <row r="17" spans="1:10" ht="225">
      <c r="A17" s="6" t="s">
        <v>43</v>
      </c>
      <c r="B17" s="48" t="s">
        <v>191</v>
      </c>
      <c r="C17" s="6" t="s">
        <v>106</v>
      </c>
      <c r="D17" s="108" t="s">
        <v>119</v>
      </c>
      <c r="E17" s="98">
        <v>40</v>
      </c>
      <c r="F17" s="110"/>
      <c r="G17" s="97"/>
      <c r="H17" s="97"/>
      <c r="I17" s="97"/>
      <c r="J17" s="97"/>
    </row>
    <row r="18" spans="1:10" ht="45">
      <c r="A18" s="6" t="s">
        <v>45</v>
      </c>
      <c r="B18" s="48" t="s">
        <v>192</v>
      </c>
      <c r="C18" s="6" t="s">
        <v>106</v>
      </c>
      <c r="D18" s="108" t="s">
        <v>119</v>
      </c>
      <c r="E18" s="98">
        <v>6</v>
      </c>
      <c r="F18" s="110"/>
      <c r="G18" s="97"/>
      <c r="H18" s="97"/>
      <c r="I18" s="97"/>
      <c r="J18" s="97"/>
    </row>
    <row r="19" spans="1:10" ht="17.649999999999999" customHeight="1">
      <c r="A19" s="174" t="s">
        <v>22</v>
      </c>
      <c r="B19" s="174"/>
      <c r="C19" s="174"/>
      <c r="D19" s="6"/>
      <c r="E19" s="111"/>
      <c r="F19" s="97"/>
      <c r="G19" s="96">
        <f>SUM(G16:G18)</f>
        <v>0</v>
      </c>
      <c r="H19" s="97"/>
      <c r="I19" s="97">
        <f>SUM(I16:I18)</f>
        <v>0</v>
      </c>
      <c r="J19" s="97"/>
    </row>
    <row r="20" spans="1:10" ht="14.25">
      <c r="A20" s="70"/>
      <c r="B20" s="70"/>
      <c r="C20" s="70"/>
      <c r="D20" s="70"/>
      <c r="E20" s="70"/>
      <c r="F20" s="70"/>
      <c r="G20" s="70"/>
      <c r="H20" s="70"/>
    </row>
    <row r="21" spans="1:10" ht="14.25">
      <c r="A21" s="70"/>
      <c r="B21" s="70"/>
      <c r="C21" s="70"/>
      <c r="D21" s="70"/>
      <c r="E21" s="70"/>
      <c r="F21" s="70"/>
      <c r="G21" s="70"/>
      <c r="H21" s="70"/>
    </row>
    <row r="22" spans="1:10" ht="14.25">
      <c r="A22" s="70"/>
      <c r="B22" s="70" t="s">
        <v>163</v>
      </c>
      <c r="C22" s="70"/>
      <c r="D22" s="70"/>
      <c r="E22" s="70"/>
      <c r="F22" s="70"/>
      <c r="G22" s="70"/>
      <c r="H22" s="70"/>
    </row>
    <row r="23" spans="1:10" ht="14.25">
      <c r="A23" s="70"/>
      <c r="B23" s="70" t="s">
        <v>175</v>
      </c>
      <c r="C23" s="70"/>
      <c r="D23" s="70"/>
      <c r="E23" s="70"/>
      <c r="F23" s="70"/>
      <c r="G23" s="70"/>
      <c r="H23" s="70"/>
    </row>
    <row r="24" spans="1:10" ht="14.25">
      <c r="A24" s="70"/>
      <c r="B24" s="70" t="s">
        <v>176</v>
      </c>
      <c r="C24" s="70"/>
      <c r="D24" s="70"/>
      <c r="E24" s="70"/>
      <c r="F24" s="70"/>
      <c r="G24" s="70"/>
      <c r="H24" s="70"/>
    </row>
    <row r="25" spans="1:10" ht="14.25">
      <c r="A25" s="70"/>
      <c r="B25" s="70" t="s">
        <v>177</v>
      </c>
      <c r="C25" s="70"/>
      <c r="D25" s="70"/>
      <c r="E25" s="70"/>
      <c r="F25" s="70"/>
      <c r="G25" s="70"/>
      <c r="H25" s="70"/>
    </row>
    <row r="26" spans="1:10" ht="14.25">
      <c r="A26" s="70"/>
      <c r="B26" s="70" t="s">
        <v>178</v>
      </c>
      <c r="C26" s="70"/>
      <c r="D26" s="70"/>
      <c r="E26" s="70"/>
      <c r="F26" s="70"/>
      <c r="G26" s="70"/>
      <c r="H26" s="70"/>
    </row>
    <row r="29" spans="1:10" ht="14.25">
      <c r="B29" s="66" t="s">
        <v>23</v>
      </c>
    </row>
    <row r="30" spans="1:10" ht="14.25">
      <c r="B30" s="66"/>
    </row>
    <row r="31" spans="1:10" ht="14.25">
      <c r="B31" s="66"/>
    </row>
    <row r="32" spans="1:10" ht="14.25">
      <c r="B32" s="66" t="s">
        <v>24</v>
      </c>
    </row>
    <row r="33" spans="2:2" ht="14.25">
      <c r="B33" s="66" t="s">
        <v>25</v>
      </c>
    </row>
  </sheetData>
  <mergeCells count="11">
    <mergeCell ref="J12:J15"/>
    <mergeCell ref="A12:A15"/>
    <mergeCell ref="B12:B15"/>
    <mergeCell ref="C12:C15"/>
    <mergeCell ref="D12:D15"/>
    <mergeCell ref="E12:E15"/>
    <mergeCell ref="A19:C19"/>
    <mergeCell ref="F12:F15"/>
    <mergeCell ref="G12:G15"/>
    <mergeCell ref="H12:H15"/>
    <mergeCell ref="I12:I1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1DEE-4926-4672-BF93-54F0B0298BE3}">
  <dimension ref="A2:J30"/>
  <sheetViews>
    <sheetView workbookViewId="0">
      <selection activeCell="M20" sqref="M20"/>
    </sheetView>
  </sheetViews>
  <sheetFormatPr defaultRowHeight="14.25"/>
  <cols>
    <col min="1" max="1" width="5.28515625" style="112" customWidth="1"/>
    <col min="2" max="2" width="58.28515625" style="112" customWidth="1"/>
    <col min="3" max="3" width="12.140625" style="112" customWidth="1"/>
    <col min="4" max="4" width="4.7109375" style="112" customWidth="1"/>
    <col min="5" max="5" width="4.85546875" style="112" customWidth="1"/>
    <col min="6" max="6" width="9" style="112" customWidth="1"/>
    <col min="7" max="7" width="10" style="112" customWidth="1"/>
    <col min="8" max="8" width="6.140625" style="112" customWidth="1"/>
    <col min="9" max="9" width="12.140625" style="112" customWidth="1"/>
    <col min="10" max="10" width="5.28515625" style="112" customWidth="1"/>
    <col min="11" max="11" width="7.140625" style="112" customWidth="1"/>
    <col min="12" max="16384" width="9.140625" style="112"/>
  </cols>
  <sheetData>
    <row r="2" spans="1:9">
      <c r="C2" s="126" t="s">
        <v>0</v>
      </c>
    </row>
    <row r="4" spans="1:9">
      <c r="B4" s="112" t="s">
        <v>1</v>
      </c>
      <c r="C4" s="114" t="s">
        <v>26</v>
      </c>
    </row>
    <row r="5" spans="1:9">
      <c r="B5" s="114"/>
    </row>
    <row r="6" spans="1:9">
      <c r="B6" s="112" t="s">
        <v>3</v>
      </c>
      <c r="C6" s="114" t="s">
        <v>26</v>
      </c>
    </row>
    <row r="7" spans="1:9">
      <c r="B7" s="114"/>
    </row>
    <row r="8" spans="1:9">
      <c r="B8" s="112" t="s">
        <v>4</v>
      </c>
      <c r="E8" s="114" t="s">
        <v>5</v>
      </c>
    </row>
    <row r="9" spans="1:9">
      <c r="B9" s="114"/>
    </row>
    <row r="10" spans="1:9">
      <c r="B10" s="114"/>
    </row>
    <row r="11" spans="1:9">
      <c r="B11" s="112" t="s">
        <v>6</v>
      </c>
    </row>
    <row r="13" spans="1:9">
      <c r="H13" s="125" t="s">
        <v>203</v>
      </c>
    </row>
    <row r="14" spans="1:9">
      <c r="A14" s="181" t="s">
        <v>8</v>
      </c>
      <c r="B14" s="181" t="s">
        <v>202</v>
      </c>
      <c r="C14" s="181" t="s">
        <v>10</v>
      </c>
      <c r="D14" s="181" t="s">
        <v>11</v>
      </c>
      <c r="E14" s="181" t="s">
        <v>12</v>
      </c>
      <c r="F14" s="181" t="s">
        <v>201</v>
      </c>
      <c r="G14" s="181" t="s">
        <v>14</v>
      </c>
      <c r="H14" s="181" t="s">
        <v>15</v>
      </c>
      <c r="I14" s="181" t="s">
        <v>16</v>
      </c>
    </row>
    <row r="15" spans="1:9">
      <c r="A15" s="181"/>
      <c r="B15" s="181"/>
      <c r="C15" s="181"/>
      <c r="D15" s="181"/>
      <c r="E15" s="181"/>
      <c r="F15" s="181"/>
      <c r="G15" s="181"/>
      <c r="H15" s="181"/>
      <c r="I15" s="181"/>
    </row>
    <row r="16" spans="1:9">
      <c r="A16" s="181"/>
      <c r="B16" s="181"/>
      <c r="C16" s="181"/>
      <c r="D16" s="181"/>
      <c r="E16" s="181"/>
      <c r="F16" s="181"/>
      <c r="G16" s="181"/>
      <c r="H16" s="181"/>
      <c r="I16" s="181"/>
    </row>
    <row r="17" spans="1:10" ht="11.45" customHeight="1">
      <c r="A17" s="181"/>
      <c r="B17" s="181"/>
      <c r="C17" s="181"/>
      <c r="D17" s="181"/>
      <c r="E17" s="181"/>
      <c r="F17" s="181"/>
      <c r="G17" s="181"/>
      <c r="H17" s="181"/>
      <c r="I17" s="181"/>
    </row>
    <row r="18" spans="1:10" ht="111.95" customHeight="1">
      <c r="A18" s="121" t="s">
        <v>18</v>
      </c>
      <c r="B18" s="124" t="s">
        <v>200</v>
      </c>
      <c r="C18" s="122" t="s">
        <v>32</v>
      </c>
      <c r="D18" s="119" t="s">
        <v>91</v>
      </c>
      <c r="E18" s="119">
        <v>2</v>
      </c>
      <c r="F18" s="118"/>
      <c r="G18" s="118"/>
      <c r="H18" s="118"/>
      <c r="I18" s="118"/>
      <c r="J18" s="115"/>
    </row>
    <row r="19" spans="1:10" ht="115.7" customHeight="1">
      <c r="A19" s="121" t="s">
        <v>43</v>
      </c>
      <c r="B19" s="124" t="s">
        <v>199</v>
      </c>
      <c r="C19" s="122" t="s">
        <v>32</v>
      </c>
      <c r="D19" s="119" t="s">
        <v>21</v>
      </c>
      <c r="E19" s="119">
        <v>300</v>
      </c>
      <c r="F19" s="118"/>
      <c r="G19" s="118"/>
      <c r="H19" s="118"/>
      <c r="I19" s="118"/>
      <c r="J19" s="115"/>
    </row>
    <row r="20" spans="1:10" ht="178.15" customHeight="1">
      <c r="A20" s="121">
        <v>3</v>
      </c>
      <c r="B20" s="124" t="s">
        <v>198</v>
      </c>
      <c r="C20" s="122" t="s">
        <v>32</v>
      </c>
      <c r="D20" s="119" t="s">
        <v>21</v>
      </c>
      <c r="E20" s="119">
        <v>5</v>
      </c>
      <c r="F20" s="118"/>
      <c r="G20" s="118"/>
      <c r="H20" s="118"/>
      <c r="I20" s="118"/>
      <c r="J20" s="115"/>
    </row>
    <row r="21" spans="1:10" ht="140.85" customHeight="1">
      <c r="A21" s="121">
        <v>4</v>
      </c>
      <c r="B21" s="124" t="s">
        <v>197</v>
      </c>
      <c r="C21" s="122" t="s">
        <v>32</v>
      </c>
      <c r="D21" s="119" t="s">
        <v>195</v>
      </c>
      <c r="E21" s="119">
        <v>25</v>
      </c>
      <c r="F21" s="118"/>
      <c r="G21" s="118"/>
      <c r="H21" s="118"/>
      <c r="I21" s="118"/>
      <c r="J21" s="115"/>
    </row>
    <row r="22" spans="1:10" ht="69.95" customHeight="1">
      <c r="A22" s="121">
        <v>5</v>
      </c>
      <c r="B22" s="123" t="s">
        <v>196</v>
      </c>
      <c r="C22" s="122" t="s">
        <v>32</v>
      </c>
      <c r="D22" s="119" t="s">
        <v>195</v>
      </c>
      <c r="E22" s="119">
        <v>5</v>
      </c>
      <c r="F22" s="118"/>
      <c r="G22" s="118"/>
      <c r="H22" s="118"/>
      <c r="I22" s="118"/>
      <c r="J22" s="115"/>
    </row>
    <row r="23" spans="1:10">
      <c r="A23" s="121"/>
      <c r="B23" s="120" t="s">
        <v>22</v>
      </c>
      <c r="C23" s="119"/>
      <c r="D23" s="119"/>
      <c r="E23" s="119"/>
      <c r="F23" s="118"/>
      <c r="G23" s="118">
        <f>SUM(G18:G22)</f>
        <v>0</v>
      </c>
      <c r="H23" s="118">
        <f>SUM(H18:H22)</f>
        <v>0</v>
      </c>
      <c r="I23" s="118">
        <f>SUM(I18:I22)</f>
        <v>0</v>
      </c>
      <c r="J23" s="115"/>
    </row>
    <row r="24" spans="1:10" ht="15.75">
      <c r="A24" s="116"/>
      <c r="B24" s="117"/>
      <c r="C24" s="116"/>
      <c r="D24" s="116"/>
      <c r="E24" s="116"/>
      <c r="F24" s="116"/>
      <c r="G24" s="116"/>
      <c r="H24" s="116"/>
      <c r="J24" s="115"/>
    </row>
    <row r="25" spans="1:10" ht="15">
      <c r="A25" s="116"/>
      <c r="B25" s="116"/>
      <c r="C25" s="116"/>
      <c r="D25" s="116"/>
      <c r="E25" s="116"/>
      <c r="F25" s="116"/>
      <c r="G25" s="116"/>
      <c r="H25" s="116"/>
      <c r="J25" s="115"/>
    </row>
    <row r="26" spans="1:10">
      <c r="B26" s="112" t="s">
        <v>23</v>
      </c>
      <c r="J26" s="115"/>
    </row>
    <row r="27" spans="1:10">
      <c r="B27" s="114"/>
    </row>
    <row r="28" spans="1:10">
      <c r="B28" s="113"/>
    </row>
    <row r="29" spans="1:10">
      <c r="B29" s="113" t="s">
        <v>24</v>
      </c>
    </row>
    <row r="30" spans="1:10">
      <c r="B30" s="113" t="s">
        <v>25</v>
      </c>
    </row>
  </sheetData>
  <mergeCells count="9">
    <mergeCell ref="G14:G17"/>
    <mergeCell ref="H14:H17"/>
    <mergeCell ref="I14:I17"/>
    <mergeCell ref="A14:A17"/>
    <mergeCell ref="B14:B17"/>
    <mergeCell ref="C14:C17"/>
    <mergeCell ref="D14:D17"/>
    <mergeCell ref="E14:E17"/>
    <mergeCell ref="F14:F17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B712E-5EF2-4FFB-80B7-9A26ABB068E5}">
  <dimension ref="A1:I23"/>
  <sheetViews>
    <sheetView workbookViewId="0">
      <selection activeCell="B27" sqref="B27"/>
    </sheetView>
  </sheetViews>
  <sheetFormatPr defaultRowHeight="14.25"/>
  <cols>
    <col min="1" max="1" width="4.140625" style="112" customWidth="1"/>
    <col min="2" max="2" width="37.85546875" style="112" customWidth="1"/>
    <col min="3" max="3" width="10.85546875" style="112" customWidth="1"/>
    <col min="4" max="4" width="6.5703125" style="112" customWidth="1"/>
    <col min="5" max="5" width="8.140625" style="112" customWidth="1"/>
    <col min="6" max="6" width="9.85546875" style="112" customWidth="1"/>
    <col min="7" max="7" width="9.140625" style="112" customWidth="1"/>
    <col min="8" max="9" width="10.28515625" style="112" customWidth="1"/>
    <col min="10" max="10" width="7" style="112" customWidth="1"/>
    <col min="11" max="11" width="8.7109375" style="112" customWidth="1"/>
    <col min="12" max="12" width="8.28515625" style="112" customWidth="1"/>
    <col min="13" max="16384" width="9.140625" style="112"/>
  </cols>
  <sheetData>
    <row r="1" spans="1:9" ht="15">
      <c r="C1" s="127" t="s">
        <v>0</v>
      </c>
    </row>
    <row r="3" spans="1:9">
      <c r="B3" s="112" t="s">
        <v>1</v>
      </c>
      <c r="C3" s="128" t="s">
        <v>26</v>
      </c>
    </row>
    <row r="4" spans="1:9">
      <c r="B4" s="128"/>
    </row>
    <row r="5" spans="1:9">
      <c r="B5" s="112" t="s">
        <v>3</v>
      </c>
      <c r="C5" s="128" t="s">
        <v>26</v>
      </c>
    </row>
    <row r="6" spans="1:9">
      <c r="B6" s="128"/>
    </row>
    <row r="7" spans="1:9">
      <c r="B7" s="112" t="s">
        <v>4</v>
      </c>
      <c r="E7" s="128" t="s">
        <v>5</v>
      </c>
    </row>
    <row r="8" spans="1:9">
      <c r="B8" s="128"/>
    </row>
    <row r="9" spans="1:9">
      <c r="B9" s="112" t="s">
        <v>6</v>
      </c>
    </row>
    <row r="11" spans="1:9">
      <c r="H11" s="125" t="s">
        <v>204</v>
      </c>
    </row>
    <row r="12" spans="1:9">
      <c r="A12" s="182" t="s">
        <v>8</v>
      </c>
      <c r="B12" s="183" t="s">
        <v>98</v>
      </c>
      <c r="C12" s="182" t="s">
        <v>10</v>
      </c>
      <c r="D12" s="182" t="s">
        <v>11</v>
      </c>
      <c r="E12" s="182" t="s">
        <v>12</v>
      </c>
      <c r="F12" s="183" t="s">
        <v>39</v>
      </c>
      <c r="G12" s="182" t="s">
        <v>14</v>
      </c>
      <c r="H12" s="182" t="s">
        <v>15</v>
      </c>
      <c r="I12" s="182" t="s">
        <v>16</v>
      </c>
    </row>
    <row r="13" spans="1:9">
      <c r="A13" s="182"/>
      <c r="B13" s="183"/>
      <c r="C13" s="182"/>
      <c r="D13" s="182"/>
      <c r="E13" s="182"/>
      <c r="F13" s="183"/>
      <c r="G13" s="182"/>
      <c r="H13" s="182"/>
      <c r="I13" s="182"/>
    </row>
    <row r="14" spans="1:9">
      <c r="A14" s="182"/>
      <c r="B14" s="183"/>
      <c r="C14" s="182"/>
      <c r="D14" s="182"/>
      <c r="E14" s="182"/>
      <c r="F14" s="183"/>
      <c r="G14" s="182"/>
      <c r="H14" s="182"/>
      <c r="I14" s="182"/>
    </row>
    <row r="15" spans="1:9" ht="37.35" customHeight="1">
      <c r="A15" s="182"/>
      <c r="B15" s="183"/>
      <c r="C15" s="182"/>
      <c r="D15" s="182"/>
      <c r="E15" s="182"/>
      <c r="F15" s="183"/>
      <c r="G15" s="182"/>
      <c r="H15" s="182"/>
      <c r="I15" s="182"/>
    </row>
    <row r="16" spans="1:9" ht="104.45" customHeight="1">
      <c r="A16" s="129" t="s">
        <v>18</v>
      </c>
      <c r="B16" s="124" t="s">
        <v>205</v>
      </c>
      <c r="C16" s="119" t="s">
        <v>32</v>
      </c>
      <c r="D16" s="130" t="s">
        <v>206</v>
      </c>
      <c r="E16" s="130">
        <v>2</v>
      </c>
      <c r="F16" s="131"/>
      <c r="G16" s="118"/>
      <c r="H16" s="118"/>
      <c r="I16" s="118"/>
    </row>
    <row r="17" spans="1:9" ht="77.45" customHeight="1">
      <c r="A17" s="132" t="s">
        <v>43</v>
      </c>
      <c r="B17" s="124" t="s">
        <v>207</v>
      </c>
      <c r="C17" s="130" t="s">
        <v>32</v>
      </c>
      <c r="D17" s="119" t="s">
        <v>206</v>
      </c>
      <c r="E17" s="119">
        <v>2</v>
      </c>
      <c r="F17" s="133"/>
      <c r="G17" s="134"/>
      <c r="H17" s="134"/>
      <c r="I17" s="134"/>
    </row>
    <row r="18" spans="1:9">
      <c r="A18" s="121"/>
      <c r="B18" s="121" t="s">
        <v>22</v>
      </c>
      <c r="C18" s="119"/>
      <c r="D18" s="119"/>
      <c r="E18" s="119"/>
      <c r="F18" s="118"/>
      <c r="G18" s="118">
        <f>G17+G16</f>
        <v>0</v>
      </c>
      <c r="H18" s="118">
        <f>H17+H16</f>
        <v>0</v>
      </c>
      <c r="I18" s="118">
        <f>I17+I16</f>
        <v>0</v>
      </c>
    </row>
    <row r="19" spans="1:9" ht="15.75">
      <c r="A19" s="135"/>
      <c r="B19" s="136"/>
      <c r="C19" s="135"/>
      <c r="D19" s="135"/>
      <c r="E19" s="135"/>
      <c r="F19" s="135"/>
      <c r="G19" s="135"/>
      <c r="H19" s="135"/>
      <c r="I19" s="135"/>
    </row>
    <row r="20" spans="1:9">
      <c r="B20" s="112" t="s">
        <v>23</v>
      </c>
    </row>
    <row r="21" spans="1:9">
      <c r="B21" s="113"/>
    </row>
    <row r="22" spans="1:9">
      <c r="B22" s="113" t="s">
        <v>24</v>
      </c>
    </row>
    <row r="23" spans="1:9">
      <c r="B23" s="113" t="s">
        <v>25</v>
      </c>
    </row>
  </sheetData>
  <mergeCells count="9">
    <mergeCell ref="G12:G15"/>
    <mergeCell ref="H12:H15"/>
    <mergeCell ref="I12:I15"/>
    <mergeCell ref="A12:A15"/>
    <mergeCell ref="B12:B15"/>
    <mergeCell ref="C12:C15"/>
    <mergeCell ref="D12:D15"/>
    <mergeCell ref="E12:E15"/>
    <mergeCell ref="F12:F15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3B20B-E5A9-4A71-B23D-9DFAB9CA13C2}">
  <dimension ref="B4:J29"/>
  <sheetViews>
    <sheetView topLeftCell="A7" workbookViewId="0">
      <selection activeCell="C20" sqref="C20"/>
    </sheetView>
  </sheetViews>
  <sheetFormatPr defaultRowHeight="14.25"/>
  <cols>
    <col min="1" max="1" width="3.42578125" style="112" customWidth="1"/>
    <col min="2" max="2" width="4.5703125" style="112" customWidth="1"/>
    <col min="3" max="3" width="35.85546875" style="112" customWidth="1"/>
    <col min="4" max="4" width="12.140625" style="112" customWidth="1"/>
    <col min="5" max="5" width="5.42578125" style="112" customWidth="1"/>
    <col min="6" max="6" width="8" style="112" customWidth="1"/>
    <col min="7" max="7" width="9.5703125" style="112" customWidth="1"/>
    <col min="8" max="8" width="8" style="112" customWidth="1"/>
    <col min="9" max="9" width="7" style="112" customWidth="1"/>
    <col min="10" max="11" width="12.140625" style="112" customWidth="1"/>
    <col min="12" max="16384" width="9.140625" style="112"/>
  </cols>
  <sheetData>
    <row r="4" spans="2:10" ht="15">
      <c r="D4" s="127" t="s">
        <v>0</v>
      </c>
    </row>
    <row r="6" spans="2:10">
      <c r="C6" s="112" t="s">
        <v>1</v>
      </c>
      <c r="D6" s="128" t="s">
        <v>26</v>
      </c>
    </row>
    <row r="7" spans="2:10">
      <c r="C7" s="128"/>
    </row>
    <row r="8" spans="2:10">
      <c r="C8" s="112" t="s">
        <v>3</v>
      </c>
      <c r="D8" s="128" t="s">
        <v>26</v>
      </c>
    </row>
    <row r="9" spans="2:10">
      <c r="C9" s="128"/>
    </row>
    <row r="10" spans="2:10">
      <c r="C10" s="112" t="s">
        <v>4</v>
      </c>
      <c r="F10" s="128" t="s">
        <v>5</v>
      </c>
    </row>
    <row r="11" spans="2:10">
      <c r="C11" s="128"/>
    </row>
    <row r="12" spans="2:10">
      <c r="C12" s="128"/>
    </row>
    <row r="13" spans="2:10">
      <c r="C13" s="112" t="s">
        <v>6</v>
      </c>
    </row>
    <row r="15" spans="2:10">
      <c r="I15" s="125" t="s">
        <v>208</v>
      </c>
    </row>
    <row r="16" spans="2:10">
      <c r="B16" s="181" t="s">
        <v>8</v>
      </c>
      <c r="C16" s="184" t="s">
        <v>209</v>
      </c>
      <c r="D16" s="181" t="s">
        <v>10</v>
      </c>
      <c r="E16" s="181" t="s">
        <v>11</v>
      </c>
      <c r="F16" s="181" t="s">
        <v>12</v>
      </c>
      <c r="G16" s="184" t="s">
        <v>39</v>
      </c>
      <c r="H16" s="181" t="s">
        <v>14</v>
      </c>
      <c r="I16" s="181" t="s">
        <v>15</v>
      </c>
      <c r="J16" s="181" t="s">
        <v>16</v>
      </c>
    </row>
    <row r="17" spans="2:10">
      <c r="B17" s="181"/>
      <c r="C17" s="184"/>
      <c r="D17" s="181"/>
      <c r="E17" s="181"/>
      <c r="F17" s="181"/>
      <c r="G17" s="184"/>
      <c r="H17" s="181"/>
      <c r="I17" s="181"/>
      <c r="J17" s="181"/>
    </row>
    <row r="18" spans="2:10">
      <c r="B18" s="181"/>
      <c r="C18" s="184"/>
      <c r="D18" s="181"/>
      <c r="E18" s="181"/>
      <c r="F18" s="181"/>
      <c r="G18" s="184"/>
      <c r="H18" s="181"/>
      <c r="I18" s="181"/>
      <c r="J18" s="181"/>
    </row>
    <row r="19" spans="2:10" ht="37.35" customHeight="1">
      <c r="B19" s="181"/>
      <c r="C19" s="184"/>
      <c r="D19" s="181"/>
      <c r="E19" s="181"/>
      <c r="F19" s="181"/>
      <c r="G19" s="184"/>
      <c r="H19" s="181"/>
      <c r="I19" s="181"/>
      <c r="J19" s="181"/>
    </row>
    <row r="20" spans="2:10" ht="288" customHeight="1">
      <c r="B20" s="137">
        <v>1</v>
      </c>
      <c r="C20" s="263" t="s">
        <v>210</v>
      </c>
      <c r="D20" s="119" t="s">
        <v>170</v>
      </c>
      <c r="E20" s="137" t="s">
        <v>91</v>
      </c>
      <c r="F20" s="137">
        <v>3600</v>
      </c>
      <c r="G20" s="138"/>
      <c r="H20" s="138"/>
      <c r="I20" s="138"/>
      <c r="J20" s="138"/>
    </row>
    <row r="21" spans="2:10">
      <c r="B21" s="137"/>
      <c r="C21" s="137" t="s">
        <v>22</v>
      </c>
      <c r="D21" s="137"/>
      <c r="E21" s="137"/>
      <c r="F21" s="137"/>
      <c r="G21" s="138"/>
      <c r="H21" s="138"/>
      <c r="I21" s="138"/>
      <c r="J21" s="138"/>
    </row>
    <row r="22" spans="2:10" ht="15.75">
      <c r="B22" s="139"/>
      <c r="C22" s="117"/>
      <c r="D22" s="140"/>
      <c r="E22" s="140"/>
      <c r="F22" s="140"/>
      <c r="G22" s="141"/>
      <c r="H22" s="141"/>
      <c r="I22" s="142"/>
      <c r="J22" s="142"/>
    </row>
    <row r="23" spans="2:10" ht="15.75">
      <c r="B23" s="135"/>
      <c r="C23" s="117"/>
      <c r="D23" s="135"/>
      <c r="E23" s="135"/>
      <c r="F23" s="135"/>
      <c r="G23" s="135"/>
      <c r="H23" s="135"/>
      <c r="I23" s="135"/>
      <c r="J23" s="135"/>
    </row>
    <row r="24" spans="2:10" ht="15">
      <c r="B24" s="135"/>
      <c r="C24" s="135"/>
      <c r="D24" s="135"/>
      <c r="E24" s="135"/>
      <c r="F24" s="135"/>
      <c r="G24" s="135"/>
      <c r="H24" s="135"/>
      <c r="I24" s="135"/>
      <c r="J24" s="135"/>
    </row>
    <row r="25" spans="2:10">
      <c r="C25" s="112" t="s">
        <v>23</v>
      </c>
    </row>
    <row r="26" spans="2:10">
      <c r="C26" s="128"/>
    </row>
    <row r="27" spans="2:10">
      <c r="C27" s="113"/>
    </row>
    <row r="28" spans="2:10">
      <c r="C28" s="113" t="s">
        <v>24</v>
      </c>
    </row>
    <row r="29" spans="2:10">
      <c r="C29" s="113" t="s">
        <v>25</v>
      </c>
    </row>
  </sheetData>
  <mergeCells count="9">
    <mergeCell ref="H16:H19"/>
    <mergeCell ref="I16:I19"/>
    <mergeCell ref="J16:J19"/>
    <mergeCell ref="B16:B19"/>
    <mergeCell ref="C16:C19"/>
    <mergeCell ref="D16:D19"/>
    <mergeCell ref="E16:E19"/>
    <mergeCell ref="F16:F19"/>
    <mergeCell ref="G16:G19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J25"/>
  <sheetViews>
    <sheetView zoomScale="115" zoomScaleNormal="115" workbookViewId="0">
      <selection activeCell="F24" sqref="F24"/>
    </sheetView>
  </sheetViews>
  <sheetFormatPr defaultRowHeight="12.75"/>
  <cols>
    <col min="1" max="1" width="5"/>
    <col min="2" max="2" width="18.85546875"/>
    <col min="3" max="3" width="10.42578125"/>
    <col min="4" max="4" width="5.28515625"/>
    <col min="5" max="5" width="5.7109375"/>
    <col min="6" max="6" width="5.85546875"/>
    <col min="7" max="7" width="9"/>
    <col min="8" max="8" width="7"/>
    <col min="9" max="9" width="9.28515625"/>
    <col min="10" max="10" width="9.85546875"/>
    <col min="11" max="1025" width="11.5703125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4.25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>
      <c r="A4" s="1"/>
      <c r="B4" s="3" t="s">
        <v>1</v>
      </c>
      <c r="C4" s="3" t="s">
        <v>2</v>
      </c>
      <c r="D4" s="1"/>
      <c r="E4" s="1"/>
      <c r="F4" s="1"/>
      <c r="G4" s="1"/>
      <c r="H4" s="1"/>
      <c r="I4" s="1"/>
      <c r="J4" s="1"/>
    </row>
    <row r="5" spans="1:10" ht="15">
      <c r="A5" s="1"/>
      <c r="B5" s="3"/>
      <c r="C5" s="1"/>
      <c r="D5" s="1"/>
      <c r="E5" s="1"/>
      <c r="F5" s="1"/>
      <c r="G5" s="1"/>
      <c r="H5" s="1"/>
      <c r="I5" s="1"/>
      <c r="J5" s="1"/>
    </row>
    <row r="6" spans="1:10" ht="15">
      <c r="A6" s="1"/>
      <c r="B6" s="3" t="s">
        <v>3</v>
      </c>
      <c r="C6" s="3" t="s">
        <v>2</v>
      </c>
      <c r="D6" s="1"/>
      <c r="E6" s="1"/>
      <c r="F6" s="1"/>
      <c r="G6" s="1"/>
      <c r="H6" s="1"/>
      <c r="I6" s="1"/>
      <c r="J6" s="1"/>
    </row>
    <row r="7" spans="1:10" ht="15">
      <c r="A7" s="1"/>
      <c r="B7" s="3"/>
      <c r="C7" s="1"/>
      <c r="D7" s="1"/>
      <c r="E7" s="1"/>
      <c r="F7" s="1"/>
      <c r="G7" s="1"/>
      <c r="H7" s="1"/>
      <c r="I7" s="1"/>
      <c r="J7" s="1"/>
    </row>
    <row r="8" spans="1:10" ht="15">
      <c r="A8" s="1"/>
      <c r="B8" s="3" t="s">
        <v>4</v>
      </c>
      <c r="C8" s="1"/>
      <c r="D8" s="1"/>
      <c r="E8" s="3" t="s">
        <v>5</v>
      </c>
      <c r="F8" s="1"/>
      <c r="G8" s="1"/>
      <c r="H8" s="1"/>
      <c r="I8" s="1"/>
      <c r="J8" s="1"/>
    </row>
    <row r="9" spans="1:10" ht="15">
      <c r="A9" s="1"/>
      <c r="B9" s="3"/>
      <c r="C9" s="1"/>
      <c r="D9" s="1"/>
      <c r="E9" s="1"/>
      <c r="F9" s="1"/>
      <c r="G9" s="1"/>
      <c r="H9" s="1"/>
      <c r="I9" s="1"/>
      <c r="J9" s="1"/>
    </row>
    <row r="10" spans="1:10" ht="15">
      <c r="A10" s="1"/>
      <c r="B10" s="3"/>
      <c r="C10" s="1"/>
      <c r="D10" s="1"/>
      <c r="E10" s="1"/>
      <c r="F10" s="1"/>
      <c r="G10" s="1"/>
      <c r="H10" s="1"/>
      <c r="I10" s="1"/>
      <c r="J10" s="1"/>
    </row>
    <row r="11" spans="1:10" ht="15">
      <c r="A11" s="1"/>
      <c r="B11" s="3" t="s">
        <v>6</v>
      </c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4" t="s">
        <v>7</v>
      </c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>
      <c r="A14" s="159" t="s">
        <v>8</v>
      </c>
      <c r="B14" s="158" t="s">
        <v>9</v>
      </c>
      <c r="C14" s="161" t="s">
        <v>10</v>
      </c>
      <c r="D14" s="161" t="s">
        <v>11</v>
      </c>
      <c r="E14" s="159" t="s">
        <v>12</v>
      </c>
      <c r="F14" s="158" t="s">
        <v>13</v>
      </c>
      <c r="G14" s="159" t="s">
        <v>14</v>
      </c>
      <c r="H14" s="159" t="s">
        <v>15</v>
      </c>
      <c r="I14" s="159" t="s">
        <v>16</v>
      </c>
      <c r="J14" s="160" t="s">
        <v>17</v>
      </c>
    </row>
    <row r="15" spans="1:10">
      <c r="A15" s="159"/>
      <c r="B15" s="158"/>
      <c r="C15" s="161"/>
      <c r="D15" s="161"/>
      <c r="E15" s="159"/>
      <c r="F15" s="158"/>
      <c r="G15" s="159"/>
      <c r="H15" s="159"/>
      <c r="I15" s="159"/>
      <c r="J15" s="160"/>
    </row>
    <row r="16" spans="1:10">
      <c r="A16" s="159"/>
      <c r="B16" s="158"/>
      <c r="C16" s="161"/>
      <c r="D16" s="161"/>
      <c r="E16" s="159"/>
      <c r="F16" s="158"/>
      <c r="G16" s="159"/>
      <c r="H16" s="159"/>
      <c r="I16" s="159"/>
      <c r="J16" s="160"/>
    </row>
    <row r="17" spans="1:10" ht="35.65" customHeight="1" thickBot="1">
      <c r="A17" s="159"/>
      <c r="B17" s="158"/>
      <c r="C17" s="161"/>
      <c r="D17" s="161"/>
      <c r="E17" s="159"/>
      <c r="F17" s="158"/>
      <c r="G17" s="159"/>
      <c r="H17" s="159"/>
      <c r="I17" s="159"/>
      <c r="J17" s="160"/>
    </row>
    <row r="18" spans="1:10" ht="60" customHeight="1" thickBot="1">
      <c r="A18" s="5" t="s">
        <v>18</v>
      </c>
      <c r="B18" s="5" t="s">
        <v>19</v>
      </c>
      <c r="C18" s="5" t="s">
        <v>20</v>
      </c>
      <c r="D18" s="7" t="s">
        <v>21</v>
      </c>
      <c r="E18" s="7">
        <v>6</v>
      </c>
      <c r="F18" s="8"/>
      <c r="G18" s="8"/>
      <c r="H18" s="9"/>
      <c r="I18" s="9"/>
      <c r="J18" s="9"/>
    </row>
    <row r="19" spans="1:10" ht="15.75" thickBot="1">
      <c r="A19" s="10"/>
      <c r="B19" s="11" t="s">
        <v>22</v>
      </c>
      <c r="C19" s="11"/>
      <c r="D19" s="11"/>
      <c r="E19" s="11"/>
      <c r="F19" s="12"/>
      <c r="G19" s="13">
        <f>SUM(G18)</f>
        <v>0</v>
      </c>
      <c r="H19" s="13"/>
      <c r="I19" s="13">
        <f>I18</f>
        <v>0</v>
      </c>
      <c r="J19" s="13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">
      <c r="A21" s="1"/>
      <c r="B21" s="3" t="s">
        <v>23</v>
      </c>
      <c r="C21" s="1"/>
      <c r="D21" s="1"/>
      <c r="E21" s="1"/>
      <c r="F21" s="1"/>
      <c r="G21" s="1"/>
      <c r="H21" s="1"/>
      <c r="I21" s="1"/>
      <c r="J21" s="1"/>
    </row>
    <row r="22" spans="1:10" ht="15">
      <c r="A22" s="1"/>
      <c r="B22" s="3"/>
      <c r="C22" s="1"/>
      <c r="D22" s="1"/>
      <c r="E22" s="1"/>
      <c r="F22" s="1"/>
      <c r="G22" s="1"/>
      <c r="H22" s="1"/>
      <c r="I22" s="1"/>
      <c r="J22" s="1"/>
    </row>
    <row r="23" spans="1:10" ht="15">
      <c r="A23" s="1"/>
      <c r="B23" s="3"/>
      <c r="C23" s="1"/>
      <c r="D23" s="1"/>
      <c r="E23" s="1"/>
      <c r="F23" s="1"/>
      <c r="G23" s="1"/>
      <c r="H23" s="1"/>
      <c r="I23" s="1"/>
      <c r="J23" s="1"/>
    </row>
    <row r="24" spans="1:10" ht="15">
      <c r="A24" s="1"/>
      <c r="B24" s="3" t="s">
        <v>24</v>
      </c>
      <c r="C24" s="1"/>
      <c r="D24" s="1"/>
      <c r="E24" s="1"/>
      <c r="F24" s="1"/>
      <c r="G24" s="1"/>
      <c r="H24" s="1"/>
      <c r="I24" s="1"/>
      <c r="J24" s="1"/>
    </row>
    <row r="25" spans="1:10" ht="15">
      <c r="A25" s="1"/>
      <c r="B25" s="3" t="s">
        <v>25</v>
      </c>
      <c r="C25" s="1"/>
      <c r="D25" s="1"/>
      <c r="E25" s="1"/>
      <c r="F25" s="1"/>
      <c r="G25" s="1"/>
      <c r="H25" s="1"/>
      <c r="I25" s="1"/>
      <c r="J25" s="1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C28F-E1BD-45F8-BF79-E0E3131F736D}">
  <dimension ref="A1:J22"/>
  <sheetViews>
    <sheetView workbookViewId="0">
      <selection activeCell="B26" sqref="B26"/>
    </sheetView>
  </sheetViews>
  <sheetFormatPr defaultRowHeight="14.25"/>
  <cols>
    <col min="1" max="1" width="5.42578125" style="112" customWidth="1"/>
    <col min="2" max="2" width="37.5703125" style="112" customWidth="1"/>
    <col min="3" max="10" width="12.140625" style="112" customWidth="1"/>
    <col min="11" max="16384" width="9.140625" style="112"/>
  </cols>
  <sheetData>
    <row r="1" spans="1:10" ht="15">
      <c r="C1" s="143" t="s">
        <v>0</v>
      </c>
    </row>
    <row r="3" spans="1:10">
      <c r="B3" s="144" t="s">
        <v>1</v>
      </c>
      <c r="C3" s="144" t="s">
        <v>26</v>
      </c>
    </row>
    <row r="4" spans="1:10">
      <c r="B4" s="144"/>
    </row>
    <row r="5" spans="1:10">
      <c r="B5" s="144" t="s">
        <v>3</v>
      </c>
      <c r="C5" s="144" t="s">
        <v>26</v>
      </c>
    </row>
    <row r="6" spans="1:10">
      <c r="B6" s="144"/>
    </row>
    <row r="7" spans="1:10">
      <c r="B7" s="144" t="s">
        <v>4</v>
      </c>
      <c r="E7" s="144" t="s">
        <v>5</v>
      </c>
    </row>
    <row r="8" spans="1:10">
      <c r="B8" s="144"/>
    </row>
    <row r="9" spans="1:10">
      <c r="B9" s="144" t="s">
        <v>6</v>
      </c>
    </row>
    <row r="10" spans="1:10">
      <c r="H10" s="145" t="s">
        <v>211</v>
      </c>
      <c r="J10" s="146"/>
    </row>
    <row r="11" spans="1:10">
      <c r="A11" s="185" t="s">
        <v>8</v>
      </c>
      <c r="B11" s="185" t="s">
        <v>212</v>
      </c>
      <c r="C11" s="185" t="s">
        <v>10</v>
      </c>
      <c r="D11" s="185" t="s">
        <v>11</v>
      </c>
      <c r="E11" s="185" t="s">
        <v>12</v>
      </c>
      <c r="F11" s="185" t="s">
        <v>213</v>
      </c>
      <c r="G11" s="185" t="s">
        <v>14</v>
      </c>
      <c r="H11" s="185" t="s">
        <v>15</v>
      </c>
      <c r="I11" s="185" t="s">
        <v>16</v>
      </c>
      <c r="J11" s="185" t="s">
        <v>214</v>
      </c>
    </row>
    <row r="12" spans="1:10">
      <c r="A12" s="185"/>
      <c r="B12" s="185"/>
      <c r="C12" s="185"/>
      <c r="D12" s="185"/>
      <c r="E12" s="185"/>
      <c r="F12" s="185"/>
      <c r="G12" s="185"/>
      <c r="H12" s="185"/>
      <c r="I12" s="185"/>
      <c r="J12" s="185"/>
    </row>
    <row r="13" spans="1:10">
      <c r="A13" s="185"/>
      <c r="B13" s="185"/>
      <c r="C13" s="185"/>
      <c r="D13" s="185"/>
      <c r="E13" s="185"/>
      <c r="F13" s="185"/>
      <c r="G13" s="185"/>
      <c r="H13" s="185"/>
      <c r="I13" s="185"/>
      <c r="J13" s="185"/>
    </row>
    <row r="14" spans="1:10">
      <c r="A14" s="185"/>
      <c r="B14" s="185"/>
      <c r="C14" s="185"/>
      <c r="D14" s="185"/>
      <c r="E14" s="185"/>
      <c r="F14" s="185"/>
      <c r="G14" s="185"/>
      <c r="H14" s="185"/>
      <c r="I14" s="185"/>
      <c r="J14" s="185"/>
    </row>
    <row r="15" spans="1:10" ht="93" customHeight="1">
      <c r="A15" s="147">
        <v>1</v>
      </c>
      <c r="B15" s="264" t="s">
        <v>215</v>
      </c>
      <c r="C15" s="147" t="s">
        <v>150</v>
      </c>
      <c r="D15" s="147" t="s">
        <v>91</v>
      </c>
      <c r="E15" s="147">
        <v>160</v>
      </c>
      <c r="F15" s="148"/>
      <c r="G15" s="148"/>
      <c r="H15" s="148"/>
      <c r="I15" s="148"/>
      <c r="J15" s="148"/>
    </row>
    <row r="16" spans="1:10">
      <c r="A16" s="147"/>
      <c r="B16" s="147" t="s">
        <v>22</v>
      </c>
      <c r="C16" s="147"/>
      <c r="D16" s="147"/>
      <c r="E16" s="147"/>
      <c r="F16" s="148"/>
      <c r="G16" s="148">
        <f>G15</f>
        <v>0</v>
      </c>
      <c r="H16" s="148"/>
      <c r="I16" s="148">
        <f>I15</f>
        <v>0</v>
      </c>
      <c r="J16" s="148"/>
    </row>
    <row r="17" spans="1:10">
      <c r="A17" s="149"/>
      <c r="B17" s="150"/>
      <c r="C17" s="149"/>
      <c r="D17" s="149"/>
      <c r="E17" s="149"/>
      <c r="F17" s="151"/>
      <c r="G17" s="151"/>
      <c r="H17" s="151"/>
      <c r="I17" s="151"/>
      <c r="J17" s="152"/>
    </row>
    <row r="18" spans="1:10">
      <c r="B18" s="144" t="s">
        <v>23</v>
      </c>
    </row>
    <row r="19" spans="1:10">
      <c r="B19" s="144"/>
    </row>
    <row r="20" spans="1:10">
      <c r="B20" s="153"/>
    </row>
    <row r="21" spans="1:10">
      <c r="B21" s="153" t="s">
        <v>24</v>
      </c>
    </row>
    <row r="22" spans="1:10">
      <c r="B22" s="153" t="s">
        <v>25</v>
      </c>
    </row>
  </sheetData>
  <mergeCells count="10">
    <mergeCell ref="G11:G14"/>
    <mergeCell ref="H11:H14"/>
    <mergeCell ref="I11:I14"/>
    <mergeCell ref="J11:J14"/>
    <mergeCell ref="A11:A14"/>
    <mergeCell ref="B11:B14"/>
    <mergeCell ref="C11:C14"/>
    <mergeCell ref="D11:D14"/>
    <mergeCell ref="E11:E14"/>
    <mergeCell ref="F11:F14"/>
  </mergeCells>
  <pageMargins left="0" right="0" top="0.39370078740157483" bottom="0.39370078740157483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J25"/>
  <sheetViews>
    <sheetView zoomScale="115" zoomScaleNormal="115" workbookViewId="0">
      <selection activeCell="A20" sqref="A20"/>
    </sheetView>
  </sheetViews>
  <sheetFormatPr defaultRowHeight="12.75"/>
  <cols>
    <col min="1" max="1" width="3.85546875"/>
    <col min="2" max="2" width="54.42578125"/>
    <col min="3" max="3" width="11.5703125"/>
    <col min="4" max="4" width="7.5703125"/>
    <col min="5" max="5" width="5.42578125"/>
    <col min="6" max="6" width="10.28515625"/>
    <col min="7" max="7" width="8.85546875"/>
    <col min="8" max="8" width="6.85546875"/>
    <col min="9" max="9" width="8.7109375"/>
    <col min="10" max="1025" width="11.5703125"/>
  </cols>
  <sheetData>
    <row r="1" spans="1:10">
      <c r="C1" s="14" t="s">
        <v>0</v>
      </c>
    </row>
    <row r="3" spans="1:10">
      <c r="B3" t="s">
        <v>1</v>
      </c>
      <c r="C3" s="15" t="s">
        <v>26</v>
      </c>
    </row>
    <row r="4" spans="1:10">
      <c r="B4" s="15"/>
    </row>
    <row r="5" spans="1:10">
      <c r="B5" t="s">
        <v>3</v>
      </c>
      <c r="C5" s="15" t="s">
        <v>26</v>
      </c>
    </row>
    <row r="6" spans="1:10">
      <c r="B6" s="15"/>
    </row>
    <row r="7" spans="1:10">
      <c r="B7" t="s">
        <v>4</v>
      </c>
      <c r="E7" s="15" t="s">
        <v>5</v>
      </c>
    </row>
    <row r="8" spans="1:10">
      <c r="B8" s="15"/>
    </row>
    <row r="9" spans="1:10">
      <c r="B9" t="s">
        <v>6</v>
      </c>
    </row>
    <row r="10" spans="1:10">
      <c r="H10" s="4" t="s">
        <v>27</v>
      </c>
    </row>
    <row r="11" spans="1:10" ht="12.75" customHeight="1">
      <c r="A11" s="162" t="s">
        <v>8</v>
      </c>
      <c r="B11" s="162" t="s">
        <v>28</v>
      </c>
      <c r="C11" s="162" t="s">
        <v>10</v>
      </c>
      <c r="D11" s="162" t="s">
        <v>11</v>
      </c>
      <c r="E11" s="162" t="s">
        <v>12</v>
      </c>
      <c r="F11" s="162" t="s">
        <v>29</v>
      </c>
      <c r="G11" s="162" t="s">
        <v>14</v>
      </c>
      <c r="H11" s="162" t="s">
        <v>15</v>
      </c>
      <c r="I11" s="163" t="s">
        <v>16</v>
      </c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3"/>
    </row>
    <row r="13" spans="1:10">
      <c r="A13" s="162"/>
      <c r="B13" s="162"/>
      <c r="C13" s="162" t="s">
        <v>20</v>
      </c>
      <c r="D13" s="162"/>
      <c r="E13" s="162"/>
      <c r="F13" s="162"/>
      <c r="G13" s="162"/>
      <c r="H13" s="162"/>
      <c r="I13" s="163"/>
    </row>
    <row r="14" spans="1:10" ht="21.4" customHeight="1">
      <c r="A14" s="162"/>
      <c r="B14" s="162"/>
      <c r="C14" s="162"/>
      <c r="D14" s="162"/>
      <c r="E14" s="162"/>
      <c r="F14" s="162"/>
      <c r="G14" s="162"/>
      <c r="H14" s="162"/>
      <c r="I14" s="163"/>
    </row>
    <row r="15" spans="1:10" ht="33.950000000000003" customHeight="1">
      <c r="A15" s="16" t="s">
        <v>30</v>
      </c>
      <c r="B15" s="16" t="s">
        <v>31</v>
      </c>
      <c r="C15" s="17" t="s">
        <v>32</v>
      </c>
      <c r="D15" s="17" t="s">
        <v>21</v>
      </c>
      <c r="E15" s="17">
        <v>23</v>
      </c>
      <c r="F15" s="18"/>
      <c r="G15" s="18"/>
      <c r="H15" s="18"/>
      <c r="I15" s="18"/>
      <c r="J15" s="19"/>
    </row>
    <row r="16" spans="1:10" ht="29.1" customHeight="1">
      <c r="A16" s="17">
        <v>2</v>
      </c>
      <c r="B16" s="16" t="s">
        <v>33</v>
      </c>
      <c r="C16" s="17" t="s">
        <v>32</v>
      </c>
      <c r="D16" s="17" t="s">
        <v>21</v>
      </c>
      <c r="E16" s="17">
        <v>21</v>
      </c>
      <c r="F16" s="18"/>
      <c r="G16" s="18"/>
      <c r="H16" s="18"/>
      <c r="I16" s="18"/>
      <c r="J16" s="19"/>
    </row>
    <row r="17" spans="1:10" ht="36.4" customHeight="1">
      <c r="A17" s="164">
        <v>3</v>
      </c>
      <c r="B17" s="165" t="s">
        <v>34</v>
      </c>
      <c r="C17" s="17" t="s">
        <v>32</v>
      </c>
      <c r="D17" s="16" t="s">
        <v>35</v>
      </c>
      <c r="E17" s="17">
        <v>35</v>
      </c>
      <c r="F17" s="18"/>
      <c r="G17" s="18"/>
      <c r="H17" s="18"/>
      <c r="I17" s="18"/>
      <c r="J17" s="19"/>
    </row>
    <row r="18" spans="1:10" ht="174" customHeight="1">
      <c r="A18" s="164"/>
      <c r="B18" s="164"/>
      <c r="C18" s="20"/>
      <c r="D18" s="17" t="s">
        <v>36</v>
      </c>
      <c r="E18" s="17">
        <v>26</v>
      </c>
      <c r="F18" s="18"/>
      <c r="G18" s="18"/>
      <c r="H18" s="18"/>
      <c r="I18" s="18"/>
    </row>
    <row r="19" spans="1:10" ht="27" customHeight="1">
      <c r="A19" s="17"/>
      <c r="B19" s="17" t="s">
        <v>22</v>
      </c>
      <c r="C19" s="17"/>
      <c r="D19" s="17"/>
      <c r="E19" s="17"/>
      <c r="F19" s="18"/>
      <c r="G19" s="18"/>
      <c r="H19" s="18"/>
      <c r="I19" s="18"/>
    </row>
    <row r="20" spans="1:10" ht="15.75">
      <c r="A20" s="21"/>
      <c r="B20" s="22"/>
      <c r="C20" s="21"/>
      <c r="D20" s="21"/>
      <c r="E20" s="21"/>
      <c r="F20" s="21"/>
      <c r="G20" s="21"/>
      <c r="H20" s="21"/>
      <c r="I20" s="21"/>
    </row>
    <row r="21" spans="1:10">
      <c r="B21" t="s">
        <v>23</v>
      </c>
    </row>
    <row r="22" spans="1:10">
      <c r="B22" s="15"/>
    </row>
    <row r="23" spans="1:10">
      <c r="B23" s="23"/>
    </row>
    <row r="24" spans="1:10">
      <c r="B24" s="23" t="s">
        <v>24</v>
      </c>
    </row>
    <row r="25" spans="1:10">
      <c r="B25" s="23" t="s">
        <v>25</v>
      </c>
    </row>
  </sheetData>
  <mergeCells count="11">
    <mergeCell ref="F11:F14"/>
    <mergeCell ref="G11:G14"/>
    <mergeCell ref="H11:H14"/>
    <mergeCell ref="I11:I14"/>
    <mergeCell ref="A17:A18"/>
    <mergeCell ref="B17:B18"/>
    <mergeCell ref="A11:A14"/>
    <mergeCell ref="B11:B14"/>
    <mergeCell ref="C11:C14"/>
    <mergeCell ref="D11:D14"/>
    <mergeCell ref="E11:E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:K40"/>
  <sheetViews>
    <sheetView zoomScale="81" zoomScaleNormal="81" workbookViewId="0">
      <selection activeCell="B32" sqref="B32"/>
    </sheetView>
  </sheetViews>
  <sheetFormatPr defaultRowHeight="12.75"/>
  <cols>
    <col min="1" max="1" width="3.85546875"/>
    <col min="2" max="2" width="34.5703125"/>
    <col min="3" max="3" width="11.140625"/>
    <col min="4" max="5" width="5.5703125"/>
    <col min="6" max="6" width="12.140625"/>
    <col min="7" max="7" width="13"/>
    <col min="8" max="8" width="12.5703125"/>
    <col min="9" max="9" width="9.7109375"/>
    <col min="10" max="10" width="6"/>
    <col min="11" max="1025" width="11.5703125"/>
  </cols>
  <sheetData>
    <row r="1" spans="1:11" ht="15">
      <c r="A1" s="24"/>
      <c r="B1" s="24"/>
      <c r="C1" s="25" t="s">
        <v>0</v>
      </c>
      <c r="D1" s="24"/>
      <c r="E1" s="24"/>
      <c r="F1" s="24"/>
      <c r="G1" s="24"/>
      <c r="H1" s="24"/>
      <c r="I1" s="24"/>
      <c r="J1" s="24"/>
      <c r="K1" s="26"/>
    </row>
    <row r="2" spans="1:11" ht="15">
      <c r="A2" s="24"/>
      <c r="B2" s="24"/>
      <c r="C2" s="24"/>
      <c r="D2" s="24"/>
      <c r="E2" s="24"/>
      <c r="F2" s="24"/>
      <c r="G2" s="24"/>
      <c r="H2" s="24"/>
      <c r="I2" s="24"/>
      <c r="J2" s="24"/>
      <c r="K2" s="26"/>
    </row>
    <row r="3" spans="1:11" ht="15">
      <c r="A3" s="24"/>
      <c r="B3" s="24" t="s">
        <v>1</v>
      </c>
      <c r="C3" s="24" t="s">
        <v>26</v>
      </c>
      <c r="D3" s="24"/>
      <c r="E3" s="24"/>
      <c r="F3" s="24"/>
      <c r="G3" s="24"/>
      <c r="H3" s="24"/>
      <c r="I3" s="24"/>
      <c r="J3" s="24"/>
      <c r="K3" s="26"/>
    </row>
    <row r="4" spans="1:11" ht="15">
      <c r="A4" s="24"/>
      <c r="B4" s="24"/>
      <c r="C4" s="24"/>
      <c r="D4" s="24"/>
      <c r="E4" s="24"/>
      <c r="F4" s="24"/>
      <c r="G4" s="24"/>
      <c r="H4" s="24"/>
      <c r="I4" s="24"/>
      <c r="J4" s="24"/>
      <c r="K4" s="26"/>
    </row>
    <row r="5" spans="1:11" ht="15">
      <c r="A5" s="24"/>
      <c r="B5" s="24" t="s">
        <v>3</v>
      </c>
      <c r="C5" s="24" t="s">
        <v>26</v>
      </c>
      <c r="D5" s="24"/>
      <c r="E5" s="24"/>
      <c r="F5" s="24"/>
      <c r="G5" s="24"/>
      <c r="H5" s="24"/>
      <c r="I5" s="24"/>
      <c r="J5" s="24"/>
      <c r="K5" s="26"/>
    </row>
    <row r="6" spans="1:11" ht="15">
      <c r="A6" s="24"/>
      <c r="B6" s="24"/>
      <c r="C6" s="24"/>
      <c r="D6" s="24"/>
      <c r="E6" s="24"/>
      <c r="F6" s="24"/>
      <c r="G6" s="24"/>
      <c r="H6" s="24"/>
      <c r="I6" s="24"/>
      <c r="J6" s="24"/>
      <c r="K6" s="26"/>
    </row>
    <row r="7" spans="1:11" ht="15">
      <c r="A7" s="24"/>
      <c r="B7" s="24" t="s">
        <v>4</v>
      </c>
      <c r="C7" s="24"/>
      <c r="D7" s="24"/>
      <c r="E7" s="24" t="s">
        <v>5</v>
      </c>
      <c r="F7" s="24"/>
      <c r="G7" s="24"/>
      <c r="H7" s="24"/>
      <c r="I7" s="24"/>
      <c r="J7" s="24"/>
      <c r="K7" s="26"/>
    </row>
    <row r="8" spans="1:11" ht="15">
      <c r="A8" s="24"/>
      <c r="B8" s="24"/>
      <c r="C8" s="24"/>
      <c r="D8" s="24"/>
      <c r="E8" s="24"/>
      <c r="F8" s="24"/>
      <c r="G8" s="24"/>
      <c r="H8" s="24"/>
      <c r="I8" s="24"/>
      <c r="J8" s="24"/>
      <c r="K8" s="26"/>
    </row>
    <row r="9" spans="1:11" ht="15">
      <c r="A9" s="24"/>
      <c r="B9" s="24" t="s">
        <v>6</v>
      </c>
      <c r="C9" s="24"/>
      <c r="D9" s="24"/>
      <c r="E9" s="24"/>
      <c r="F9" s="24"/>
      <c r="G9" s="24"/>
      <c r="H9" s="24"/>
      <c r="I9" s="24"/>
      <c r="J9" s="24"/>
      <c r="K9" s="26"/>
    </row>
    <row r="10" spans="1:11" ht="15">
      <c r="A10" s="24"/>
      <c r="B10" s="24"/>
      <c r="C10" s="24"/>
      <c r="D10" s="24"/>
      <c r="E10" s="24"/>
      <c r="F10" s="24"/>
      <c r="G10" s="24"/>
      <c r="H10" s="27" t="s">
        <v>37</v>
      </c>
      <c r="I10" s="24"/>
      <c r="J10" s="24"/>
      <c r="K10" s="26"/>
    </row>
    <row r="11" spans="1:11" ht="12.75" customHeight="1">
      <c r="A11" s="167" t="s">
        <v>8</v>
      </c>
      <c r="B11" s="167" t="s">
        <v>38</v>
      </c>
      <c r="C11" s="169" t="s">
        <v>10</v>
      </c>
      <c r="D11" s="169" t="s">
        <v>11</v>
      </c>
      <c r="E11" s="167" t="s">
        <v>12</v>
      </c>
      <c r="F11" s="167" t="s">
        <v>39</v>
      </c>
      <c r="G11" s="167" t="s">
        <v>14</v>
      </c>
      <c r="H11" s="167" t="s">
        <v>15</v>
      </c>
      <c r="I11" s="167" t="s">
        <v>16</v>
      </c>
      <c r="J11" s="168" t="s">
        <v>40</v>
      </c>
      <c r="K11" s="26"/>
    </row>
    <row r="12" spans="1:11">
      <c r="A12" s="167"/>
      <c r="B12" s="167"/>
      <c r="C12" s="169"/>
      <c r="D12" s="169"/>
      <c r="E12" s="169"/>
      <c r="F12" s="167"/>
      <c r="G12" s="167"/>
      <c r="H12" s="167"/>
      <c r="I12" s="167"/>
      <c r="J12" s="168"/>
      <c r="K12" s="26"/>
    </row>
    <row r="13" spans="1:11">
      <c r="A13" s="167"/>
      <c r="B13" s="167"/>
      <c r="C13" s="169"/>
      <c r="D13" s="169"/>
      <c r="E13" s="169"/>
      <c r="F13" s="167"/>
      <c r="G13" s="167"/>
      <c r="H13" s="167"/>
      <c r="I13" s="167"/>
      <c r="J13" s="168"/>
      <c r="K13" s="26"/>
    </row>
    <row r="14" spans="1:11" ht="25.15" customHeight="1">
      <c r="A14" s="167"/>
      <c r="B14" s="167"/>
      <c r="C14" s="169"/>
      <c r="D14" s="169"/>
      <c r="E14" s="169"/>
      <c r="F14" s="167"/>
      <c r="G14" s="167"/>
      <c r="H14" s="167"/>
      <c r="I14" s="167"/>
      <c r="J14" s="168"/>
      <c r="K14" s="26"/>
    </row>
    <row r="15" spans="1:11" ht="49.35" customHeight="1">
      <c r="A15" s="29" t="s">
        <v>18</v>
      </c>
      <c r="B15" s="30" t="s">
        <v>41</v>
      </c>
      <c r="C15" s="31" t="s">
        <v>42</v>
      </c>
      <c r="D15" s="31" t="s">
        <v>21</v>
      </c>
      <c r="E15" s="32">
        <v>100</v>
      </c>
      <c r="F15" s="33"/>
      <c r="G15" s="33"/>
      <c r="H15" s="33"/>
      <c r="I15" s="33"/>
      <c r="J15" s="32"/>
      <c r="K15" s="26"/>
    </row>
    <row r="16" spans="1:11" ht="46.7" customHeight="1">
      <c r="A16" s="31" t="s">
        <v>43</v>
      </c>
      <c r="B16" s="30" t="s">
        <v>44</v>
      </c>
      <c r="C16" s="31" t="s">
        <v>42</v>
      </c>
      <c r="D16" s="31" t="s">
        <v>21</v>
      </c>
      <c r="E16" s="34">
        <v>2000</v>
      </c>
      <c r="F16" s="35"/>
      <c r="G16" s="33"/>
      <c r="H16" s="33"/>
      <c r="I16" s="33"/>
      <c r="J16" s="35"/>
      <c r="K16" s="26"/>
    </row>
    <row r="17" spans="1:11" ht="47.65" customHeight="1">
      <c r="A17" s="31" t="s">
        <v>45</v>
      </c>
      <c r="B17" s="30" t="s">
        <v>46</v>
      </c>
      <c r="C17" s="31" t="s">
        <v>42</v>
      </c>
      <c r="D17" s="31" t="s">
        <v>21</v>
      </c>
      <c r="E17" s="34">
        <v>200</v>
      </c>
      <c r="F17" s="35"/>
      <c r="G17" s="33"/>
      <c r="H17" s="33"/>
      <c r="I17" s="33"/>
      <c r="J17" s="35"/>
      <c r="K17" s="26"/>
    </row>
    <row r="18" spans="1:11" ht="47.65" customHeight="1">
      <c r="A18" s="31" t="s">
        <v>47</v>
      </c>
      <c r="B18" s="30" t="s">
        <v>48</v>
      </c>
      <c r="C18" s="31" t="s">
        <v>42</v>
      </c>
      <c r="D18" s="31" t="s">
        <v>21</v>
      </c>
      <c r="E18" s="34">
        <v>60</v>
      </c>
      <c r="F18" s="35"/>
      <c r="G18" s="33"/>
      <c r="H18" s="33"/>
      <c r="I18" s="33"/>
      <c r="J18" s="35"/>
      <c r="K18" s="26"/>
    </row>
    <row r="19" spans="1:11" ht="31.35" customHeight="1">
      <c r="A19" s="31" t="s">
        <v>49</v>
      </c>
      <c r="B19" s="29" t="s">
        <v>50</v>
      </c>
      <c r="C19" s="31" t="s">
        <v>20</v>
      </c>
      <c r="D19" s="31" t="s">
        <v>21</v>
      </c>
      <c r="E19" s="34">
        <v>32</v>
      </c>
      <c r="F19" s="35"/>
      <c r="G19" s="33"/>
      <c r="H19" s="33"/>
      <c r="I19" s="33"/>
      <c r="J19" s="35"/>
      <c r="K19" s="26"/>
    </row>
    <row r="20" spans="1:11" ht="31.35" customHeight="1">
      <c r="A20" s="31" t="s">
        <v>51</v>
      </c>
      <c r="B20" s="29" t="s">
        <v>52</v>
      </c>
      <c r="C20" s="31" t="s">
        <v>20</v>
      </c>
      <c r="D20" s="31" t="s">
        <v>21</v>
      </c>
      <c r="E20" s="34">
        <v>300</v>
      </c>
      <c r="F20" s="35"/>
      <c r="G20" s="33"/>
      <c r="H20" s="33"/>
      <c r="I20" s="33"/>
      <c r="J20" s="35"/>
      <c r="K20" s="26"/>
    </row>
    <row r="21" spans="1:11" ht="45.75" customHeight="1">
      <c r="A21" s="31" t="s">
        <v>53</v>
      </c>
      <c r="B21" s="29" t="s">
        <v>54</v>
      </c>
      <c r="C21" s="31" t="s">
        <v>20</v>
      </c>
      <c r="D21" s="31" t="s">
        <v>21</v>
      </c>
      <c r="E21" s="34">
        <v>8</v>
      </c>
      <c r="F21" s="35"/>
      <c r="G21" s="33"/>
      <c r="H21" s="33"/>
      <c r="I21" s="33"/>
      <c r="J21" s="35"/>
      <c r="K21" s="26"/>
    </row>
    <row r="22" spans="1:11" ht="51.75" customHeight="1">
      <c r="A22" s="31" t="s">
        <v>55</v>
      </c>
      <c r="B22" s="29" t="s">
        <v>56</v>
      </c>
      <c r="C22" s="31" t="s">
        <v>20</v>
      </c>
      <c r="D22" s="31" t="s">
        <v>21</v>
      </c>
      <c r="E22" s="34">
        <v>18</v>
      </c>
      <c r="F22" s="35"/>
      <c r="G22" s="33"/>
      <c r="H22" s="33"/>
      <c r="I22" s="33"/>
      <c r="J22" s="35"/>
      <c r="K22" s="26"/>
    </row>
    <row r="23" spans="1:11" ht="46.5" customHeight="1">
      <c r="A23" s="31" t="s">
        <v>57</v>
      </c>
      <c r="B23" s="29" t="s">
        <v>58</v>
      </c>
      <c r="C23" s="31" t="s">
        <v>20</v>
      </c>
      <c r="D23" s="31" t="s">
        <v>21</v>
      </c>
      <c r="E23" s="34">
        <v>10</v>
      </c>
      <c r="F23" s="35"/>
      <c r="G23" s="33"/>
      <c r="H23" s="33"/>
      <c r="I23" s="33"/>
      <c r="J23" s="35"/>
      <c r="K23" s="26"/>
    </row>
    <row r="24" spans="1:11" ht="32.1" customHeight="1">
      <c r="A24" s="31" t="s">
        <v>59</v>
      </c>
      <c r="B24" s="36" t="s">
        <v>60</v>
      </c>
      <c r="C24" s="31" t="s">
        <v>20</v>
      </c>
      <c r="D24" s="31" t="s">
        <v>21</v>
      </c>
      <c r="E24" s="34">
        <v>30</v>
      </c>
      <c r="F24" s="35"/>
      <c r="G24" s="33"/>
      <c r="H24" s="33"/>
      <c r="I24" s="33"/>
      <c r="J24" s="35"/>
      <c r="K24" s="26"/>
    </row>
    <row r="25" spans="1:11" ht="29.1" customHeight="1">
      <c r="A25" s="31" t="s">
        <v>61</v>
      </c>
      <c r="B25" s="29" t="s">
        <v>62</v>
      </c>
      <c r="C25" s="31" t="s">
        <v>20</v>
      </c>
      <c r="D25" s="31" t="s">
        <v>21</v>
      </c>
      <c r="E25" s="34">
        <v>17</v>
      </c>
      <c r="F25" s="35"/>
      <c r="G25" s="33"/>
      <c r="H25" s="33"/>
      <c r="I25" s="33"/>
      <c r="J25" s="35"/>
      <c r="K25" s="26"/>
    </row>
    <row r="26" spans="1:11" ht="31.35" customHeight="1">
      <c r="A26" s="31" t="s">
        <v>63</v>
      </c>
      <c r="B26" s="29" t="s">
        <v>64</v>
      </c>
      <c r="C26" s="31" t="s">
        <v>20</v>
      </c>
      <c r="D26" s="31" t="s">
        <v>65</v>
      </c>
      <c r="E26" s="34">
        <v>2</v>
      </c>
      <c r="F26" s="35"/>
      <c r="G26" s="33"/>
      <c r="H26" s="33"/>
      <c r="I26" s="33"/>
      <c r="J26" s="35"/>
      <c r="K26" s="26"/>
    </row>
    <row r="27" spans="1:11" ht="31.35" customHeight="1">
      <c r="A27" s="31" t="s">
        <v>66</v>
      </c>
      <c r="B27" s="29" t="s">
        <v>67</v>
      </c>
      <c r="C27" s="31" t="s">
        <v>20</v>
      </c>
      <c r="D27" s="31" t="s">
        <v>65</v>
      </c>
      <c r="E27" s="34">
        <v>2</v>
      </c>
      <c r="F27" s="35"/>
      <c r="G27" s="33"/>
      <c r="H27" s="33"/>
      <c r="I27" s="33"/>
      <c r="J27" s="35"/>
      <c r="K27" s="26"/>
    </row>
    <row r="28" spans="1:11" ht="50.65" customHeight="1">
      <c r="A28" s="31" t="s">
        <v>68</v>
      </c>
      <c r="B28" s="37" t="s">
        <v>69</v>
      </c>
      <c r="C28" s="37" t="s">
        <v>70</v>
      </c>
      <c r="D28" s="38" t="s">
        <v>71</v>
      </c>
      <c r="E28" s="38">
        <v>54</v>
      </c>
      <c r="F28" s="8"/>
      <c r="G28" s="8"/>
      <c r="H28" s="9"/>
      <c r="I28" s="9"/>
      <c r="J28" s="35"/>
      <c r="K28" s="26"/>
    </row>
    <row r="29" spans="1:11" ht="62.1" customHeight="1">
      <c r="A29" s="31" t="s">
        <v>72</v>
      </c>
      <c r="B29" s="39" t="s">
        <v>73</v>
      </c>
      <c r="C29" s="39" t="s">
        <v>70</v>
      </c>
      <c r="D29" s="40" t="s">
        <v>71</v>
      </c>
      <c r="E29" s="40">
        <v>3</v>
      </c>
      <c r="F29" s="8"/>
      <c r="G29" s="8"/>
      <c r="H29" s="9"/>
      <c r="I29" s="9"/>
      <c r="J29" s="35"/>
      <c r="K29" s="26"/>
    </row>
    <row r="30" spans="1:11" ht="48.75" customHeight="1">
      <c r="A30" s="31" t="s">
        <v>74</v>
      </c>
      <c r="B30" s="39" t="s">
        <v>75</v>
      </c>
      <c r="C30" s="39" t="s">
        <v>70</v>
      </c>
      <c r="D30" s="40" t="s">
        <v>71</v>
      </c>
      <c r="E30" s="34">
        <v>10</v>
      </c>
      <c r="F30" s="35"/>
      <c r="G30" s="33"/>
      <c r="H30" s="33"/>
      <c r="I30" s="33"/>
      <c r="J30" s="35"/>
      <c r="K30" s="26"/>
    </row>
    <row r="31" spans="1:11" ht="15">
      <c r="A31" s="31"/>
      <c r="B31" s="31" t="s">
        <v>22</v>
      </c>
      <c r="C31" s="31"/>
      <c r="D31" s="31"/>
      <c r="E31" s="34"/>
      <c r="F31" s="35"/>
      <c r="G31" s="35">
        <f>SUM(G15:G30)</f>
        <v>0</v>
      </c>
      <c r="H31" s="35"/>
      <c r="I31" s="35">
        <f>SUM(I15:I30)</f>
        <v>0</v>
      </c>
      <c r="J31" s="35"/>
      <c r="K31" s="26"/>
    </row>
    <row r="32" spans="1:11" ht="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6"/>
    </row>
    <row r="33" spans="1:11" ht="13.9" customHeight="1">
      <c r="A33" s="24"/>
      <c r="B33" s="166" t="s">
        <v>76</v>
      </c>
      <c r="C33" s="166"/>
      <c r="D33" s="166"/>
      <c r="E33" s="166"/>
      <c r="F33" s="166"/>
      <c r="G33" s="166"/>
      <c r="H33" s="24"/>
      <c r="I33" s="24"/>
      <c r="J33" s="24"/>
      <c r="K33" s="26"/>
    </row>
    <row r="34" spans="1:11" ht="15">
      <c r="A34" s="24"/>
      <c r="B34" s="166"/>
      <c r="C34" s="166"/>
      <c r="D34" s="166"/>
      <c r="E34" s="166"/>
      <c r="F34" s="166"/>
      <c r="G34" s="166"/>
      <c r="H34" s="24"/>
      <c r="I34" s="24"/>
      <c r="J34" s="24"/>
      <c r="K34" s="26"/>
    </row>
    <row r="35" spans="1:11" ht="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6"/>
    </row>
    <row r="36" spans="1:11" ht="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6"/>
    </row>
    <row r="37" spans="1:11" ht="15">
      <c r="A37" s="24"/>
      <c r="B37" s="24" t="s">
        <v>23</v>
      </c>
      <c r="C37" s="24"/>
      <c r="D37" s="24"/>
      <c r="E37" s="24"/>
      <c r="F37" s="24"/>
      <c r="G37" s="24"/>
      <c r="H37" s="24"/>
      <c r="I37" s="24"/>
      <c r="J37" s="24"/>
      <c r="K37" s="26"/>
    </row>
    <row r="38" spans="1:11" ht="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6"/>
    </row>
    <row r="39" spans="1:11" ht="15">
      <c r="A39" s="24"/>
      <c r="B39" s="24" t="s">
        <v>24</v>
      </c>
      <c r="C39" s="24"/>
      <c r="D39" s="24"/>
      <c r="E39" s="24"/>
      <c r="F39" s="24"/>
      <c r="G39" s="24"/>
      <c r="H39" s="24"/>
      <c r="I39" s="24"/>
      <c r="J39" s="24"/>
      <c r="K39" s="26"/>
    </row>
    <row r="40" spans="1:11" ht="15">
      <c r="A40" s="24"/>
      <c r="B40" s="24" t="s">
        <v>25</v>
      </c>
      <c r="C40" s="24"/>
      <c r="D40" s="24"/>
      <c r="E40" s="24"/>
      <c r="F40" s="24"/>
      <c r="G40" s="24"/>
      <c r="H40" s="24"/>
      <c r="I40" s="24"/>
      <c r="J40" s="24"/>
      <c r="K40" s="26"/>
    </row>
  </sheetData>
  <mergeCells count="11">
    <mergeCell ref="J11:J14"/>
    <mergeCell ref="A11:A14"/>
    <mergeCell ref="B11:B14"/>
    <mergeCell ref="C11:C14"/>
    <mergeCell ref="D11:D14"/>
    <mergeCell ref="E11:E14"/>
    <mergeCell ref="B33:G34"/>
    <mergeCell ref="F11:F14"/>
    <mergeCell ref="G11:G14"/>
    <mergeCell ref="H11:H14"/>
    <mergeCell ref="I11:I14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</sheetPr>
  <dimension ref="A1:J19"/>
  <sheetViews>
    <sheetView zoomScale="81" zoomScaleNormal="81" workbookViewId="0">
      <selection activeCell="A15" sqref="A15"/>
    </sheetView>
  </sheetViews>
  <sheetFormatPr defaultRowHeight="12.75"/>
  <cols>
    <col min="1" max="1" width="4"/>
    <col min="2" max="2" width="18.28515625"/>
    <col min="3" max="3" width="8.7109375"/>
    <col min="4" max="4" width="5.140625"/>
    <col min="5" max="5" width="7.42578125"/>
    <col min="6" max="6" width="6"/>
    <col min="7" max="7" width="8.85546875"/>
    <col min="8" max="8" width="7.5703125"/>
    <col min="9" max="9" width="9.7109375"/>
    <col min="10" max="10" width="6"/>
    <col min="11" max="1025" width="11.5703125"/>
  </cols>
  <sheetData>
    <row r="1" spans="1:10" ht="1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24"/>
    </row>
    <row r="2" spans="1:10" ht="15">
      <c r="A2" s="170"/>
      <c r="B2" s="170"/>
      <c r="C2" s="170"/>
      <c r="D2" s="170"/>
      <c r="E2" s="170"/>
      <c r="F2" s="170"/>
      <c r="G2" s="170"/>
      <c r="H2" s="170"/>
      <c r="I2" s="170"/>
      <c r="J2" s="24"/>
    </row>
    <row r="3" spans="1:10" ht="15">
      <c r="A3" s="24"/>
      <c r="B3" s="42" t="s">
        <v>1</v>
      </c>
      <c r="C3" s="172" t="s">
        <v>77</v>
      </c>
      <c r="D3" s="172"/>
      <c r="E3" s="172"/>
      <c r="F3" s="172"/>
      <c r="G3" s="172"/>
      <c r="H3" s="172"/>
      <c r="I3" s="172"/>
      <c r="J3" s="24"/>
    </row>
    <row r="4" spans="1:10" ht="15">
      <c r="A4" s="170"/>
      <c r="B4" s="170"/>
      <c r="C4" s="170"/>
      <c r="D4" s="170"/>
      <c r="E4" s="170"/>
      <c r="F4" s="170"/>
      <c r="G4" s="170"/>
      <c r="H4" s="170"/>
      <c r="I4" s="170"/>
      <c r="J4" s="24"/>
    </row>
    <row r="5" spans="1:10" ht="15">
      <c r="A5" s="24"/>
      <c r="B5" s="42" t="s">
        <v>3</v>
      </c>
      <c r="C5" s="172" t="s">
        <v>77</v>
      </c>
      <c r="D5" s="172"/>
      <c r="E5" s="172"/>
      <c r="F5" s="172"/>
      <c r="G5" s="172"/>
      <c r="H5" s="172"/>
      <c r="I5" s="172"/>
      <c r="J5" s="24"/>
    </row>
    <row r="6" spans="1:10" ht="15">
      <c r="A6" s="170"/>
      <c r="B6" s="170"/>
      <c r="C6" s="170"/>
      <c r="D6" s="170"/>
      <c r="E6" s="170"/>
      <c r="F6" s="170"/>
      <c r="G6" s="170"/>
      <c r="H6" s="170"/>
      <c r="I6" s="170"/>
      <c r="J6" s="24"/>
    </row>
    <row r="7" spans="1:10" ht="15">
      <c r="A7" s="24"/>
      <c r="B7" s="42" t="s">
        <v>4</v>
      </c>
      <c r="D7" s="170" t="s">
        <v>78</v>
      </c>
      <c r="E7" s="170"/>
      <c r="F7" s="170"/>
      <c r="G7" s="170"/>
      <c r="H7" s="170"/>
      <c r="I7" s="170"/>
      <c r="J7" s="170"/>
    </row>
    <row r="8" spans="1:10" ht="15">
      <c r="A8" s="170"/>
      <c r="B8" s="170"/>
      <c r="C8" s="170"/>
      <c r="D8" s="170"/>
      <c r="E8" s="170"/>
      <c r="F8" s="170"/>
      <c r="G8" s="170"/>
      <c r="H8" s="170"/>
      <c r="I8" s="170"/>
      <c r="J8" s="24"/>
    </row>
    <row r="9" spans="1:10" ht="15">
      <c r="A9" s="24"/>
      <c r="B9" s="42" t="s">
        <v>6</v>
      </c>
      <c r="C9" s="24"/>
      <c r="D9" s="24"/>
      <c r="E9" s="42"/>
      <c r="F9" s="24"/>
      <c r="G9" s="24"/>
      <c r="H9" s="24"/>
      <c r="I9" s="24"/>
      <c r="J9" s="24"/>
    </row>
    <row r="10" spans="1:10" ht="15">
      <c r="A10" s="24"/>
      <c r="B10" s="24"/>
      <c r="C10" s="24"/>
      <c r="D10" s="24"/>
      <c r="E10" s="42"/>
      <c r="F10" s="24"/>
      <c r="G10" s="24"/>
      <c r="H10" s="27" t="s">
        <v>79</v>
      </c>
      <c r="I10" s="24"/>
      <c r="J10" s="24"/>
    </row>
    <row r="11" spans="1:10" ht="73.900000000000006" customHeight="1">
      <c r="A11" s="44" t="s">
        <v>8</v>
      </c>
      <c r="B11" s="44" t="s">
        <v>80</v>
      </c>
      <c r="C11" s="28" t="s">
        <v>10</v>
      </c>
      <c r="D11" s="28" t="s">
        <v>11</v>
      </c>
      <c r="E11" s="45" t="s">
        <v>12</v>
      </c>
      <c r="F11" s="46" t="s">
        <v>81</v>
      </c>
      <c r="G11" s="28" t="s">
        <v>14</v>
      </c>
      <c r="H11" s="28" t="s">
        <v>15</v>
      </c>
      <c r="I11" s="28" t="s">
        <v>16</v>
      </c>
      <c r="J11" s="47" t="s">
        <v>17</v>
      </c>
    </row>
    <row r="12" spans="1:10" ht="43.35" customHeight="1">
      <c r="A12" s="48">
        <v>1</v>
      </c>
      <c r="B12" s="48" t="s">
        <v>82</v>
      </c>
      <c r="C12" s="48" t="s">
        <v>83</v>
      </c>
      <c r="D12" s="49" t="s">
        <v>84</v>
      </c>
      <c r="E12" s="32">
        <v>10</v>
      </c>
      <c r="F12" s="50"/>
      <c r="G12" s="33"/>
      <c r="H12" s="33"/>
      <c r="I12" s="33"/>
      <c r="J12" s="33"/>
    </row>
    <row r="13" spans="1:10" ht="32.1" customHeight="1">
      <c r="A13" s="48">
        <v>2</v>
      </c>
      <c r="B13" s="51" t="s">
        <v>85</v>
      </c>
      <c r="C13" s="52" t="s">
        <v>83</v>
      </c>
      <c r="D13" s="53" t="s">
        <v>84</v>
      </c>
      <c r="E13" s="32">
        <v>100</v>
      </c>
      <c r="F13" s="50"/>
      <c r="G13" s="33"/>
      <c r="H13" s="33"/>
      <c r="I13" s="33"/>
      <c r="J13" s="33"/>
    </row>
    <row r="14" spans="1:10" ht="15">
      <c r="A14" s="31"/>
      <c r="B14" s="31" t="s">
        <v>22</v>
      </c>
      <c r="C14" s="31"/>
      <c r="D14" s="31"/>
      <c r="E14" s="54"/>
      <c r="F14" s="35"/>
      <c r="G14" s="35"/>
      <c r="H14" s="35"/>
      <c r="I14" s="35"/>
      <c r="J14" s="35"/>
    </row>
    <row r="15" spans="1:10" ht="15">
      <c r="A15" s="55"/>
      <c r="B15" s="56"/>
      <c r="C15" s="41"/>
      <c r="D15" s="41"/>
      <c r="E15" s="43"/>
      <c r="F15" s="57"/>
      <c r="G15" s="57"/>
      <c r="H15" s="57"/>
      <c r="I15" s="57"/>
      <c r="J15" s="41"/>
    </row>
    <row r="16" spans="1:10" ht="15">
      <c r="A16" s="24"/>
      <c r="B16" s="42" t="s">
        <v>23</v>
      </c>
      <c r="C16" s="24"/>
      <c r="D16" s="24"/>
      <c r="E16" s="42"/>
      <c r="F16" s="24"/>
      <c r="G16" s="24"/>
      <c r="H16" s="24"/>
      <c r="I16" s="24"/>
      <c r="J16" s="24"/>
    </row>
    <row r="17" spans="1:10" ht="15">
      <c r="A17" s="24"/>
      <c r="B17" s="42"/>
      <c r="C17" s="24"/>
      <c r="D17" s="24"/>
      <c r="E17" s="42"/>
      <c r="F17" s="24"/>
      <c r="G17" s="24"/>
      <c r="H17" s="24"/>
      <c r="I17" s="24"/>
      <c r="J17" s="24"/>
    </row>
    <row r="18" spans="1:10" ht="15">
      <c r="A18" s="24"/>
      <c r="B18" s="42" t="s">
        <v>24</v>
      </c>
      <c r="C18" s="24"/>
      <c r="D18" s="24"/>
      <c r="E18" s="42"/>
      <c r="F18" s="24"/>
      <c r="G18" s="24"/>
      <c r="H18" s="24"/>
      <c r="I18" s="24"/>
      <c r="J18" s="24"/>
    </row>
    <row r="19" spans="1:10" ht="15">
      <c r="A19" s="24"/>
      <c r="B19" s="42" t="s">
        <v>25</v>
      </c>
      <c r="C19" s="24"/>
      <c r="D19" s="24"/>
      <c r="E19" s="42"/>
      <c r="F19" s="24"/>
      <c r="G19" s="24"/>
      <c r="H19" s="24"/>
      <c r="I19" s="24"/>
      <c r="J19" s="24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J18"/>
  <sheetViews>
    <sheetView zoomScale="81" zoomScaleNormal="81" workbookViewId="0">
      <selection activeCell="A14" sqref="A14"/>
    </sheetView>
  </sheetViews>
  <sheetFormatPr defaultRowHeight="12.75"/>
  <cols>
    <col min="1" max="1" width="3.85546875"/>
    <col min="2" max="2" width="21.140625"/>
    <col min="3" max="3" width="12.140625"/>
    <col min="4" max="4" width="6.28515625"/>
    <col min="5" max="5" width="6.5703125"/>
    <col min="6" max="6" width="7.28515625"/>
    <col min="7" max="7" width="11.28515625"/>
    <col min="8" max="8" width="7.28515625"/>
    <col min="9" max="9" width="8.7109375"/>
    <col min="10" max="10" width="6.5703125"/>
    <col min="11" max="1025" width="11.5703125"/>
  </cols>
  <sheetData>
    <row r="1" spans="1:10" ht="1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24"/>
    </row>
    <row r="2" spans="1:10" ht="15">
      <c r="A2" s="170"/>
      <c r="B2" s="170"/>
      <c r="C2" s="170"/>
      <c r="D2" s="170"/>
      <c r="E2" s="170"/>
      <c r="F2" s="170"/>
      <c r="G2" s="170"/>
      <c r="H2" s="170"/>
      <c r="I2" s="170"/>
      <c r="J2" s="24"/>
    </row>
    <row r="3" spans="1:10" ht="15">
      <c r="A3" s="24"/>
      <c r="B3" s="42" t="s">
        <v>1</v>
      </c>
      <c r="C3" s="172" t="s">
        <v>77</v>
      </c>
      <c r="D3" s="172"/>
      <c r="E3" s="172"/>
      <c r="F3" s="172"/>
      <c r="G3" s="172"/>
      <c r="H3" s="172"/>
      <c r="I3" s="172"/>
      <c r="J3" s="24"/>
    </row>
    <row r="4" spans="1:10" ht="15">
      <c r="A4" s="170"/>
      <c r="B4" s="170"/>
      <c r="C4" s="170"/>
      <c r="D4" s="170"/>
      <c r="E4" s="170"/>
      <c r="F4" s="170"/>
      <c r="G4" s="170"/>
      <c r="H4" s="170"/>
      <c r="I4" s="170"/>
      <c r="J4" s="24"/>
    </row>
    <row r="5" spans="1:10" ht="15">
      <c r="A5" s="24"/>
      <c r="B5" s="42" t="s">
        <v>3</v>
      </c>
      <c r="C5" s="172" t="s">
        <v>77</v>
      </c>
      <c r="D5" s="172"/>
      <c r="E5" s="172"/>
      <c r="F5" s="172"/>
      <c r="G5" s="172"/>
      <c r="H5" s="172"/>
      <c r="I5" s="172"/>
      <c r="J5" s="24"/>
    </row>
    <row r="6" spans="1:10" ht="15">
      <c r="A6" s="170"/>
      <c r="B6" s="170"/>
      <c r="C6" s="170"/>
      <c r="D6" s="170"/>
      <c r="E6" s="170"/>
      <c r="F6" s="170"/>
      <c r="G6" s="170"/>
      <c r="H6" s="170"/>
      <c r="I6" s="170"/>
      <c r="J6" s="24"/>
    </row>
    <row r="7" spans="1:10" ht="15">
      <c r="A7" s="24"/>
      <c r="B7" s="42" t="s">
        <v>4</v>
      </c>
      <c r="D7" s="170" t="s">
        <v>86</v>
      </c>
      <c r="E7" s="170"/>
      <c r="F7" s="170"/>
      <c r="G7" s="170"/>
      <c r="H7" s="170"/>
      <c r="I7" s="170"/>
      <c r="J7" s="170"/>
    </row>
    <row r="8" spans="1:10" ht="15">
      <c r="A8" s="170"/>
      <c r="B8" s="170"/>
      <c r="C8" s="170"/>
      <c r="D8" s="170"/>
      <c r="E8" s="170"/>
      <c r="F8" s="170"/>
      <c r="G8" s="170"/>
      <c r="H8" s="170"/>
      <c r="I8" s="170"/>
      <c r="J8" s="24"/>
    </row>
    <row r="9" spans="1:10" ht="15">
      <c r="A9" s="24"/>
      <c r="B9" s="42" t="s">
        <v>6</v>
      </c>
      <c r="C9" s="24"/>
      <c r="D9" s="24"/>
      <c r="E9" s="42"/>
      <c r="F9" s="24"/>
      <c r="G9" s="24"/>
      <c r="H9" s="24"/>
      <c r="I9" s="24"/>
      <c r="J9" s="24"/>
    </row>
    <row r="10" spans="1:10" ht="15">
      <c r="A10" s="24"/>
      <c r="B10" s="24"/>
      <c r="C10" s="24"/>
      <c r="D10" s="24"/>
      <c r="E10" s="42"/>
      <c r="F10" s="24"/>
      <c r="G10" s="24"/>
      <c r="H10" s="27" t="s">
        <v>87</v>
      </c>
      <c r="I10" s="24"/>
      <c r="J10" s="24"/>
    </row>
    <row r="11" spans="1:10" ht="69.400000000000006" customHeight="1">
      <c r="A11" s="44" t="s">
        <v>8</v>
      </c>
      <c r="B11" s="44" t="s">
        <v>88</v>
      </c>
      <c r="C11" s="28" t="s">
        <v>10</v>
      </c>
      <c r="D11" s="28" t="s">
        <v>11</v>
      </c>
      <c r="E11" s="45" t="s">
        <v>12</v>
      </c>
      <c r="F11" s="28" t="s">
        <v>81</v>
      </c>
      <c r="G11" s="28" t="s">
        <v>14</v>
      </c>
      <c r="H11" s="28" t="s">
        <v>15</v>
      </c>
      <c r="I11" s="28" t="s">
        <v>16</v>
      </c>
      <c r="J11" s="47" t="s">
        <v>89</v>
      </c>
    </row>
    <row r="12" spans="1:10" ht="61.5" customHeight="1">
      <c r="A12" s="48">
        <v>1</v>
      </c>
      <c r="B12" s="48" t="s">
        <v>90</v>
      </c>
      <c r="C12" s="48" t="s">
        <v>83</v>
      </c>
      <c r="D12" s="32" t="s">
        <v>91</v>
      </c>
      <c r="E12" s="32">
        <v>100</v>
      </c>
      <c r="F12" s="33"/>
      <c r="G12" s="33"/>
      <c r="H12" s="33"/>
      <c r="I12" s="33"/>
      <c r="J12" s="58"/>
    </row>
    <row r="13" spans="1:10" ht="15">
      <c r="A13" s="31"/>
      <c r="B13" s="31" t="s">
        <v>22</v>
      </c>
      <c r="C13" s="31"/>
      <c r="D13" s="31"/>
      <c r="E13" s="54"/>
      <c r="F13" s="35"/>
      <c r="G13" s="35">
        <f>SUM(G12)</f>
        <v>0</v>
      </c>
      <c r="H13" s="35"/>
      <c r="I13" s="35">
        <f>SUM(I12)</f>
        <v>0</v>
      </c>
      <c r="J13" s="58"/>
    </row>
    <row r="14" spans="1:10" ht="15">
      <c r="A14" s="55"/>
      <c r="B14" s="59"/>
      <c r="C14" s="41"/>
      <c r="D14" s="41"/>
      <c r="E14" s="43"/>
      <c r="F14" s="57"/>
      <c r="G14" s="57"/>
      <c r="H14" s="57"/>
      <c r="I14" s="57"/>
      <c r="J14" s="41"/>
    </row>
    <row r="15" spans="1:10" ht="15">
      <c r="A15" s="24"/>
      <c r="B15" s="42" t="s">
        <v>23</v>
      </c>
      <c r="C15" s="24"/>
      <c r="D15" s="24"/>
      <c r="E15" s="42"/>
      <c r="F15" s="24"/>
      <c r="G15" s="24"/>
      <c r="H15" s="24"/>
      <c r="I15" s="24"/>
      <c r="J15" s="24"/>
    </row>
    <row r="16" spans="1:10" ht="15">
      <c r="A16" s="24"/>
      <c r="B16" s="42"/>
      <c r="C16" s="24"/>
      <c r="D16" s="24"/>
      <c r="E16" s="42"/>
      <c r="F16" s="24"/>
      <c r="G16" s="24"/>
      <c r="H16" s="24"/>
      <c r="I16" s="24"/>
      <c r="J16" s="24"/>
    </row>
    <row r="17" spans="1:10" ht="15">
      <c r="A17" s="24"/>
      <c r="B17" s="42" t="s">
        <v>24</v>
      </c>
      <c r="C17" s="24"/>
      <c r="D17" s="24"/>
      <c r="E17" s="42"/>
      <c r="F17" s="24"/>
      <c r="G17" s="24"/>
      <c r="H17" s="24"/>
      <c r="I17" s="24"/>
      <c r="J17" s="24"/>
    </row>
    <row r="18" spans="1:10" ht="15">
      <c r="A18" s="24"/>
      <c r="B18" s="42" t="s">
        <v>25</v>
      </c>
      <c r="C18" s="24"/>
      <c r="D18" s="24"/>
      <c r="E18" s="42"/>
      <c r="F18" s="24"/>
      <c r="G18" s="24"/>
      <c r="H18" s="24"/>
      <c r="I18" s="24"/>
      <c r="J18" s="24"/>
    </row>
  </sheetData>
  <mergeCells count="8">
    <mergeCell ref="A6:I6"/>
    <mergeCell ref="D7:J7"/>
    <mergeCell ref="A8:I8"/>
    <mergeCell ref="A1:I1"/>
    <mergeCell ref="A2:I2"/>
    <mergeCell ref="C3:I3"/>
    <mergeCell ref="A4:I4"/>
    <mergeCell ref="C5:I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2:J29"/>
  <sheetViews>
    <sheetView zoomScale="115" zoomScaleNormal="115" workbookViewId="0">
      <selection activeCell="K19" sqref="K19"/>
    </sheetView>
  </sheetViews>
  <sheetFormatPr defaultRowHeight="12.75"/>
  <cols>
    <col min="1" max="1" width="3.85546875"/>
    <col min="2" max="2" width="18.5703125"/>
    <col min="3" max="3" width="11.5703125"/>
    <col min="4" max="4" width="4.28515625"/>
    <col min="5" max="5" width="6.42578125"/>
    <col min="6" max="7" width="11.5703125"/>
    <col min="8" max="8" width="6"/>
    <col min="9" max="9" width="11.5703125"/>
    <col min="10" max="10" width="6.85546875"/>
    <col min="11" max="1025" width="11.5703125"/>
  </cols>
  <sheetData>
    <row r="2" spans="1:10">
      <c r="C2" s="60" t="s">
        <v>0</v>
      </c>
    </row>
    <row r="4" spans="1:10">
      <c r="B4" t="s">
        <v>1</v>
      </c>
      <c r="C4" s="26" t="s">
        <v>26</v>
      </c>
    </row>
    <row r="5" spans="1:10">
      <c r="B5" s="26"/>
    </row>
    <row r="6" spans="1:10">
      <c r="B6" t="s">
        <v>3</v>
      </c>
      <c r="C6" s="26" t="s">
        <v>26</v>
      </c>
    </row>
    <row r="7" spans="1:10">
      <c r="B7" s="26"/>
    </row>
    <row r="8" spans="1:10">
      <c r="B8" t="s">
        <v>4</v>
      </c>
      <c r="E8" s="26" t="s">
        <v>5</v>
      </c>
    </row>
    <row r="9" spans="1:10">
      <c r="B9" s="26"/>
    </row>
    <row r="10" spans="1:10">
      <c r="B10" s="26"/>
    </row>
    <row r="11" spans="1:10">
      <c r="B11" t="s">
        <v>6</v>
      </c>
    </row>
    <row r="13" spans="1:10" ht="13.5" thickBot="1">
      <c r="H13" s="4" t="s">
        <v>92</v>
      </c>
    </row>
    <row r="14" spans="1:10" ht="46.7" customHeight="1">
      <c r="A14" s="187" t="s">
        <v>8</v>
      </c>
      <c r="B14" s="196" t="s">
        <v>93</v>
      </c>
      <c r="C14" s="200" t="s">
        <v>10</v>
      </c>
      <c r="D14" s="200" t="s">
        <v>11</v>
      </c>
      <c r="E14" s="187" t="s">
        <v>12</v>
      </c>
      <c r="F14" s="196" t="s">
        <v>39</v>
      </c>
      <c r="G14" s="187" t="s">
        <v>14</v>
      </c>
      <c r="H14" s="187" t="s">
        <v>15</v>
      </c>
      <c r="I14" s="187" t="s">
        <v>16</v>
      </c>
      <c r="J14" s="193" t="s">
        <v>94</v>
      </c>
    </row>
    <row r="15" spans="1:10" ht="19.5" customHeight="1" thickBot="1">
      <c r="A15" s="188"/>
      <c r="B15" s="197"/>
      <c r="C15" s="198"/>
      <c r="D15" s="198"/>
      <c r="E15" s="198"/>
      <c r="F15" s="197"/>
      <c r="G15" s="188"/>
      <c r="H15" s="188"/>
      <c r="I15" s="188"/>
      <c r="J15" s="194"/>
    </row>
    <row r="16" spans="1:10" ht="13.5" hidden="1" thickBot="1">
      <c r="A16" s="188"/>
      <c r="B16" s="197"/>
      <c r="C16" s="198"/>
      <c r="D16" s="198"/>
      <c r="E16" s="198"/>
      <c r="F16" s="197"/>
      <c r="G16" s="188"/>
      <c r="H16" s="188"/>
      <c r="I16" s="188"/>
      <c r="J16" s="194"/>
    </row>
    <row r="17" spans="1:10" ht="25.35" hidden="1" customHeight="1">
      <c r="A17" s="189"/>
      <c r="B17" s="189"/>
      <c r="C17" s="199"/>
      <c r="D17" s="199"/>
      <c r="E17" s="199"/>
      <c r="F17" s="189"/>
      <c r="G17" s="189"/>
      <c r="H17" s="189"/>
      <c r="I17" s="189"/>
      <c r="J17" s="195"/>
    </row>
    <row r="18" spans="1:10" ht="41.25" customHeight="1" thickBot="1">
      <c r="A18" s="190">
        <v>1</v>
      </c>
      <c r="B18" s="191" t="s">
        <v>95</v>
      </c>
      <c r="C18" s="190" t="s">
        <v>96</v>
      </c>
      <c r="D18" s="190" t="s">
        <v>21</v>
      </c>
      <c r="E18" s="190">
        <v>5</v>
      </c>
      <c r="F18" s="192"/>
      <c r="G18" s="192"/>
      <c r="H18" s="192"/>
      <c r="I18" s="192"/>
      <c r="J18" s="192"/>
    </row>
    <row r="19" spans="1:10" ht="13.5" thickBot="1">
      <c r="A19" s="190"/>
      <c r="B19" s="190" t="s">
        <v>22</v>
      </c>
      <c r="C19" s="190"/>
      <c r="D19" s="190"/>
      <c r="E19" s="190"/>
      <c r="F19" s="192"/>
      <c r="G19" s="192"/>
      <c r="H19" s="192"/>
      <c r="I19" s="192"/>
      <c r="J19" s="192"/>
    </row>
    <row r="20" spans="1:10">
      <c r="A20" s="61"/>
      <c r="B20" s="1"/>
      <c r="C20" s="1"/>
      <c r="D20" s="62"/>
      <c r="E20" s="62"/>
      <c r="F20" s="63"/>
      <c r="G20" s="63"/>
      <c r="H20" s="64"/>
      <c r="I20" s="64"/>
      <c r="J20" s="64"/>
    </row>
    <row r="21" spans="1:10">
      <c r="A21" s="61"/>
      <c r="B21" s="65"/>
      <c r="C21" s="1"/>
      <c r="D21" s="62"/>
      <c r="E21" s="62"/>
      <c r="F21" s="63"/>
      <c r="G21" s="63"/>
      <c r="H21" s="64"/>
      <c r="I21" s="64"/>
      <c r="J21" s="64"/>
    </row>
    <row r="22" spans="1:10">
      <c r="B22" s="65"/>
    </row>
    <row r="24" spans="1:10">
      <c r="B24" t="s">
        <v>23</v>
      </c>
    </row>
    <row r="26" spans="1:10" ht="14.25">
      <c r="C26" s="66"/>
    </row>
    <row r="27" spans="1:10" ht="14.25">
      <c r="C27" s="66"/>
    </row>
    <row r="28" spans="1:10" ht="14.25">
      <c r="C28" s="66" t="s">
        <v>24</v>
      </c>
    </row>
    <row r="29" spans="1:10" ht="14.25">
      <c r="C29" s="66" t="s">
        <v>25</v>
      </c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B3:J26"/>
  <sheetViews>
    <sheetView zoomScale="115" zoomScaleNormal="115" workbookViewId="0">
      <selection activeCell="G17" sqref="G17"/>
    </sheetView>
  </sheetViews>
  <sheetFormatPr defaultRowHeight="12.75"/>
  <cols>
    <col min="1" max="1" width="2.7109375"/>
    <col min="2" max="2" width="5" customWidth="1"/>
    <col min="3" max="3" width="24" customWidth="1"/>
    <col min="4" max="4" width="19.85546875"/>
    <col min="5" max="5" width="11.5703125"/>
    <col min="6" max="6" width="5.85546875"/>
    <col min="7" max="7" width="11.5703125"/>
    <col min="8" max="8" width="7.28515625"/>
    <col min="9" max="9" width="6.42578125"/>
    <col min="10" max="1025" width="11.5703125"/>
  </cols>
  <sheetData>
    <row r="3" spans="2:10">
      <c r="D3" t="s">
        <v>1</v>
      </c>
    </row>
    <row r="4" spans="2:10">
      <c r="D4" s="15"/>
    </row>
    <row r="5" spans="2:10">
      <c r="D5" t="s">
        <v>3</v>
      </c>
    </row>
    <row r="6" spans="2:10">
      <c r="D6" s="15"/>
    </row>
    <row r="7" spans="2:10">
      <c r="D7" t="s">
        <v>4</v>
      </c>
      <c r="G7" s="15" t="s">
        <v>5</v>
      </c>
    </row>
    <row r="8" spans="2:10">
      <c r="D8" s="15"/>
    </row>
    <row r="9" spans="2:10">
      <c r="D9" s="15"/>
    </row>
    <row r="10" spans="2:10">
      <c r="D10" t="s">
        <v>6</v>
      </c>
    </row>
    <row r="12" spans="2:10" ht="13.5" thickBot="1">
      <c r="I12" s="4" t="s">
        <v>97</v>
      </c>
    </row>
    <row r="13" spans="2:10" ht="12.75" customHeight="1">
      <c r="B13" s="231" t="s">
        <v>8</v>
      </c>
      <c r="C13" s="234" t="s">
        <v>98</v>
      </c>
      <c r="D13" s="200" t="s">
        <v>10</v>
      </c>
      <c r="E13" s="231" t="s">
        <v>11</v>
      </c>
      <c r="F13" s="231" t="s">
        <v>12</v>
      </c>
      <c r="G13" s="234" t="s">
        <v>39</v>
      </c>
      <c r="H13" s="231" t="s">
        <v>14</v>
      </c>
      <c r="I13" s="231" t="s">
        <v>15</v>
      </c>
      <c r="J13" s="236" t="s">
        <v>16</v>
      </c>
    </row>
    <row r="14" spans="2:10">
      <c r="B14" s="232"/>
      <c r="C14" s="235"/>
      <c r="D14" s="198"/>
      <c r="E14" s="232"/>
      <c r="F14" s="232"/>
      <c r="G14" s="235"/>
      <c r="H14" s="232"/>
      <c r="I14" s="232"/>
      <c r="J14" s="237"/>
    </row>
    <row r="15" spans="2:10">
      <c r="B15" s="232"/>
      <c r="C15" s="235"/>
      <c r="D15" s="198"/>
      <c r="E15" s="232"/>
      <c r="F15" s="232"/>
      <c r="G15" s="235"/>
      <c r="H15" s="232"/>
      <c r="I15" s="232"/>
      <c r="J15" s="237"/>
    </row>
    <row r="16" spans="2:10" ht="36" customHeight="1" thickBot="1">
      <c r="B16" s="233"/>
      <c r="C16" s="233"/>
      <c r="D16" s="199"/>
      <c r="E16" s="233"/>
      <c r="F16" s="233"/>
      <c r="G16" s="233"/>
      <c r="H16" s="233"/>
      <c r="I16" s="233"/>
      <c r="J16" s="238"/>
    </row>
    <row r="17" spans="2:10" ht="36.950000000000003" customHeight="1" thickBot="1">
      <c r="B17" s="190">
        <v>1</v>
      </c>
      <c r="C17" s="191" t="s">
        <v>99</v>
      </c>
      <c r="D17" s="191" t="s">
        <v>100</v>
      </c>
      <c r="E17" s="190" t="s">
        <v>71</v>
      </c>
      <c r="F17" s="240">
        <v>1</v>
      </c>
      <c r="G17" s="192"/>
      <c r="H17" s="241"/>
      <c r="I17" s="192"/>
      <c r="J17" s="192"/>
    </row>
    <row r="18" spans="2:10" ht="35.85" customHeight="1" thickBot="1">
      <c r="B18" s="190">
        <v>2</v>
      </c>
      <c r="C18" s="191" t="s">
        <v>101</v>
      </c>
      <c r="D18" s="239" t="s">
        <v>100</v>
      </c>
      <c r="E18" s="190" t="s">
        <v>71</v>
      </c>
      <c r="F18" s="190">
        <v>2</v>
      </c>
      <c r="G18" s="192"/>
      <c r="H18" s="192"/>
      <c r="I18" s="192"/>
      <c r="J18" s="192"/>
    </row>
    <row r="19" spans="2:10" ht="36.950000000000003" customHeight="1" thickBot="1">
      <c r="B19" s="190">
        <v>3</v>
      </c>
      <c r="C19" s="191" t="s">
        <v>102</v>
      </c>
      <c r="D19" s="191" t="s">
        <v>100</v>
      </c>
      <c r="E19" s="190" t="s">
        <v>21</v>
      </c>
      <c r="F19" s="190">
        <v>1</v>
      </c>
      <c r="G19" s="192"/>
      <c r="H19" s="192"/>
      <c r="I19" s="192"/>
      <c r="J19" s="192"/>
    </row>
    <row r="20" spans="2:10" ht="13.5" thickBot="1">
      <c r="B20" s="190"/>
      <c r="C20" s="190"/>
      <c r="D20" s="190" t="s">
        <v>22</v>
      </c>
      <c r="E20" s="190"/>
      <c r="F20" s="190"/>
      <c r="G20" s="192"/>
      <c r="H20" s="192">
        <f>SUM(H17:H19)</f>
        <v>0</v>
      </c>
      <c r="I20" s="192"/>
      <c r="J20" s="192">
        <f>SUM(J17:J19)</f>
        <v>0</v>
      </c>
    </row>
    <row r="21" spans="2:10" ht="15">
      <c r="B21" s="21"/>
      <c r="C21" s="21"/>
      <c r="D21" s="21"/>
      <c r="E21" s="21"/>
      <c r="F21" s="21"/>
      <c r="G21" s="21"/>
      <c r="H21" s="21"/>
      <c r="I21" s="21"/>
      <c r="J21" s="21"/>
    </row>
    <row r="22" spans="2:10">
      <c r="D22" t="s">
        <v>23</v>
      </c>
    </row>
    <row r="23" spans="2:10">
      <c r="D23" s="15"/>
    </row>
    <row r="24" spans="2:10">
      <c r="D24" s="23"/>
    </row>
    <row r="25" spans="2:10">
      <c r="D25" s="23" t="s">
        <v>24</v>
      </c>
    </row>
    <row r="26" spans="2:10">
      <c r="D26" s="23" t="s">
        <v>25</v>
      </c>
    </row>
  </sheetData>
  <mergeCells count="9">
    <mergeCell ref="G13:G16"/>
    <mergeCell ref="H13:H16"/>
    <mergeCell ref="I13:I16"/>
    <mergeCell ref="J13:J16"/>
    <mergeCell ref="B13:B16"/>
    <mergeCell ref="C13:C16"/>
    <mergeCell ref="D13:D16"/>
    <mergeCell ref="E13:E16"/>
    <mergeCell ref="F13:F16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</sheetPr>
  <dimension ref="A1:K25"/>
  <sheetViews>
    <sheetView zoomScale="115" zoomScaleNormal="115" workbookViewId="0">
      <selection activeCell="E18" sqref="E18"/>
    </sheetView>
  </sheetViews>
  <sheetFormatPr defaultRowHeight="12.75"/>
  <cols>
    <col min="1" max="1" width="3.85546875"/>
    <col min="2" max="2" width="32.28515625"/>
    <col min="3" max="3" width="12"/>
    <col min="4" max="4" width="5.85546875"/>
    <col min="5" max="5" width="7"/>
    <col min="6" max="6" width="12.85546875"/>
    <col min="7" max="7" width="8.7109375"/>
    <col min="8" max="8" width="7.28515625"/>
    <col min="9" max="9" width="9"/>
    <col min="10" max="1025" width="9.7109375"/>
  </cols>
  <sheetData>
    <row r="1" spans="1:11" ht="15.7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.75">
      <c r="A2" s="67"/>
      <c r="B2" s="68"/>
      <c r="C2" s="69" t="s">
        <v>0</v>
      </c>
      <c r="D2" s="68"/>
      <c r="E2" s="68"/>
      <c r="F2" s="68"/>
      <c r="G2" s="68"/>
      <c r="H2" s="68"/>
      <c r="I2" s="68"/>
      <c r="J2" s="68"/>
      <c r="K2" s="68"/>
    </row>
    <row r="3" spans="1:11" ht="15.75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.75">
      <c r="A4" s="67"/>
      <c r="B4" s="68" t="s">
        <v>1</v>
      </c>
      <c r="C4" s="68" t="s">
        <v>26</v>
      </c>
      <c r="D4" s="68"/>
      <c r="E4" s="68"/>
      <c r="F4" s="68"/>
      <c r="G4" s="68"/>
      <c r="H4" s="68"/>
      <c r="I4" s="68"/>
      <c r="J4" s="68"/>
      <c r="K4" s="68"/>
    </row>
    <row r="5" spans="1:11" ht="15.7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75">
      <c r="A6" s="67"/>
      <c r="B6" s="68" t="s">
        <v>3</v>
      </c>
      <c r="C6" s="68" t="s">
        <v>26</v>
      </c>
      <c r="D6" s="68"/>
      <c r="E6" s="68"/>
      <c r="F6" s="68"/>
      <c r="G6" s="68"/>
      <c r="H6" s="68"/>
      <c r="I6" s="68"/>
      <c r="J6" s="68"/>
      <c r="K6" s="68"/>
    </row>
    <row r="7" spans="1:11" ht="15.7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15.75">
      <c r="A8" s="67"/>
      <c r="B8" s="68" t="s">
        <v>4</v>
      </c>
      <c r="C8" s="68"/>
      <c r="D8" s="68"/>
      <c r="E8" s="68" t="s">
        <v>5</v>
      </c>
      <c r="F8" s="68"/>
      <c r="G8" s="68"/>
      <c r="H8" s="68"/>
      <c r="I8" s="68"/>
      <c r="J8" s="68"/>
      <c r="K8" s="68"/>
    </row>
    <row r="9" spans="1:11" ht="15.7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ht="15.7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5.75">
      <c r="A11" s="67"/>
      <c r="B11" s="68" t="s">
        <v>6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15.7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6.5" thickBot="1">
      <c r="A13" s="67"/>
      <c r="B13" s="68"/>
      <c r="C13" s="68"/>
      <c r="D13" s="68"/>
      <c r="E13" s="68"/>
      <c r="F13" s="68"/>
      <c r="G13" s="68"/>
      <c r="H13" s="70" t="s">
        <v>103</v>
      </c>
      <c r="I13" s="68"/>
      <c r="J13" s="68"/>
      <c r="K13" s="68"/>
    </row>
    <row r="14" spans="1:11" ht="13.9" customHeight="1">
      <c r="A14" s="216" t="s">
        <v>8</v>
      </c>
      <c r="B14" s="158" t="s">
        <v>104</v>
      </c>
      <c r="C14" s="221" t="s">
        <v>10</v>
      </c>
      <c r="D14" s="221" t="s">
        <v>11</v>
      </c>
      <c r="E14" s="224" t="s">
        <v>12</v>
      </c>
      <c r="F14" s="158" t="s">
        <v>39</v>
      </c>
      <c r="G14" s="224" t="s">
        <v>14</v>
      </c>
      <c r="H14" s="224" t="s">
        <v>15</v>
      </c>
      <c r="I14" s="224" t="s">
        <v>16</v>
      </c>
      <c r="J14" s="224" t="s">
        <v>89</v>
      </c>
      <c r="K14" s="68"/>
    </row>
    <row r="15" spans="1:11" ht="15">
      <c r="A15" s="217"/>
      <c r="B15" s="219"/>
      <c r="C15" s="222"/>
      <c r="D15" s="222"/>
      <c r="E15" s="222"/>
      <c r="F15" s="219"/>
      <c r="G15" s="225"/>
      <c r="H15" s="225"/>
      <c r="I15" s="225"/>
      <c r="J15" s="225"/>
      <c r="K15" s="68"/>
    </row>
    <row r="16" spans="1:11" ht="15">
      <c r="A16" s="217"/>
      <c r="B16" s="219"/>
      <c r="C16" s="222"/>
      <c r="D16" s="222"/>
      <c r="E16" s="222"/>
      <c r="F16" s="219"/>
      <c r="G16" s="225"/>
      <c r="H16" s="225"/>
      <c r="I16" s="225"/>
      <c r="J16" s="225"/>
      <c r="K16" s="68"/>
    </row>
    <row r="17" spans="1:11" ht="10.35" customHeight="1" thickBot="1">
      <c r="A17" s="218"/>
      <c r="B17" s="220"/>
      <c r="C17" s="223"/>
      <c r="D17" s="223"/>
      <c r="E17" s="223"/>
      <c r="F17" s="220"/>
      <c r="G17" s="220"/>
      <c r="H17" s="220"/>
      <c r="I17" s="220"/>
      <c r="J17" s="220"/>
      <c r="K17" s="68"/>
    </row>
    <row r="18" spans="1:11" ht="38.25" customHeight="1" thickBot="1">
      <c r="A18" s="230">
        <v>1</v>
      </c>
      <c r="B18" s="16" t="s">
        <v>105</v>
      </c>
      <c r="C18" s="17" t="s">
        <v>106</v>
      </c>
      <c r="D18" s="17" t="s">
        <v>91</v>
      </c>
      <c r="E18" s="228">
        <v>5</v>
      </c>
      <c r="F18" s="227"/>
      <c r="G18" s="227"/>
      <c r="H18" s="227"/>
      <c r="I18" s="227"/>
      <c r="J18" s="18"/>
      <c r="K18" s="68"/>
    </row>
    <row r="19" spans="1:11" ht="36.4" customHeight="1" thickBot="1">
      <c r="A19" s="230">
        <v>2</v>
      </c>
      <c r="B19" s="16" t="s">
        <v>107</v>
      </c>
      <c r="C19" s="17" t="s">
        <v>106</v>
      </c>
      <c r="D19" s="17" t="s">
        <v>91</v>
      </c>
      <c r="E19" s="228">
        <v>5</v>
      </c>
      <c r="F19" s="227"/>
      <c r="G19" s="227"/>
      <c r="H19" s="227"/>
      <c r="I19" s="227"/>
      <c r="J19" s="18"/>
      <c r="K19" s="68"/>
    </row>
    <row r="20" spans="1:11" ht="16.5" thickBot="1">
      <c r="A20" s="230"/>
      <c r="B20" s="229" t="s">
        <v>22</v>
      </c>
      <c r="C20" s="17"/>
      <c r="D20" s="17"/>
      <c r="E20" s="228"/>
      <c r="F20" s="227"/>
      <c r="G20" s="226"/>
      <c r="H20" s="226"/>
      <c r="I20" s="226"/>
      <c r="J20" s="18"/>
      <c r="K20" s="68"/>
    </row>
    <row r="21" spans="1:11" ht="15.7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ht="15.75">
      <c r="A22" s="67"/>
      <c r="B22" s="68" t="s">
        <v>23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1:11" ht="15.7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ht="15.75">
      <c r="A24" s="67"/>
      <c r="B24" s="68" t="s">
        <v>24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ht="15.75">
      <c r="A25" s="67"/>
      <c r="B25" s="68" t="s">
        <v>25</v>
      </c>
      <c r="C25" s="68"/>
      <c r="D25" s="68"/>
      <c r="E25" s="68"/>
      <c r="F25" s="68"/>
      <c r="G25" s="68"/>
      <c r="H25" s="68"/>
      <c r="I25" s="68"/>
      <c r="J25" s="68"/>
      <c r="K25" s="68"/>
    </row>
  </sheetData>
  <mergeCells count="10"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336906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Pak.1</vt:lpstr>
      <vt:lpstr>Pak.2</vt:lpstr>
      <vt:lpstr>Pak.3</vt:lpstr>
      <vt:lpstr>Pak.4</vt:lpstr>
      <vt:lpstr>Pak.5</vt:lpstr>
      <vt:lpstr>Pak.6</vt:lpstr>
      <vt:lpstr>Pak.7</vt:lpstr>
      <vt:lpstr>Pak.8</vt:lpstr>
      <vt:lpstr>Pak.9</vt:lpstr>
      <vt:lpstr>Pak.10</vt:lpstr>
      <vt:lpstr>Pak.11</vt:lpstr>
      <vt:lpstr>Pak.12</vt:lpstr>
      <vt:lpstr>Pak. 13</vt:lpstr>
      <vt:lpstr>Pak.14</vt:lpstr>
      <vt:lpstr>Pak. 15</vt:lpstr>
      <vt:lpstr>Pak.16</vt:lpstr>
      <vt:lpstr>pak.17</vt:lpstr>
      <vt:lpstr>pak.18</vt:lpstr>
      <vt:lpstr>pak.19</vt:lpstr>
      <vt:lpstr>pak.20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Magdalena Pałyga</cp:lastModifiedBy>
  <cp:revision>775</cp:revision>
  <cp:lastPrinted>2021-06-29T12:34:30Z</cp:lastPrinted>
  <dcterms:created xsi:type="dcterms:W3CDTF">2014-02-04T13:28:56Z</dcterms:created>
  <dcterms:modified xsi:type="dcterms:W3CDTF">2021-07-02T12:22:23Z</dcterms:modified>
  <dc:language>pl-PL</dc:language>
</cp:coreProperties>
</file>