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karolina.graczyk\Desktop\opakowania jednorazowe 2023\nowe 2023\"/>
    </mc:Choice>
  </mc:AlternateContent>
  <xr:revisionPtr revIDLastSave="0" documentId="13_ncr:1_{3194D88D-0325-43FC-BBE3-22C8FAEF5D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pakowania" sheetId="7" r:id="rId1"/>
    <sheet name="Zgodne z ustawą SUP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9" l="1"/>
  <c r="I89" i="9" s="1"/>
  <c r="F89" i="9"/>
  <c r="G88" i="9"/>
  <c r="I88" i="9" s="1"/>
  <c r="F88" i="9"/>
  <c r="G87" i="9"/>
  <c r="I87" i="9" s="1"/>
  <c r="F87" i="9"/>
  <c r="G86" i="9"/>
  <c r="I86" i="9" s="1"/>
  <c r="F86" i="9"/>
  <c r="G85" i="9"/>
  <c r="I85" i="9" s="1"/>
  <c r="F85" i="9"/>
  <c r="G84" i="9"/>
  <c r="I84" i="9" s="1"/>
  <c r="F84" i="9"/>
  <c r="G83" i="9"/>
  <c r="I83" i="9" s="1"/>
  <c r="F83" i="9"/>
  <c r="G82" i="9"/>
  <c r="I82" i="9" s="1"/>
  <c r="F82" i="9"/>
  <c r="G81" i="9"/>
  <c r="I81" i="9" s="1"/>
  <c r="F81" i="9"/>
  <c r="G80" i="9"/>
  <c r="I80" i="9" s="1"/>
  <c r="F80" i="9"/>
  <c r="G79" i="9"/>
  <c r="I79" i="9" s="1"/>
  <c r="F79" i="9"/>
  <c r="G78" i="9"/>
  <c r="I78" i="9" s="1"/>
  <c r="F78" i="9"/>
  <c r="G77" i="9"/>
  <c r="I77" i="9" s="1"/>
  <c r="F77" i="9"/>
  <c r="G72" i="9"/>
  <c r="I72" i="9" s="1"/>
  <c r="F72" i="9"/>
  <c r="G71" i="9"/>
  <c r="I71" i="9" s="1"/>
  <c r="F71" i="9"/>
  <c r="G70" i="9"/>
  <c r="I70" i="9" s="1"/>
  <c r="F70" i="9"/>
  <c r="G65" i="9"/>
  <c r="I65" i="9" s="1"/>
  <c r="F65" i="9"/>
  <c r="G64" i="9"/>
  <c r="I64" i="9" s="1"/>
  <c r="F64" i="9"/>
  <c r="G63" i="9"/>
  <c r="I63" i="9" s="1"/>
  <c r="F63" i="9"/>
  <c r="G62" i="9"/>
  <c r="I62" i="9" s="1"/>
  <c r="F62" i="9"/>
  <c r="G57" i="9"/>
  <c r="I57" i="9" s="1"/>
  <c r="F57" i="9"/>
  <c r="G56" i="9"/>
  <c r="I56" i="9" s="1"/>
  <c r="F56" i="9"/>
  <c r="G55" i="9"/>
  <c r="I55" i="9" s="1"/>
  <c r="F55" i="9"/>
  <c r="G54" i="9"/>
  <c r="I54" i="9" s="1"/>
  <c r="F54" i="9"/>
  <c r="G53" i="9"/>
  <c r="I53" i="9" s="1"/>
  <c r="F53" i="9"/>
  <c r="G52" i="9"/>
  <c r="I52" i="9" s="1"/>
  <c r="F52" i="9"/>
  <c r="G51" i="9"/>
  <c r="I51" i="9" s="1"/>
  <c r="F51" i="9"/>
  <c r="G50" i="9"/>
  <c r="I50" i="9" s="1"/>
  <c r="F50" i="9"/>
  <c r="G49" i="9"/>
  <c r="I49" i="9" s="1"/>
  <c r="F49" i="9"/>
  <c r="G48" i="9"/>
  <c r="I48" i="9" s="1"/>
  <c r="F48" i="9"/>
  <c r="G47" i="9"/>
  <c r="I47" i="9" s="1"/>
  <c r="F47" i="9"/>
  <c r="G46" i="9"/>
  <c r="I46" i="9" s="1"/>
  <c r="F46" i="9"/>
  <c r="G45" i="9"/>
  <c r="I45" i="9" s="1"/>
  <c r="F45" i="9"/>
  <c r="G44" i="9"/>
  <c r="I44" i="9" s="1"/>
  <c r="F44" i="9"/>
  <c r="G39" i="9"/>
  <c r="I39" i="9" s="1"/>
  <c r="F39" i="9"/>
  <c r="G34" i="9"/>
  <c r="I34" i="9" s="1"/>
  <c r="F34" i="9"/>
  <c r="G33" i="9"/>
  <c r="I33" i="9" s="1"/>
  <c r="F33" i="9"/>
  <c r="G32" i="9"/>
  <c r="I32" i="9" s="1"/>
  <c r="F32" i="9"/>
  <c r="G31" i="9"/>
  <c r="I31" i="9" s="1"/>
  <c r="F31" i="9"/>
  <c r="G30" i="9"/>
  <c r="I30" i="9" s="1"/>
  <c r="F30" i="9"/>
  <c r="G29" i="9"/>
  <c r="I29" i="9" s="1"/>
  <c r="F29" i="9"/>
  <c r="G28" i="9"/>
  <c r="I28" i="9" s="1"/>
  <c r="F28" i="9"/>
  <c r="G23" i="9"/>
  <c r="I23" i="9" s="1"/>
  <c r="F23" i="9"/>
  <c r="G22" i="9"/>
  <c r="I22" i="9" s="1"/>
  <c r="F22" i="9"/>
  <c r="G21" i="9"/>
  <c r="I21" i="9" s="1"/>
  <c r="F21" i="9"/>
  <c r="F35" i="9" l="1"/>
  <c r="F40" i="9" s="1"/>
  <c r="I35" i="9"/>
  <c r="F58" i="9"/>
  <c r="F66" i="9" s="1"/>
  <c r="F73" i="9" s="1"/>
  <c r="F90" i="9"/>
  <c r="I24" i="9"/>
  <c r="F24" i="9"/>
  <c r="I58" i="9"/>
  <c r="I90" i="9"/>
  <c r="I66" i="9"/>
  <c r="I40" i="9"/>
  <c r="I73" i="9"/>
  <c r="G112" i="7" l="1"/>
  <c r="I112" i="7" s="1"/>
  <c r="G113" i="7"/>
  <c r="I113" i="7" s="1"/>
  <c r="G114" i="7"/>
  <c r="I114" i="7" s="1"/>
  <c r="G115" i="7"/>
  <c r="I115" i="7" s="1"/>
  <c r="G116" i="7"/>
  <c r="I116" i="7" s="1"/>
  <c r="G117" i="7"/>
  <c r="I117" i="7" s="1"/>
  <c r="G118" i="7"/>
  <c r="I118" i="7" s="1"/>
  <c r="G119" i="7"/>
  <c r="I119" i="7" s="1"/>
  <c r="G120" i="7"/>
  <c r="I120" i="7" s="1"/>
  <c r="G121" i="7"/>
  <c r="I121" i="7" s="1"/>
  <c r="G122" i="7"/>
  <c r="I122" i="7" s="1"/>
  <c r="G123" i="7"/>
  <c r="I123" i="7" s="1"/>
  <c r="G124" i="7"/>
  <c r="I124" i="7" s="1"/>
  <c r="G125" i="7"/>
  <c r="I125" i="7" s="1"/>
  <c r="G126" i="7"/>
  <c r="I126" i="7" s="1"/>
  <c r="G127" i="7"/>
  <c r="I127" i="7" s="1"/>
  <c r="G128" i="7"/>
  <c r="I128" i="7" s="1"/>
  <c r="G129" i="7"/>
  <c r="I129" i="7" s="1"/>
  <c r="G130" i="7"/>
  <c r="I130" i="7" s="1"/>
  <c r="G131" i="7"/>
  <c r="I131" i="7" s="1"/>
  <c r="G132" i="7"/>
  <c r="I132" i="7" s="1"/>
  <c r="G133" i="7"/>
  <c r="I133" i="7" s="1"/>
  <c r="G134" i="7"/>
  <c r="I134" i="7" s="1"/>
  <c r="G135" i="7"/>
  <c r="I135" i="7" s="1"/>
  <c r="G136" i="7"/>
  <c r="I136" i="7" s="1"/>
  <c r="G137" i="7"/>
  <c r="I137" i="7" s="1"/>
  <c r="G111" i="7"/>
  <c r="I111" i="7" s="1"/>
  <c r="G100" i="7"/>
  <c r="I100" i="7" s="1"/>
  <c r="G101" i="7"/>
  <c r="I101" i="7" s="1"/>
  <c r="G102" i="7"/>
  <c r="I102" i="7" s="1"/>
  <c r="G103" i="7"/>
  <c r="I103" i="7" s="1"/>
  <c r="G104" i="7"/>
  <c r="I104" i="7" s="1"/>
  <c r="G105" i="7"/>
  <c r="I105" i="7" s="1"/>
  <c r="G106" i="7"/>
  <c r="I106" i="7" s="1"/>
  <c r="G99" i="7"/>
  <c r="I99" i="7" s="1"/>
  <c r="G92" i="7"/>
  <c r="I92" i="7" s="1"/>
  <c r="G93" i="7"/>
  <c r="I93" i="7" s="1"/>
  <c r="G94" i="7"/>
  <c r="I94" i="7" s="1"/>
  <c r="G91" i="7"/>
  <c r="I91" i="7" s="1"/>
  <c r="G60" i="7"/>
  <c r="I60" i="7" s="1"/>
  <c r="G61" i="7"/>
  <c r="I61" i="7" s="1"/>
  <c r="G62" i="7"/>
  <c r="I62" i="7" s="1"/>
  <c r="G63" i="7"/>
  <c r="I63" i="7" s="1"/>
  <c r="G64" i="7"/>
  <c r="I64" i="7" s="1"/>
  <c r="G65" i="7"/>
  <c r="I65" i="7" s="1"/>
  <c r="G66" i="7"/>
  <c r="I66" i="7" s="1"/>
  <c r="G67" i="7"/>
  <c r="I67" i="7" s="1"/>
  <c r="G68" i="7"/>
  <c r="I68" i="7" s="1"/>
  <c r="G69" i="7"/>
  <c r="I69" i="7" s="1"/>
  <c r="G70" i="7"/>
  <c r="I70" i="7" s="1"/>
  <c r="G71" i="7"/>
  <c r="I71" i="7" s="1"/>
  <c r="G72" i="7"/>
  <c r="I72" i="7" s="1"/>
  <c r="G73" i="7"/>
  <c r="I73" i="7" s="1"/>
  <c r="G74" i="7"/>
  <c r="I74" i="7" s="1"/>
  <c r="G75" i="7"/>
  <c r="I75" i="7" s="1"/>
  <c r="G76" i="7"/>
  <c r="I76" i="7" s="1"/>
  <c r="G77" i="7"/>
  <c r="I77" i="7" s="1"/>
  <c r="G78" i="7"/>
  <c r="I78" i="7" s="1"/>
  <c r="G79" i="7"/>
  <c r="I79" i="7" s="1"/>
  <c r="G80" i="7"/>
  <c r="I80" i="7" s="1"/>
  <c r="G81" i="7"/>
  <c r="I81" i="7" s="1"/>
  <c r="G82" i="7"/>
  <c r="I82" i="7" s="1"/>
  <c r="G83" i="7"/>
  <c r="I83" i="7" s="1"/>
  <c r="G84" i="7"/>
  <c r="I84" i="7" s="1"/>
  <c r="G85" i="7"/>
  <c r="I85" i="7" s="1"/>
  <c r="G86" i="7"/>
  <c r="I86" i="7" s="1"/>
  <c r="G59" i="7"/>
  <c r="I59" i="7" s="1"/>
  <c r="G52" i="7"/>
  <c r="I52" i="7" s="1"/>
  <c r="G53" i="7"/>
  <c r="I53" i="7" s="1"/>
  <c r="G54" i="7"/>
  <c r="I54" i="7" s="1"/>
  <c r="G51" i="7"/>
  <c r="I51" i="7" s="1"/>
  <c r="G34" i="7"/>
  <c r="I34" i="7" s="1"/>
  <c r="G35" i="7"/>
  <c r="I35" i="7" s="1"/>
  <c r="G36" i="7"/>
  <c r="I36" i="7" s="1"/>
  <c r="G37" i="7"/>
  <c r="I37" i="7" s="1"/>
  <c r="G38" i="7"/>
  <c r="I38" i="7" s="1"/>
  <c r="G39" i="7"/>
  <c r="I39" i="7" s="1"/>
  <c r="G40" i="7"/>
  <c r="I40" i="7" s="1"/>
  <c r="G41" i="7"/>
  <c r="I41" i="7" s="1"/>
  <c r="G42" i="7"/>
  <c r="I42" i="7" s="1"/>
  <c r="G43" i="7"/>
  <c r="I43" i="7" s="1"/>
  <c r="G44" i="7"/>
  <c r="I44" i="7" s="1"/>
  <c r="G45" i="7"/>
  <c r="I45" i="7" s="1"/>
  <c r="G46" i="7"/>
  <c r="I46" i="7" s="1"/>
  <c r="G33" i="7"/>
  <c r="I33" i="7" s="1"/>
  <c r="G20" i="7"/>
  <c r="I20" i="7" s="1"/>
  <c r="G21" i="7"/>
  <c r="I21" i="7" s="1"/>
  <c r="G22" i="7"/>
  <c r="I22" i="7" s="1"/>
  <c r="G23" i="7"/>
  <c r="I23" i="7" s="1"/>
  <c r="G24" i="7"/>
  <c r="I24" i="7" s="1"/>
  <c r="G25" i="7"/>
  <c r="I25" i="7" s="1"/>
  <c r="G26" i="7"/>
  <c r="I26" i="7" s="1"/>
  <c r="G27" i="7"/>
  <c r="I27" i="7" s="1"/>
  <c r="G28" i="7"/>
  <c r="I28" i="7" s="1"/>
  <c r="G19" i="7"/>
  <c r="I19" i="7" s="1"/>
  <c r="I107" i="7" l="1"/>
  <c r="I87" i="7"/>
  <c r="I138" i="7"/>
  <c r="I29" i="7"/>
  <c r="I95" i="7"/>
  <c r="I55" i="7"/>
  <c r="I47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11" i="7"/>
  <c r="F100" i="7"/>
  <c r="F101" i="7"/>
  <c r="F102" i="7"/>
  <c r="F103" i="7"/>
  <c r="F104" i="7"/>
  <c r="F105" i="7"/>
  <c r="F106" i="7"/>
  <c r="F99" i="7"/>
  <c r="F92" i="7"/>
  <c r="F93" i="7"/>
  <c r="F94" i="7"/>
  <c r="F91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59" i="7"/>
  <c r="F52" i="7"/>
  <c r="F53" i="7"/>
  <c r="F54" i="7"/>
  <c r="F51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33" i="7"/>
  <c r="F20" i="7"/>
  <c r="F21" i="7"/>
  <c r="F22" i="7"/>
  <c r="F23" i="7"/>
  <c r="F24" i="7"/>
  <c r="F25" i="7"/>
  <c r="F26" i="7"/>
  <c r="F27" i="7"/>
  <c r="F28" i="7"/>
  <c r="F19" i="7"/>
  <c r="F47" i="7" l="1"/>
  <c r="F55" i="7" s="1"/>
  <c r="F87" i="7"/>
  <c r="F95" i="7" s="1"/>
  <c r="F107" i="7" s="1"/>
  <c r="F138" i="7"/>
  <c r="F29" i="7"/>
</calcChain>
</file>

<file path=xl/sharedStrings.xml><?xml version="1.0" encoding="utf-8"?>
<sst xmlns="http://schemas.openxmlformats.org/spreadsheetml/2006/main" count="612" uniqueCount="252">
  <si>
    <t>PRODUKT</t>
  </si>
  <si>
    <t>SZTUĆCE</t>
  </si>
  <si>
    <t>suma</t>
  </si>
  <si>
    <t>LP</t>
  </si>
  <si>
    <t>FORMULARZ OFERTOWY</t>
  </si>
  <si>
    <t>Wskazówki odnośnie skutecznej odpowiedzi na zapytanie.
Wypełniony dokument prosimy przesłać jako:
- dokumentu Excel, do celów analizy oraz
- dokumentu PDF lub JPG ze stemplem i podpisem osoby upoważnionej, jako dowód przystąpienia do zapytania ofertowego.</t>
  </si>
  <si>
    <t>Dane oferenta</t>
  </si>
  <si>
    <t>Nazwa firmy/oferenta:</t>
  </si>
  <si>
    <t>Data sporządzenia oferty:</t>
  </si>
  <si>
    <t>Inne</t>
  </si>
  <si>
    <t>Akceptacja biała lista: TAK /NIE</t>
  </si>
  <si>
    <t>Imię i nazwisko autora oferty:</t>
  </si>
  <si>
    <t>Imię i nazwisko osoby podpisującej dokumenty</t>
  </si>
  <si>
    <t>Adres oferenta - kod, miejscowość, 
ulica, nr domu, nr lokalu:</t>
  </si>
  <si>
    <t>NIP ofertenta:</t>
  </si>
  <si>
    <t>Nr telefonu oferenta:</t>
  </si>
  <si>
    <t>E-mail oferenta:</t>
  </si>
  <si>
    <t>Ważność oferty 
(minimum 90 dni od daty otwarcia ofert przez Komisję Zakupową)</t>
  </si>
  <si>
    <t xml:space="preserve">cena sztuka w pln netto </t>
  </si>
  <si>
    <t>cena total w pln netto</t>
  </si>
  <si>
    <t>uwagi</t>
  </si>
  <si>
    <t xml:space="preserve">KUFEL DO PIWA </t>
  </si>
  <si>
    <t>500 ML ; przezroczysty; materiał PP - W 100% nadaje się do recyklingu</t>
  </si>
  <si>
    <t>400 ML ; przezroczysty; materiał PP - W 100% nadaje się do recyklingu</t>
  </si>
  <si>
    <t>specyfikacja-  wskazana lub równoważna - zachowująca parametry wskazanej</t>
  </si>
  <si>
    <t>ZESTAW - WIDELEC NÓŻ SERWETKA - JEDNORAZOWE</t>
  </si>
  <si>
    <t>WYKONANE Z DREWNA; W PAPIEROWEJ TOREBCE; BIODEGRADOWALNE</t>
  </si>
  <si>
    <t xml:space="preserve">ŁYŻECZKA </t>
  </si>
  <si>
    <t>TALERZE, MISKI</t>
  </si>
  <si>
    <t>DŁUGOŚĆ 12-14 CM</t>
  </si>
  <si>
    <t xml:space="preserve">WIDELEC WIELOKROTNEGO UŻYTKU </t>
  </si>
  <si>
    <t xml:space="preserve">ŁYŻKA WIELOKROTNEGO UŻYTKU </t>
  </si>
  <si>
    <t>WPC ; długośc 17-20</t>
  </si>
  <si>
    <t xml:space="preserve">MISKA BIAŁA </t>
  </si>
  <si>
    <t>400 ml; Produkt wykonany z trzciny cukrowej -biodegradowalny.opakowanie sztywne, odporne na wilgoć i temperaturę oraz neutralne smakowo.</t>
  </si>
  <si>
    <t>średnica 18 cm;  Produkt wykonany z trzciny cukrowej -biodegradowalny.opakowanie sztywne, odporne na wilgoć i temperaturę oraz neutralne smakowo.</t>
  </si>
  <si>
    <t xml:space="preserve">TALERZ PAPIEROWY </t>
  </si>
  <si>
    <t>średnica 23 cm;  Produkt wykonany z trzciny cukrowej -biodegradowalny.opakowanie sztywne, odporne na wilgoć i temperaturę oraz neutralne smakowo.</t>
  </si>
  <si>
    <t>średnica 22 cm;  Produkt wykonany z trzciny cukrowej -biodegradowalny.opakowanie sztywne, odporne na wilgoć i temperaturę oraz neutralne smakowo.</t>
  </si>
  <si>
    <t xml:space="preserve">TALERZ BIAŁY </t>
  </si>
  <si>
    <t>POJEMNIKI, PUDEŁKA</t>
  </si>
  <si>
    <t>wymiary: 227x178x50 mm; kolor czarny/biały</t>
  </si>
  <si>
    <t>wymiary: 227X178X50 ; kolor czarny</t>
  </si>
  <si>
    <t>POJEMNIK OBIADOWY  2-DZIELNY z pokrywką</t>
  </si>
  <si>
    <t>POJEMNIK OBIADOWY 2-DZIELNY do zgrzewu</t>
  </si>
  <si>
    <t>POJEMNIK OBIADOWY 3-DZIELNY z pokrywką</t>
  </si>
  <si>
    <t>POJEMNIK OBIADOWY 3-DZIELNY do zgrzewu</t>
  </si>
  <si>
    <t xml:space="preserve">CZARNY ; wymiary: 227X178X50 </t>
  </si>
  <si>
    <t>CZARNY ; wymiary: 227X178X51</t>
  </si>
  <si>
    <t>POJEMNIK OBIADOWY NIEDZIELONY z pokrywką</t>
  </si>
  <si>
    <t>POJEMNIK OBIADOWY NIEDZIELONY do zgrzewu</t>
  </si>
  <si>
    <t xml:space="preserve">PUDEŁKO PAPIEROWE NA SUSHI Z OKIENKIEM </t>
  </si>
  <si>
    <t xml:space="preserve">CZARNE ; WYMIARY: 19X13X5 CM </t>
  </si>
  <si>
    <t xml:space="preserve">CZARNE ; WYMIARY :  22X14X5 CM </t>
  </si>
  <si>
    <t xml:space="preserve">CZARNE; WYMIARY:  16x10x5 CM </t>
  </si>
  <si>
    <t>CZARNE 17*12*5 CM</t>
  </si>
  <si>
    <t xml:space="preserve">CZARNE 22*10*5 CM </t>
  </si>
  <si>
    <t>pojemnik/kubek do deserów, przezroczysty, pojemność ok. 300 ml; wysokośc ok. 60-65 mm; materiał rPET</t>
  </si>
  <si>
    <t>Wymiary: 123x118x80mm; materiał PET; pojemnośc 375 ml</t>
  </si>
  <si>
    <t>POJEMNIK PET TYP DIAMENT z wieczkiem</t>
  </si>
  <si>
    <t xml:space="preserve">POJEMNIK na sos    </t>
  </si>
  <si>
    <t>pojemnik przezroczysty na sos z pokrywką, pojemnośc 100 ml, średnica 75 mm; materiał PET</t>
  </si>
  <si>
    <t>przezroczysty, pojemnośc 80 ml, średnica 67 mm</t>
  </si>
  <si>
    <t xml:space="preserve">POJEMNIK NA SOS </t>
  </si>
  <si>
    <t>wymiary 21x13,5x5 cm; Opakowanie składa się z 2 elementów: pudełka zewnętrznego z foliowym okienkiem oraz z szuflady wewnętrznej.</t>
  </si>
  <si>
    <t xml:space="preserve">PUDEŁKO PAPIEROWE "SZUFLADA Z OKIENKIEM" </t>
  </si>
  <si>
    <t>wymiary 115x115x70 mm; biodegradowalne, 100% recyclingu; 100% papier; kolor : brąz/ kraft (zewn.+wewn.)</t>
  </si>
  <si>
    <t xml:space="preserve">PUDEŁKO na HAMBURGER </t>
  </si>
  <si>
    <t>Pojemnik 750ml do dań gorących i zimnych prostokątny kraft 170x120x57mm; Materiał: Papier (FSC) + PP
Nadaje się do recyklingu, mikrofali i do mrożenia</t>
  </si>
  <si>
    <t xml:space="preserve">POJEMNIK </t>
  </si>
  <si>
    <t>POJEMNIK DO DAŃ GORĄCYCH PROSTOKĄTNY z pokrywką</t>
  </si>
  <si>
    <t>POJEMNIK SAŁATKOWY z wieczkiem</t>
  </si>
  <si>
    <t xml:space="preserve">TACKA CZARNA 1-KOM </t>
  </si>
  <si>
    <t>SŁOMKI</t>
  </si>
  <si>
    <t>FOLIE</t>
  </si>
  <si>
    <t xml:space="preserve">Folia do zgrzewu </t>
  </si>
  <si>
    <t>FOLIA W ROLKACH</t>
  </si>
  <si>
    <t xml:space="preserve">PAPILOTKA MUFFIN OKRĄGŁA </t>
  </si>
  <si>
    <t xml:space="preserve">PAPILOTKA MUFFIN TULIPAN </t>
  </si>
  <si>
    <t>wymiary: 50X80 MM - spód/góra</t>
  </si>
  <si>
    <t xml:space="preserve">kolor: mix; wymiary - spód/góra 50X85 MM </t>
  </si>
  <si>
    <t xml:space="preserve">TORBA FOLIOWA </t>
  </si>
  <si>
    <t xml:space="preserve">wymiary: 34/9X62 CM; grubość: 13 MIKRONÓW </t>
  </si>
  <si>
    <t>FINGERFOOD</t>
  </si>
  <si>
    <t>Dł. : 125 mmxszer. 70 mm; Materiał: tektura; kształt produktu: trójkątny; liczba komór: 1; Powleczenie: powłoka bio; kolor kraft</t>
  </si>
  <si>
    <t xml:space="preserve">Pudełko na kanapki </t>
  </si>
  <si>
    <t>Pudełko BEZ OKNA</t>
  </si>
  <si>
    <t>Pudełko z oknem</t>
  </si>
  <si>
    <t xml:space="preserve">wymiary: 22x22x11cm ;  kolor: biały lub brązowy </t>
  </si>
  <si>
    <t>wymiary: 18x18x9cm;  kolor biały lub brązowy</t>
  </si>
  <si>
    <t>wymiary: 280 mmx280 mmx130 mm; Materiał: tektura
kształt produktu: kwadratowy; liczba komór: 1; kolor biały lub brązowy</t>
  </si>
  <si>
    <t>kolor: BRĄZOWA 50/70 WYS.35 MM NA PODZIELNYM STELAŻU ;24SZT</t>
  </si>
  <si>
    <t xml:space="preserve">Kubek rPET </t>
  </si>
  <si>
    <t>Pojemność: 180 ml; Średnica: 70 mm Wysokość: 76 mm; powlekane PE</t>
  </si>
  <si>
    <t>Pojemność: 500 ml; Średnica: 95 mm; Materiał: R-PET; Kolor: przeźroczysty; Ilość warstw: jednowarstwowe; bez powleczenia</t>
  </si>
  <si>
    <t>Pojemność: 180 ml; Średnica: 70 mm Wysokość: 93 mm; powlekane PE</t>
  </si>
  <si>
    <t>Pojemność: 250ml;  Średnica: 80 mm; Wysokość: 90 mm; Materiał: papier; Kolor: biały; Ilość warstw: jednowarstwowe; powlekane PE</t>
  </si>
  <si>
    <t xml:space="preserve">200 ML ; ŚR. 80 MM </t>
  </si>
  <si>
    <t>kolor: BIAŁY 300 ML ŚR. 90 MM</t>
  </si>
  <si>
    <t>200-270 ML ŚR 78 mm;RPET</t>
  </si>
  <si>
    <t>300-430 ML ŚR 95mm;RPET</t>
  </si>
  <si>
    <t>Materiał: PS; Kolor: czarny; Długość: 120 mm; Pakowanie: Zbiorcze</t>
  </si>
  <si>
    <t>Materiał: włókno drewniane; Kolor: brązowy; Długość: 185 mm
Pakowanie: Zbiorcze ; Pojedynczo pakowane: Nie</t>
  </si>
  <si>
    <t>Materiał: drewno; Kolor: naturalny; Długość: 121 mm; Pakowanie: Zbiorcze</t>
  </si>
  <si>
    <t>Materiał: WPC; Kolor: brązowy; Długość: 180 mm; Pakowanie: Zbiorcze; Pojedynczo pakowane: Nie</t>
  </si>
  <si>
    <t xml:space="preserve">Widelec brązowy </t>
  </si>
  <si>
    <t xml:space="preserve">Widelczyki do przekąsek </t>
  </si>
  <si>
    <t>materiał: WPC; Kolor: brązowy; Długość: 130 mm; Pakowanie: Zbiorcze</t>
  </si>
  <si>
    <t xml:space="preserve">Widelczyk do frytek </t>
  </si>
  <si>
    <t>Wykałaczki</t>
  </si>
  <si>
    <t xml:space="preserve">Łyżka duża </t>
  </si>
  <si>
    <t xml:space="preserve">Łyżeczka deserowa    </t>
  </si>
  <si>
    <t xml:space="preserve">Łyżeczka deserowa </t>
  </si>
  <si>
    <t>Materiał: WPC; Kolor: brązowy; Długość: 80 mm; Pakowanie: Zbiorcze; Pojedynczo pakowane: Nie</t>
  </si>
  <si>
    <t xml:space="preserve">NÓŻ </t>
  </si>
  <si>
    <t xml:space="preserve">Nóż </t>
  </si>
  <si>
    <t>długość: 14cm</t>
  </si>
  <si>
    <t xml:space="preserve">długośc:  11cm </t>
  </si>
  <si>
    <t>Mieszadełka drewniane</t>
  </si>
  <si>
    <t xml:space="preserve">Mieszadełka drewniane </t>
  </si>
  <si>
    <t>WPC ; długość 17-19</t>
  </si>
  <si>
    <t>pakowane pojedynczo, kolor biały; serwetka jednowarstwowa</t>
  </si>
  <si>
    <t>materiał: drewno; DŁUGOŚĆ 16,5 CM ; opakowanie zbiorcze</t>
  </si>
  <si>
    <t xml:space="preserve">ZESTAW - WIDELEC NÓŻ ŁYŻKA </t>
  </si>
  <si>
    <t>ZESTAW - WIDELEC NÓŻ ŁYŻKA SERWETKA - jednorazowe</t>
  </si>
  <si>
    <t>SŁOMKA PAPIEROWA</t>
  </si>
  <si>
    <t>śr.8mm dł 20cm ; kolor: kraft</t>
  </si>
  <si>
    <t xml:space="preserve"> śr.7mm dł 16cm ; kolor: czarne</t>
  </si>
  <si>
    <t>śr.7mm dł 20cm ; kolor MIX</t>
  </si>
  <si>
    <t xml:space="preserve">TORBA KLOCKOWA </t>
  </si>
  <si>
    <t xml:space="preserve">Patyczki do szaszłyków </t>
  </si>
  <si>
    <t xml:space="preserve">6cm KNOT </t>
  </si>
  <si>
    <t xml:space="preserve">12cm GOLF </t>
  </si>
  <si>
    <t>7cm RED PEARL</t>
  </si>
  <si>
    <t xml:space="preserve">15cm GOLF </t>
  </si>
  <si>
    <t>10cm KNOT; kolor naturalny</t>
  </si>
  <si>
    <t>10cm KNOT ; kolor czarny</t>
  </si>
  <si>
    <t>Patyczki bambusowe</t>
  </si>
  <si>
    <t xml:space="preserve">bambusowe; 400mm </t>
  </si>
  <si>
    <t>18 CM ; Golf</t>
  </si>
  <si>
    <t xml:space="preserve">mini łyżeczka </t>
  </si>
  <si>
    <t xml:space="preserve">mini widelczyk </t>
  </si>
  <si>
    <t xml:space="preserve">mini spinacze </t>
  </si>
  <si>
    <t>95mm</t>
  </si>
  <si>
    <t>drewniane; 35mm</t>
  </si>
  <si>
    <t>drewniane;25mm</t>
  </si>
  <si>
    <t xml:space="preserve">pucharek </t>
  </si>
  <si>
    <t>pucharek</t>
  </si>
  <si>
    <t>120ml ; przezroczysty, wykonany z transparentnego tworzywa sztucznego.; Wymiary pucharka śr. 7,5 x 6,6 cm</t>
  </si>
  <si>
    <t xml:space="preserve">80ml ; wykonany z transparentnego tworzywa sztucznego.; </t>
  </si>
  <si>
    <t xml:space="preserve">pipety </t>
  </si>
  <si>
    <t>0,5 ml</t>
  </si>
  <si>
    <t xml:space="preserve"> 1,0 ml</t>
  </si>
  <si>
    <t>tacka kwadratowa</t>
  </si>
  <si>
    <t>Materiał: PS; Długość: 80 mm Szer.: 80 mm; Wys: 20 mm; Kolor: czarny</t>
  </si>
  <si>
    <t>tacka okrągła</t>
  </si>
  <si>
    <t>Wysokość: 20 mm; Średnica: 80 mm; Kolor: czarny</t>
  </si>
  <si>
    <t>Szerokość: 185 mm; Długość: 250 metrów; Grubość: 37 mikrony; Materiał: PET, PCC easy peel z antyfogiem. Nadaje się do recyklingu</t>
  </si>
  <si>
    <t>FOLIA PE W ROLKACH BIAŁA 30CM A4</t>
  </si>
  <si>
    <t xml:space="preserve">POJEMNIK PAPIEROWY DO SOSÓW </t>
  </si>
  <si>
    <t>60 ML KRAFT + PE ŚR. 62MM (100) (3000)</t>
  </si>
  <si>
    <t>Pudełko HAMBURGER / HOT-DOG BOX</t>
  </si>
  <si>
    <t xml:space="preserve">kolor: CZARNA, we wzory ; wymiary:  ŚR. 6MM, DŁ. 20 CM </t>
  </si>
  <si>
    <t>Szer.: 185 mm; Dł.: 250 metrów; Grubość: 52 mikrony; Materiał: PET, PCC easy peel z antyfogiem. Nadaje się do recyklingu</t>
  </si>
  <si>
    <t>wieczko do pojemnika poz.28</t>
  </si>
  <si>
    <t>dł/szer/wys.: rozm: 62x62x68; poj. 110 ml; 11 cl; kształt trójkąta</t>
  </si>
  <si>
    <t>DŁ: 57; SZER: 57; WYS:67: pojemność: 150 ml; 15 cl, kształt prostokąt</t>
  </si>
  <si>
    <t>47x47x45 mm; poj. 60 ml; kształt prostokąt</t>
  </si>
  <si>
    <t>50 ml; 53x53x45; pojemnik typu ";puzzle"</t>
  </si>
  <si>
    <t>54x54x45; kształt trójkąta</t>
  </si>
  <si>
    <t>64x64x68; 12,5 cl, pojemnik typu "puzzle"</t>
  </si>
  <si>
    <t>AMUSE-BOUCHE transparentny</t>
  </si>
  <si>
    <t>Kubek papierowy z pokrywką</t>
  </si>
  <si>
    <t>KUBEK PLASTIKOWY z pokrywką</t>
  </si>
  <si>
    <t>PAPIEROWY ; 1300 ML ŚR. 180 MM</t>
  </si>
  <si>
    <t>proponowana ilośc sztuk w opakowaniu</t>
  </si>
  <si>
    <t>INNE WARUNKI HANDLOWE</t>
  </si>
  <si>
    <t>Termin płatności (preferowany - 30dni) - 
(TAK / NIE)</t>
  </si>
  <si>
    <t>Akceptacja draftu umowy : TAK/ NIE 
(prosimy o podanie ew. uwag w osobnym pliku)</t>
  </si>
  <si>
    <t>potwierdzenie  niezalegania CIT, Vat, ZUS: TAK/ NIE</t>
  </si>
  <si>
    <t>Okres gwarancji cen- 24 mce - TAK/NIE (jeśli inny niż wskazany- proszę podać w miesiącach)</t>
  </si>
  <si>
    <t>Rabat na pozostałe produkty z cennika nie ujęte w ofercie. (proszę podać w %)</t>
  </si>
  <si>
    <t>Czy firma posiada kwalifikowany podpis elektroniczny? (osoba reprezentująca) (TAK/NIE)</t>
  </si>
  <si>
    <t>* UWAGA: Szacunkowe ilości asortymentu wskazane w tabeli powyżej określone zostały jedynie na potrzeby porównania ofert w postępowaniu  i nie będą stanowić zobowiązania Zamawiającego do ich wykonania ani nie dają  prawa Dostawcy do roszczeń wynikających z nie wykonania niniejszych ilości w okresie obowiązywania Umowy. 
Dostawy realizowane będą przez cały okres trwania Umowy, zgodnie z bieżącymi potrzebami Zamawiającego.</t>
  </si>
  <si>
    <t xml:space="preserve">** Rodzaj asortymentu i jego parametry mogą podlegać zmianom w ramach podejmowanych negocjacji - po weryfikacji produktów ujętych w Arkuszu cenowym a będących w wytwarzaniu przez poszczególnych producentów. </t>
  </si>
  <si>
    <t>w ofercie podaje się wyłącznie ceny netto</t>
  </si>
  <si>
    <t>Wsparcie marketingowe w ramach umowy (TAK/NIE)- proszę podać)</t>
  </si>
  <si>
    <t>220x105x75mm; Materiał: tektura; kształt produktu: prostokątny
liczba komór: 1; Powleczenie: powłoka bio; Kolor: brązowy</t>
  </si>
  <si>
    <t>KUBKI, KUFLE</t>
  </si>
  <si>
    <t>umowa na 24 mce</t>
  </si>
  <si>
    <t>umowa na 36 mcy</t>
  </si>
  <si>
    <t>inne</t>
  </si>
  <si>
    <t xml:space="preserve">szacunkowa ilość sztuk </t>
  </si>
  <si>
    <t xml:space="preserve">cena total w pln netto </t>
  </si>
  <si>
    <t>oferowana ilośc sztuk w opakowaniu</t>
  </si>
  <si>
    <t>Dotyczy Zawarcia Umowy na zakup oraz dostawę opakowań gastronomicznych oraz galanterii stołowej  dla obiektów Polskiego Holdingu Hotelowego Sp. z o.o. oraz należących do Grupy Kapitałowej PHH.</t>
  </si>
  <si>
    <t>Załącznik nr 1 A do zapytania ofertowego</t>
  </si>
  <si>
    <t>Odpowiadając na zapytanie ofertowe dotyczące Zawarcia Umowy na zakup oraz dostawę opakowań gastronomicznych oraz galanterii stołowej  dla obiektów Polskiego Holdingu Hotelowego Sp. z o.o. oraz należących do Grupy Kapitałowej PHH.</t>
  </si>
  <si>
    <t xml:space="preserve">Materiał: włókno drewniane; Kolor: brązowy; Długość: 185 mm; Pakowanie: Zbiorcze; </t>
  </si>
  <si>
    <t>czy wykonany w 100% z materiału naturalnego? (TAK/NIE)</t>
  </si>
  <si>
    <t>czy spełnia wymogi produktu wielokrotnego użytku? (TAK/NIE)</t>
  </si>
  <si>
    <t xml:space="preserve">wszystkie niżej wymienione produkty powinny spełniać normy Tzw. Dyrektywy plastikowej (The Single-Use Plastics Directive) </t>
  </si>
  <si>
    <t xml:space="preserve">Materiał: drewno; Kolor: naturalny; Długość: 66 mm
Pakowanie: Pojedyńcze; </t>
  </si>
  <si>
    <t>wymiary: 320X200X250; Z UCHEM; Kolor: brązowy/eko/kraft; biodegradowalne; Nadaje się do recyklingu: tak</t>
  </si>
  <si>
    <t>Proszę zaoferować asortyment zgodnie ze wskazaną specyfikacją- lub zbliżoną</t>
  </si>
  <si>
    <t>materiał wykonania - proszę wpisać</t>
  </si>
  <si>
    <t>czy jest w 100% biodegradowalny? (TAK/NIE)</t>
  </si>
  <si>
    <t xml:space="preserve">pojemność :  450 ML ; wymiary 160X112X45 MM; kolor biały/czarny, do zgrzewu </t>
  </si>
  <si>
    <t xml:space="preserve">pojemność: 650 ML ; wymiary: 160X112X66 MM; kolor biały/czarny, do zgrzewu </t>
  </si>
  <si>
    <t>Kubek na napój z pokrywką</t>
  </si>
  <si>
    <t xml:space="preserve">Pojemność: 180 ml; Średnica: 70 mm Wysokość: 76 mm; </t>
  </si>
  <si>
    <t>Pojemność: 250ml;  Średnica: 80 mm; Wysokość: 90 mm; Kolor: biały; Ilość warstw: jednowarstwowe;</t>
  </si>
  <si>
    <t xml:space="preserve">500 ML ; przezroczysty; </t>
  </si>
  <si>
    <t xml:space="preserve">Łyżeczka </t>
  </si>
  <si>
    <t>Kolor: brązowy/czarny Długość: 130 mm; Pakowanie: Zbiorcze</t>
  </si>
  <si>
    <t xml:space="preserve">Łyżka </t>
  </si>
  <si>
    <t xml:space="preserve">długośc 17-20; kolor dowolny; Pakowanie: Zbiorcze; </t>
  </si>
  <si>
    <t xml:space="preserve">Widelec </t>
  </si>
  <si>
    <t>Kolor: dowolny; Długość: 180 mm; Pakowanie: Zbiorcze; Pojedynczo pakowane: Nie</t>
  </si>
  <si>
    <t>Kolor: naturalny; Długość: 121 mm; Pakowanie: Zbiorcze</t>
  </si>
  <si>
    <t>Kolor: brązowy; Długość: 80 mm; Pakowanie: Zbiorcze; Pojedynczo pakowane: Nie</t>
  </si>
  <si>
    <t>Nóż</t>
  </si>
  <si>
    <t>DŁUGOŚĆ 16,5 -19 CM ; opakowanie zbiorcze</t>
  </si>
  <si>
    <t xml:space="preserve">ZESTAW - WIDELEC, NÓŻ, ŁYŻKA </t>
  </si>
  <si>
    <t>konfekcjonowane, kolor dowolny</t>
  </si>
  <si>
    <t>TALERZ płaski</t>
  </si>
  <si>
    <t>POJEMNIK do deseru</t>
  </si>
  <si>
    <t xml:space="preserve">PUDEŁKO NA SUSHI Z OKIENKIEM </t>
  </si>
  <si>
    <t>pudełko obiadowe 1-KOM do zgrzewu</t>
  </si>
  <si>
    <t>pojemność :  min. 450 ML ; na dania gorące (do 110st. C)</t>
  </si>
  <si>
    <t>Dł. : 125 mmxszer. 70 mm; kształt produktu: trójkątny; liczba komór: 1;  kolor kraft</t>
  </si>
  <si>
    <t>Pudełko cukiernicze BEZ OKNA z wieczkiem</t>
  </si>
  <si>
    <t>Pudełko cukiernicze z oknem z wieczkiem</t>
  </si>
  <si>
    <t xml:space="preserve">SŁOMKA </t>
  </si>
  <si>
    <t>średnica 18 -20 cm;  odporne na wilgoć i temperaturę oraz neutralne smakowo.</t>
  </si>
  <si>
    <t xml:space="preserve">60 ML- 80 ml  ; ŚR. 62MM </t>
  </si>
  <si>
    <t xml:space="preserve">kolor: biały lub brązowy </t>
  </si>
  <si>
    <t>kolor biały lub brązowy</t>
  </si>
  <si>
    <t>kształt produktu: prostokątny; liczba komór: 1; Kolor: brązowy</t>
  </si>
  <si>
    <t>AMUSE-BOUCHE - prostokątny</t>
  </si>
  <si>
    <t>AMUSE-BOUCHE- kształt trójkąta</t>
  </si>
  <si>
    <t>Szerokość: 185 mm; Długość: 250 metrów;</t>
  </si>
  <si>
    <t>pipeta</t>
  </si>
  <si>
    <t xml:space="preserve">400mm </t>
  </si>
  <si>
    <t>35mm</t>
  </si>
  <si>
    <t xml:space="preserve">120ml ; przezroczysty, </t>
  </si>
  <si>
    <t xml:space="preserve"> Kolor: naturalny; Długość: 66 mm; Pakowanie: Pojedyńcze; </t>
  </si>
  <si>
    <t xml:space="preserve">pojemność: 150 ml; 15 cl, </t>
  </si>
  <si>
    <t>poj. 110 ml; 11 cl; kształt trójkąta</t>
  </si>
  <si>
    <t xml:space="preserve">Patyczki </t>
  </si>
  <si>
    <t>W ROLKACH BIAŁA 30CM A4</t>
  </si>
  <si>
    <t>Rabat na produkty Oferenta nie ujęte w ofercie powyżej
(proszę podać w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</si>
</sst>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5">
    <xf numFmtId="0" fontId="0" fillId="0" borderId="0" xfId="0"/>
    <xf numFmtId="0" fontId="4" fillId="0" borderId="0" xfId="0" applyFont="1" applyAlignment="1">
      <alignment vertical="top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8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8" fontId="11" fillId="2" borderId="1" xfId="0" applyNumberFormat="1" applyFont="1" applyFill="1" applyBorder="1" applyAlignment="1">
      <alignment horizontal="center" vertical="center" wrapText="1"/>
    </xf>
    <xf numFmtId="8" fontId="1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0" xfId="0" applyFont="1" applyFill="1" applyAlignment="1">
      <alignment horizontal="left" vertical="center" wrapText="1"/>
    </xf>
    <xf numFmtId="3" fontId="14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11" fillId="0" borderId="0" xfId="0" applyFont="1"/>
    <xf numFmtId="0" fontId="15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D62B3-2CBE-4A17-B900-2405D7526DF5}">
  <dimension ref="A1:V151"/>
  <sheetViews>
    <sheetView tabSelected="1" topLeftCell="A139" zoomScale="80" zoomScaleNormal="80" workbookViewId="0">
      <selection activeCell="P133" sqref="P133"/>
    </sheetView>
  </sheetViews>
  <sheetFormatPr defaultRowHeight="12" x14ac:dyDescent="0.3"/>
  <cols>
    <col min="1" max="1" width="5.5546875" style="8" customWidth="1"/>
    <col min="2" max="2" width="34.6640625" style="8" customWidth="1"/>
    <col min="3" max="3" width="40.5546875" style="8" customWidth="1"/>
    <col min="4" max="4" width="12.21875" style="11" customWidth="1"/>
    <col min="5" max="5" width="13.33203125" style="8" customWidth="1"/>
    <col min="6" max="6" width="14.5546875" style="8" customWidth="1"/>
    <col min="7" max="7" width="11.44140625" style="11" customWidth="1"/>
    <col min="8" max="9" width="14.5546875" style="8" customWidth="1"/>
    <col min="10" max="10" width="12.88671875" style="8" customWidth="1"/>
    <col min="11" max="11" width="15.33203125" style="8" customWidth="1"/>
    <col min="12" max="12" width="13.109375" style="8" customWidth="1"/>
    <col min="13" max="13" width="9.6640625" style="8" customWidth="1"/>
    <col min="14" max="16384" width="8.88671875" style="8"/>
  </cols>
  <sheetData>
    <row r="1" spans="1:14" s="15" customFormat="1" ht="26.4" customHeight="1" x14ac:dyDescent="0.3">
      <c r="A1" s="42" t="s">
        <v>196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15" customFormat="1" ht="27.6" customHeight="1" x14ac:dyDescent="0.3">
      <c r="A2" s="42" t="s">
        <v>195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15" customFormat="1" x14ac:dyDescent="0.3">
      <c r="A3" s="43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s="15" customFormat="1" ht="47.4" customHeight="1" x14ac:dyDescent="0.3">
      <c r="A4" s="43" t="s">
        <v>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s="15" customFormat="1" ht="22.05" customHeight="1" x14ac:dyDescent="0.3">
      <c r="A5" s="43" t="s">
        <v>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s="15" customFormat="1" ht="22.05" customHeight="1" x14ac:dyDescent="0.3">
      <c r="A6" s="37" t="s">
        <v>11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s="16" customFormat="1" ht="34.799999999999997" customHeight="1" x14ac:dyDescent="0.3">
      <c r="A7" s="40" t="s">
        <v>12</v>
      </c>
      <c r="B7" s="40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s="15" customFormat="1" ht="27.6" customHeight="1" x14ac:dyDescent="0.3">
      <c r="A8" s="37" t="s">
        <v>7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3"/>
    </row>
    <row r="9" spans="1:14" s="15" customFormat="1" ht="35.4" customHeight="1" x14ac:dyDescent="0.3">
      <c r="A9" s="37" t="s">
        <v>13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3"/>
    </row>
    <row r="10" spans="1:14" s="15" customFormat="1" ht="22.05" customHeight="1" x14ac:dyDescent="0.3">
      <c r="A10" s="37" t="s">
        <v>14</v>
      </c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3"/>
    </row>
    <row r="11" spans="1:14" s="15" customFormat="1" ht="22.05" customHeight="1" x14ac:dyDescent="0.3">
      <c r="A11" s="37" t="s">
        <v>15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3"/>
    </row>
    <row r="12" spans="1:14" s="15" customFormat="1" ht="22.05" customHeight="1" x14ac:dyDescent="0.3">
      <c r="A12" s="37" t="s">
        <v>16</v>
      </c>
      <c r="B12" s="37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33"/>
    </row>
    <row r="13" spans="1:14" s="15" customFormat="1" ht="22.05" customHeight="1" x14ac:dyDescent="0.3">
      <c r="A13" s="37" t="s">
        <v>8</v>
      </c>
      <c r="B13" s="37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33"/>
    </row>
    <row r="14" spans="1:14" s="15" customFormat="1" ht="52.2" customHeight="1" x14ac:dyDescent="0.3">
      <c r="A14" s="37" t="s">
        <v>17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s="15" customFormat="1" ht="34.200000000000003" customHeight="1" x14ac:dyDescent="0.3">
      <c r="A15" s="41" t="s">
        <v>197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s="20" customFormat="1" ht="19.2" customHeight="1" x14ac:dyDescent="0.3">
      <c r="A16" s="35" t="s">
        <v>188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s="20" customFormat="1" ht="18" customHeight="1" x14ac:dyDescent="0.3">
      <c r="A17" s="32"/>
      <c r="B17" s="32"/>
      <c r="C17" s="32"/>
      <c r="D17" s="51" t="s">
        <v>189</v>
      </c>
      <c r="E17" s="51"/>
      <c r="F17" s="51"/>
      <c r="G17" s="51" t="s">
        <v>190</v>
      </c>
      <c r="H17" s="51"/>
      <c r="I17" s="51"/>
      <c r="J17" s="51" t="s">
        <v>191</v>
      </c>
      <c r="K17" s="51"/>
      <c r="L17" s="51"/>
      <c r="M17" s="51"/>
      <c r="N17" s="42" t="s">
        <v>20</v>
      </c>
    </row>
    <row r="18" spans="1:14" s="15" customFormat="1" ht="60.6" customHeight="1" x14ac:dyDescent="0.3">
      <c r="A18" s="3" t="s">
        <v>3</v>
      </c>
      <c r="B18" s="2" t="s">
        <v>0</v>
      </c>
      <c r="C18" s="2" t="s">
        <v>24</v>
      </c>
      <c r="D18" s="4" t="s">
        <v>192</v>
      </c>
      <c r="E18" s="2" t="s">
        <v>18</v>
      </c>
      <c r="F18" s="2" t="s">
        <v>193</v>
      </c>
      <c r="G18" s="4" t="s">
        <v>192</v>
      </c>
      <c r="H18" s="2" t="s">
        <v>18</v>
      </c>
      <c r="I18" s="2" t="s">
        <v>19</v>
      </c>
      <c r="J18" s="2" t="s">
        <v>199</v>
      </c>
      <c r="K18" s="2" t="s">
        <v>200</v>
      </c>
      <c r="L18" s="5" t="s">
        <v>175</v>
      </c>
      <c r="M18" s="2" t="s">
        <v>194</v>
      </c>
      <c r="N18" s="42"/>
    </row>
    <row r="19" spans="1:14" ht="24" x14ac:dyDescent="0.3">
      <c r="A19" s="7">
        <v>1</v>
      </c>
      <c r="B19" s="6" t="s">
        <v>172</v>
      </c>
      <c r="C19" s="6" t="s">
        <v>93</v>
      </c>
      <c r="D19" s="10">
        <v>90000</v>
      </c>
      <c r="E19" s="21">
        <v>0</v>
      </c>
      <c r="F19" s="21">
        <f t="shared" ref="F19:F28" si="0">E19*D19</f>
        <v>0</v>
      </c>
      <c r="G19" s="10">
        <f>D19*1.5</f>
        <v>135000</v>
      </c>
      <c r="H19" s="21">
        <v>0</v>
      </c>
      <c r="I19" s="21">
        <f>H19*G19</f>
        <v>0</v>
      </c>
      <c r="J19" s="7"/>
      <c r="K19" s="7"/>
      <c r="L19" s="7">
        <v>50</v>
      </c>
      <c r="M19" s="7"/>
      <c r="N19" s="7"/>
    </row>
    <row r="20" spans="1:14" ht="24" x14ac:dyDescent="0.3">
      <c r="A20" s="7">
        <v>2</v>
      </c>
      <c r="B20" s="6" t="s">
        <v>172</v>
      </c>
      <c r="C20" s="6" t="s">
        <v>95</v>
      </c>
      <c r="D20" s="10">
        <v>20000</v>
      </c>
      <c r="E20" s="21">
        <v>0</v>
      </c>
      <c r="F20" s="21">
        <f t="shared" si="0"/>
        <v>0</v>
      </c>
      <c r="G20" s="10">
        <f t="shared" ref="G20:G28" si="1">D20*1.5</f>
        <v>30000</v>
      </c>
      <c r="H20" s="21">
        <v>0</v>
      </c>
      <c r="I20" s="21">
        <f t="shared" ref="I20:I28" si="2">H20*G20</f>
        <v>0</v>
      </c>
      <c r="J20" s="7"/>
      <c r="K20" s="7"/>
      <c r="L20" s="7">
        <v>100</v>
      </c>
      <c r="M20" s="7"/>
      <c r="N20" s="7"/>
    </row>
    <row r="21" spans="1:14" ht="36" x14ac:dyDescent="0.3">
      <c r="A21" s="7">
        <v>3</v>
      </c>
      <c r="B21" s="6" t="s">
        <v>172</v>
      </c>
      <c r="C21" s="6" t="s">
        <v>96</v>
      </c>
      <c r="D21" s="10">
        <v>467000</v>
      </c>
      <c r="E21" s="21">
        <v>0</v>
      </c>
      <c r="F21" s="21">
        <f t="shared" si="0"/>
        <v>0</v>
      </c>
      <c r="G21" s="10">
        <f t="shared" si="1"/>
        <v>700500</v>
      </c>
      <c r="H21" s="21">
        <v>0</v>
      </c>
      <c r="I21" s="21">
        <f t="shared" si="2"/>
        <v>0</v>
      </c>
      <c r="J21" s="7"/>
      <c r="K21" s="7"/>
      <c r="L21" s="7">
        <v>50</v>
      </c>
      <c r="M21" s="7"/>
      <c r="N21" s="7"/>
    </row>
    <row r="22" spans="1:14" x14ac:dyDescent="0.3">
      <c r="A22" s="7">
        <v>4</v>
      </c>
      <c r="B22" s="6" t="s">
        <v>172</v>
      </c>
      <c r="C22" s="6" t="s">
        <v>97</v>
      </c>
      <c r="D22" s="10">
        <v>2000</v>
      </c>
      <c r="E22" s="21">
        <v>0</v>
      </c>
      <c r="F22" s="21">
        <f t="shared" si="0"/>
        <v>0</v>
      </c>
      <c r="G22" s="10">
        <f t="shared" si="1"/>
        <v>3000</v>
      </c>
      <c r="H22" s="21">
        <v>0</v>
      </c>
      <c r="I22" s="21">
        <f t="shared" si="2"/>
        <v>0</v>
      </c>
      <c r="J22" s="7"/>
      <c r="K22" s="7"/>
      <c r="L22" s="7">
        <v>50</v>
      </c>
      <c r="M22" s="7"/>
      <c r="N22" s="7"/>
    </row>
    <row r="23" spans="1:14" x14ac:dyDescent="0.3">
      <c r="A23" s="7">
        <v>5</v>
      </c>
      <c r="B23" s="6" t="s">
        <v>172</v>
      </c>
      <c r="C23" s="6" t="s">
        <v>98</v>
      </c>
      <c r="D23" s="10">
        <v>3000</v>
      </c>
      <c r="E23" s="21">
        <v>0</v>
      </c>
      <c r="F23" s="21">
        <f t="shared" si="0"/>
        <v>0</v>
      </c>
      <c r="G23" s="10">
        <f t="shared" si="1"/>
        <v>4500</v>
      </c>
      <c r="H23" s="21">
        <v>0</v>
      </c>
      <c r="I23" s="21">
        <f t="shared" si="2"/>
        <v>0</v>
      </c>
      <c r="J23" s="7"/>
      <c r="K23" s="7"/>
      <c r="L23" s="7">
        <v>50</v>
      </c>
      <c r="M23" s="7"/>
      <c r="N23" s="7"/>
    </row>
    <row r="24" spans="1:14" ht="24" x14ac:dyDescent="0.3">
      <c r="A24" s="7">
        <v>6</v>
      </c>
      <c r="B24" s="6" t="s">
        <v>21</v>
      </c>
      <c r="C24" s="6" t="s">
        <v>23</v>
      </c>
      <c r="D24" s="10">
        <v>4000</v>
      </c>
      <c r="E24" s="21">
        <v>0</v>
      </c>
      <c r="F24" s="21">
        <f t="shared" si="0"/>
        <v>0</v>
      </c>
      <c r="G24" s="10">
        <f t="shared" si="1"/>
        <v>6000</v>
      </c>
      <c r="H24" s="21">
        <v>0</v>
      </c>
      <c r="I24" s="21">
        <f t="shared" si="2"/>
        <v>0</v>
      </c>
      <c r="J24" s="7"/>
      <c r="K24" s="7"/>
      <c r="L24" s="7">
        <v>50</v>
      </c>
      <c r="M24" s="7"/>
      <c r="N24" s="7"/>
    </row>
    <row r="25" spans="1:14" ht="24" x14ac:dyDescent="0.3">
      <c r="A25" s="7">
        <v>7</v>
      </c>
      <c r="B25" s="6" t="s">
        <v>21</v>
      </c>
      <c r="C25" s="6" t="s">
        <v>22</v>
      </c>
      <c r="D25" s="10">
        <v>3600</v>
      </c>
      <c r="E25" s="21">
        <v>0</v>
      </c>
      <c r="F25" s="21">
        <f t="shared" si="0"/>
        <v>0</v>
      </c>
      <c r="G25" s="10">
        <f t="shared" si="1"/>
        <v>5400</v>
      </c>
      <c r="H25" s="21">
        <v>0</v>
      </c>
      <c r="I25" s="21">
        <f t="shared" si="2"/>
        <v>0</v>
      </c>
      <c r="J25" s="7"/>
      <c r="K25" s="7"/>
      <c r="L25" s="7">
        <v>50</v>
      </c>
      <c r="M25" s="7"/>
      <c r="N25" s="7"/>
    </row>
    <row r="26" spans="1:14" x14ac:dyDescent="0.3">
      <c r="A26" s="7">
        <v>8</v>
      </c>
      <c r="B26" s="6" t="s">
        <v>173</v>
      </c>
      <c r="C26" s="6" t="s">
        <v>99</v>
      </c>
      <c r="D26" s="10">
        <v>3400</v>
      </c>
      <c r="E26" s="21">
        <v>0</v>
      </c>
      <c r="F26" s="21">
        <f t="shared" si="0"/>
        <v>0</v>
      </c>
      <c r="G26" s="10">
        <f t="shared" si="1"/>
        <v>5100</v>
      </c>
      <c r="H26" s="21">
        <v>0</v>
      </c>
      <c r="I26" s="21">
        <f t="shared" si="2"/>
        <v>0</v>
      </c>
      <c r="J26" s="7"/>
      <c r="K26" s="7"/>
      <c r="L26" s="7">
        <v>50</v>
      </c>
      <c r="M26" s="7"/>
      <c r="N26" s="7"/>
    </row>
    <row r="27" spans="1:14" x14ac:dyDescent="0.3">
      <c r="A27" s="7">
        <v>9</v>
      </c>
      <c r="B27" s="6" t="s">
        <v>173</v>
      </c>
      <c r="C27" s="6" t="s">
        <v>100</v>
      </c>
      <c r="D27" s="10">
        <v>2000</v>
      </c>
      <c r="E27" s="21">
        <v>0</v>
      </c>
      <c r="F27" s="21">
        <f t="shared" si="0"/>
        <v>0</v>
      </c>
      <c r="G27" s="10">
        <f t="shared" si="1"/>
        <v>3000</v>
      </c>
      <c r="H27" s="21">
        <v>0</v>
      </c>
      <c r="I27" s="21">
        <f t="shared" si="2"/>
        <v>0</v>
      </c>
      <c r="J27" s="7"/>
      <c r="K27" s="7"/>
      <c r="L27" s="7">
        <v>50</v>
      </c>
      <c r="M27" s="7"/>
      <c r="N27" s="7"/>
    </row>
    <row r="28" spans="1:14" ht="36" x14ac:dyDescent="0.3">
      <c r="A28" s="7">
        <v>10</v>
      </c>
      <c r="B28" s="6" t="s">
        <v>92</v>
      </c>
      <c r="C28" s="6" t="s">
        <v>94</v>
      </c>
      <c r="D28" s="10">
        <v>22000</v>
      </c>
      <c r="E28" s="21">
        <v>0</v>
      </c>
      <c r="F28" s="21">
        <f t="shared" si="0"/>
        <v>0</v>
      </c>
      <c r="G28" s="10">
        <f t="shared" si="1"/>
        <v>33000</v>
      </c>
      <c r="H28" s="21">
        <v>0</v>
      </c>
      <c r="I28" s="21">
        <f t="shared" si="2"/>
        <v>0</v>
      </c>
      <c r="J28" s="7"/>
      <c r="K28" s="7"/>
      <c r="L28" s="7">
        <v>50</v>
      </c>
      <c r="M28" s="7"/>
      <c r="N28" s="7"/>
    </row>
    <row r="29" spans="1:14" ht="21.6" customHeight="1" x14ac:dyDescent="0.3">
      <c r="A29" s="9"/>
      <c r="B29" s="22"/>
      <c r="C29" s="22"/>
      <c r="D29" s="23"/>
      <c r="E29" s="24" t="s">
        <v>2</v>
      </c>
      <c r="F29" s="24">
        <f>SUM(F19:F28)</f>
        <v>0</v>
      </c>
      <c r="G29" s="23"/>
      <c r="H29" s="24"/>
      <c r="I29" s="24">
        <f>SUM(I19:I28)</f>
        <v>0</v>
      </c>
      <c r="J29" s="9"/>
      <c r="K29" s="9"/>
      <c r="L29" s="9"/>
      <c r="M29" s="60"/>
      <c r="N29" s="62"/>
    </row>
    <row r="30" spans="1:14" s="20" customFormat="1" ht="22.2" customHeight="1" x14ac:dyDescent="0.3">
      <c r="A30" s="63" t="s">
        <v>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5"/>
    </row>
    <row r="31" spans="1:14" s="20" customFormat="1" ht="18" customHeight="1" x14ac:dyDescent="0.3">
      <c r="A31" s="32"/>
      <c r="B31" s="32"/>
      <c r="C31" s="32"/>
      <c r="D31" s="51" t="s">
        <v>189</v>
      </c>
      <c r="E31" s="51"/>
      <c r="F31" s="51"/>
      <c r="G31" s="51" t="s">
        <v>190</v>
      </c>
      <c r="H31" s="51"/>
      <c r="I31" s="51"/>
      <c r="J31" s="51" t="s">
        <v>191</v>
      </c>
      <c r="K31" s="51"/>
      <c r="L31" s="51"/>
      <c r="M31" s="51"/>
      <c r="N31" s="42" t="s">
        <v>20</v>
      </c>
    </row>
    <row r="32" spans="1:14" s="15" customFormat="1" ht="60.6" customHeight="1" x14ac:dyDescent="0.3">
      <c r="A32" s="3" t="s">
        <v>3</v>
      </c>
      <c r="B32" s="2" t="s">
        <v>0</v>
      </c>
      <c r="C32" s="2" t="s">
        <v>24</v>
      </c>
      <c r="D32" s="4" t="s">
        <v>192</v>
      </c>
      <c r="E32" s="2" t="s">
        <v>18</v>
      </c>
      <c r="F32" s="2" t="s">
        <v>193</v>
      </c>
      <c r="G32" s="4" t="s">
        <v>192</v>
      </c>
      <c r="H32" s="2" t="s">
        <v>18</v>
      </c>
      <c r="I32" s="2" t="s">
        <v>19</v>
      </c>
      <c r="J32" s="2" t="s">
        <v>199</v>
      </c>
      <c r="K32" s="2" t="s">
        <v>200</v>
      </c>
      <c r="L32" s="5" t="s">
        <v>175</v>
      </c>
      <c r="M32" s="2" t="s">
        <v>194</v>
      </c>
      <c r="N32" s="42"/>
    </row>
    <row r="33" spans="1:14" x14ac:dyDescent="0.3">
      <c r="A33" s="7">
        <v>11</v>
      </c>
      <c r="B33" s="6" t="s">
        <v>27</v>
      </c>
      <c r="C33" s="6" t="s">
        <v>29</v>
      </c>
      <c r="D33" s="10">
        <v>4000</v>
      </c>
      <c r="E33" s="21">
        <v>0</v>
      </c>
      <c r="F33" s="21">
        <f t="shared" ref="F33:F46" si="3">E33*D33</f>
        <v>0</v>
      </c>
      <c r="G33" s="10">
        <f>D33*1.5</f>
        <v>6000</v>
      </c>
      <c r="H33" s="21">
        <v>0</v>
      </c>
      <c r="I33" s="21">
        <f>H33*G33</f>
        <v>0</v>
      </c>
      <c r="J33" s="7"/>
      <c r="K33" s="7"/>
      <c r="L33" s="7"/>
      <c r="M33" s="7"/>
      <c r="N33" s="7"/>
    </row>
    <row r="34" spans="1:14" ht="24" x14ac:dyDescent="0.3">
      <c r="A34" s="7">
        <v>12</v>
      </c>
      <c r="B34" s="6" t="s">
        <v>112</v>
      </c>
      <c r="C34" s="6" t="s">
        <v>107</v>
      </c>
      <c r="D34" s="10">
        <v>928000</v>
      </c>
      <c r="E34" s="21">
        <v>0</v>
      </c>
      <c r="F34" s="21">
        <f t="shared" si="3"/>
        <v>0</v>
      </c>
      <c r="G34" s="10">
        <f t="shared" ref="G34:G46" si="4">D34*1.5</f>
        <v>1392000</v>
      </c>
      <c r="H34" s="21">
        <v>0</v>
      </c>
      <c r="I34" s="21">
        <f t="shared" ref="I34:I46" si="5">H34*G34</f>
        <v>0</v>
      </c>
      <c r="J34" s="7"/>
      <c r="K34" s="7"/>
      <c r="L34" s="7">
        <v>100</v>
      </c>
      <c r="M34" s="7"/>
      <c r="N34" s="7"/>
    </row>
    <row r="35" spans="1:14" ht="24" x14ac:dyDescent="0.3">
      <c r="A35" s="7">
        <v>13</v>
      </c>
      <c r="B35" s="6" t="s">
        <v>111</v>
      </c>
      <c r="C35" s="6" t="s">
        <v>101</v>
      </c>
      <c r="D35" s="10">
        <v>25000</v>
      </c>
      <c r="E35" s="21">
        <v>0</v>
      </c>
      <c r="F35" s="21">
        <f t="shared" si="3"/>
        <v>0</v>
      </c>
      <c r="G35" s="10">
        <f t="shared" si="4"/>
        <v>37500</v>
      </c>
      <c r="H35" s="21">
        <v>0</v>
      </c>
      <c r="I35" s="21">
        <f t="shared" si="5"/>
        <v>0</v>
      </c>
      <c r="J35" s="7"/>
      <c r="K35" s="7"/>
      <c r="L35" s="7">
        <v>50</v>
      </c>
      <c r="M35" s="7"/>
      <c r="N35" s="7"/>
    </row>
    <row r="36" spans="1:14" x14ac:dyDescent="0.3">
      <c r="A36" s="7">
        <v>14</v>
      </c>
      <c r="B36" s="6" t="s">
        <v>31</v>
      </c>
      <c r="C36" s="6" t="s">
        <v>32</v>
      </c>
      <c r="D36" s="10">
        <v>600</v>
      </c>
      <c r="E36" s="21">
        <v>0</v>
      </c>
      <c r="F36" s="21">
        <f t="shared" si="3"/>
        <v>0</v>
      </c>
      <c r="G36" s="10">
        <f t="shared" si="4"/>
        <v>900</v>
      </c>
      <c r="H36" s="21">
        <v>0</v>
      </c>
      <c r="I36" s="21">
        <f t="shared" si="5"/>
        <v>0</v>
      </c>
      <c r="J36" s="7"/>
      <c r="K36" s="7"/>
      <c r="L36" s="7"/>
      <c r="M36" s="7"/>
      <c r="N36" s="7"/>
    </row>
    <row r="37" spans="1:14" ht="24" x14ac:dyDescent="0.3">
      <c r="A37" s="7">
        <v>15</v>
      </c>
      <c r="B37" s="6" t="s">
        <v>110</v>
      </c>
      <c r="C37" s="6" t="s">
        <v>198</v>
      </c>
      <c r="D37" s="10">
        <v>21000</v>
      </c>
      <c r="E37" s="21">
        <v>0</v>
      </c>
      <c r="F37" s="21">
        <f t="shared" si="3"/>
        <v>0</v>
      </c>
      <c r="G37" s="10">
        <f t="shared" si="4"/>
        <v>31500</v>
      </c>
      <c r="H37" s="21">
        <v>0</v>
      </c>
      <c r="I37" s="21">
        <f t="shared" si="5"/>
        <v>0</v>
      </c>
      <c r="J37" s="7"/>
      <c r="K37" s="7"/>
      <c r="L37" s="7">
        <v>50</v>
      </c>
      <c r="M37" s="7"/>
      <c r="N37" s="7"/>
    </row>
    <row r="38" spans="1:14" x14ac:dyDescent="0.3">
      <c r="A38" s="7">
        <v>16</v>
      </c>
      <c r="B38" s="6" t="s">
        <v>30</v>
      </c>
      <c r="C38" s="6" t="s">
        <v>120</v>
      </c>
      <c r="D38" s="10">
        <v>1200</v>
      </c>
      <c r="E38" s="21">
        <v>0</v>
      </c>
      <c r="F38" s="21">
        <f t="shared" si="3"/>
        <v>0</v>
      </c>
      <c r="G38" s="10">
        <f t="shared" si="4"/>
        <v>1800</v>
      </c>
      <c r="H38" s="21">
        <v>0</v>
      </c>
      <c r="I38" s="21">
        <f t="shared" si="5"/>
        <v>0</v>
      </c>
      <c r="J38" s="7"/>
      <c r="K38" s="7"/>
      <c r="L38" s="7">
        <v>50</v>
      </c>
      <c r="M38" s="7"/>
      <c r="N38" s="7"/>
    </row>
    <row r="39" spans="1:14" ht="24" x14ac:dyDescent="0.3">
      <c r="A39" s="7">
        <v>17</v>
      </c>
      <c r="B39" s="6" t="s">
        <v>105</v>
      </c>
      <c r="C39" s="6" t="s">
        <v>104</v>
      </c>
      <c r="D39" s="10">
        <v>60000</v>
      </c>
      <c r="E39" s="21">
        <v>0</v>
      </c>
      <c r="F39" s="21">
        <f t="shared" si="3"/>
        <v>0</v>
      </c>
      <c r="G39" s="10">
        <f t="shared" si="4"/>
        <v>90000</v>
      </c>
      <c r="H39" s="21">
        <v>0</v>
      </c>
      <c r="I39" s="21">
        <f t="shared" si="5"/>
        <v>0</v>
      </c>
      <c r="J39" s="7"/>
      <c r="K39" s="7"/>
      <c r="L39" s="7">
        <v>100</v>
      </c>
      <c r="M39" s="7"/>
      <c r="N39" s="7"/>
    </row>
    <row r="40" spans="1:14" ht="23.4" customHeight="1" x14ac:dyDescent="0.3">
      <c r="A40" s="7">
        <v>18</v>
      </c>
      <c r="B40" s="6" t="s">
        <v>106</v>
      </c>
      <c r="C40" s="6" t="s">
        <v>103</v>
      </c>
      <c r="D40" s="10">
        <v>140000</v>
      </c>
      <c r="E40" s="21">
        <v>0</v>
      </c>
      <c r="F40" s="21">
        <f t="shared" si="3"/>
        <v>0</v>
      </c>
      <c r="G40" s="10">
        <f t="shared" si="4"/>
        <v>210000</v>
      </c>
      <c r="H40" s="21">
        <v>0</v>
      </c>
      <c r="I40" s="21">
        <f t="shared" si="5"/>
        <v>0</v>
      </c>
      <c r="J40" s="7"/>
      <c r="K40" s="7"/>
      <c r="L40" s="7">
        <v>500</v>
      </c>
      <c r="M40" s="7"/>
      <c r="N40" s="7"/>
    </row>
    <row r="41" spans="1:14" ht="24" x14ac:dyDescent="0.3">
      <c r="A41" s="7">
        <v>19</v>
      </c>
      <c r="B41" s="6" t="s">
        <v>108</v>
      </c>
      <c r="C41" s="6" t="s">
        <v>113</v>
      </c>
      <c r="D41" s="10">
        <v>20000</v>
      </c>
      <c r="E41" s="21">
        <v>0</v>
      </c>
      <c r="F41" s="21">
        <f t="shared" si="3"/>
        <v>0</v>
      </c>
      <c r="G41" s="10">
        <f t="shared" si="4"/>
        <v>30000</v>
      </c>
      <c r="H41" s="21">
        <v>0</v>
      </c>
      <c r="I41" s="21">
        <f t="shared" si="5"/>
        <v>0</v>
      </c>
      <c r="J41" s="7"/>
      <c r="K41" s="7"/>
      <c r="L41" s="7">
        <v>1000</v>
      </c>
      <c r="M41" s="7"/>
      <c r="N41" s="7"/>
    </row>
    <row r="42" spans="1:14" ht="24" x14ac:dyDescent="0.3">
      <c r="A42" s="7">
        <v>20</v>
      </c>
      <c r="B42" s="6" t="s">
        <v>114</v>
      </c>
      <c r="C42" s="6" t="s">
        <v>122</v>
      </c>
      <c r="D42" s="10">
        <v>1200</v>
      </c>
      <c r="E42" s="21">
        <v>0</v>
      </c>
      <c r="F42" s="21">
        <f t="shared" si="3"/>
        <v>0</v>
      </c>
      <c r="G42" s="10">
        <f t="shared" si="4"/>
        <v>1800</v>
      </c>
      <c r="H42" s="21">
        <v>0</v>
      </c>
      <c r="I42" s="21">
        <f t="shared" si="5"/>
        <v>0</v>
      </c>
      <c r="J42" s="7"/>
      <c r="K42" s="7"/>
      <c r="L42" s="7">
        <v>100</v>
      </c>
      <c r="M42" s="7"/>
      <c r="N42" s="7"/>
    </row>
    <row r="43" spans="1:14" ht="36" x14ac:dyDescent="0.3">
      <c r="A43" s="7">
        <v>21</v>
      </c>
      <c r="B43" s="6" t="s">
        <v>115</v>
      </c>
      <c r="C43" s="6" t="s">
        <v>102</v>
      </c>
      <c r="D43" s="10">
        <v>21000</v>
      </c>
      <c r="E43" s="21">
        <v>0</v>
      </c>
      <c r="F43" s="21">
        <f t="shared" si="3"/>
        <v>0</v>
      </c>
      <c r="G43" s="10">
        <f t="shared" si="4"/>
        <v>31500</v>
      </c>
      <c r="H43" s="21">
        <v>0</v>
      </c>
      <c r="I43" s="21">
        <f t="shared" si="5"/>
        <v>0</v>
      </c>
      <c r="J43" s="7"/>
      <c r="K43" s="7"/>
      <c r="L43" s="7">
        <v>50</v>
      </c>
      <c r="M43" s="7"/>
      <c r="N43" s="7"/>
    </row>
    <row r="44" spans="1:14" ht="24" x14ac:dyDescent="0.3">
      <c r="A44" s="7">
        <v>22</v>
      </c>
      <c r="B44" s="6" t="s">
        <v>25</v>
      </c>
      <c r="C44" s="6" t="s">
        <v>121</v>
      </c>
      <c r="D44" s="10">
        <v>24500</v>
      </c>
      <c r="E44" s="21">
        <v>0</v>
      </c>
      <c r="F44" s="21">
        <f t="shared" si="3"/>
        <v>0</v>
      </c>
      <c r="G44" s="10">
        <f t="shared" si="4"/>
        <v>36750</v>
      </c>
      <c r="H44" s="21">
        <v>0</v>
      </c>
      <c r="I44" s="21">
        <f t="shared" si="5"/>
        <v>0</v>
      </c>
      <c r="J44" s="7"/>
      <c r="K44" s="7"/>
      <c r="L44" s="7">
        <v>350</v>
      </c>
      <c r="M44" s="7"/>
      <c r="N44" s="7"/>
    </row>
    <row r="45" spans="1:14" ht="24" x14ac:dyDescent="0.3">
      <c r="A45" s="7">
        <v>23</v>
      </c>
      <c r="B45" s="6" t="s">
        <v>124</v>
      </c>
      <c r="C45" s="6" t="s">
        <v>121</v>
      </c>
      <c r="D45" s="10">
        <v>16100.000000000002</v>
      </c>
      <c r="E45" s="21">
        <v>0</v>
      </c>
      <c r="F45" s="21">
        <f t="shared" si="3"/>
        <v>0</v>
      </c>
      <c r="G45" s="10">
        <f t="shared" si="4"/>
        <v>24150.000000000004</v>
      </c>
      <c r="H45" s="21">
        <v>0</v>
      </c>
      <c r="I45" s="21">
        <f t="shared" si="5"/>
        <v>0</v>
      </c>
      <c r="J45" s="7"/>
      <c r="K45" s="7"/>
      <c r="L45" s="7">
        <v>350</v>
      </c>
      <c r="M45" s="7"/>
      <c r="N45" s="7"/>
    </row>
    <row r="46" spans="1:14" ht="24" x14ac:dyDescent="0.3">
      <c r="A46" s="7">
        <v>24</v>
      </c>
      <c r="B46" s="6" t="s">
        <v>123</v>
      </c>
      <c r="C46" s="6" t="s">
        <v>26</v>
      </c>
      <c r="D46" s="10">
        <v>1200</v>
      </c>
      <c r="E46" s="21">
        <v>0</v>
      </c>
      <c r="F46" s="21">
        <f t="shared" si="3"/>
        <v>0</v>
      </c>
      <c r="G46" s="10">
        <f t="shared" si="4"/>
        <v>1800</v>
      </c>
      <c r="H46" s="21">
        <v>0</v>
      </c>
      <c r="I46" s="21">
        <f t="shared" si="5"/>
        <v>0</v>
      </c>
      <c r="J46" s="7"/>
      <c r="K46" s="7"/>
      <c r="L46" s="7">
        <v>300</v>
      </c>
      <c r="M46" s="7"/>
      <c r="N46" s="7"/>
    </row>
    <row r="47" spans="1:14" x14ac:dyDescent="0.3">
      <c r="A47" s="9"/>
      <c r="B47" s="22"/>
      <c r="C47" s="22"/>
      <c r="D47" s="23"/>
      <c r="E47" s="24" t="s">
        <v>2</v>
      </c>
      <c r="F47" s="24">
        <f>SUM(F37:F46)</f>
        <v>0</v>
      </c>
      <c r="G47" s="23"/>
      <c r="H47" s="24"/>
      <c r="I47" s="24">
        <f>SUM(I33:I46)</f>
        <v>0</v>
      </c>
      <c r="J47" s="9"/>
      <c r="K47" s="9"/>
      <c r="L47" s="9"/>
      <c r="M47" s="60"/>
      <c r="N47" s="62"/>
    </row>
    <row r="48" spans="1:14" s="20" customFormat="1" ht="27.6" customHeight="1" x14ac:dyDescent="0.3">
      <c r="A48" s="35" t="s">
        <v>28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s="20" customFormat="1" ht="18" customHeight="1" x14ac:dyDescent="0.3">
      <c r="A49" s="32"/>
      <c r="B49" s="32"/>
      <c r="C49" s="32"/>
      <c r="D49" s="51" t="s">
        <v>189</v>
      </c>
      <c r="E49" s="51"/>
      <c r="F49" s="51"/>
      <c r="G49" s="51" t="s">
        <v>190</v>
      </c>
      <c r="H49" s="51"/>
      <c r="I49" s="51"/>
      <c r="J49" s="51" t="s">
        <v>191</v>
      </c>
      <c r="K49" s="51"/>
      <c r="L49" s="51"/>
      <c r="M49" s="51"/>
      <c r="N49" s="42" t="s">
        <v>20</v>
      </c>
    </row>
    <row r="50" spans="1:14" s="15" customFormat="1" ht="60.6" customHeight="1" x14ac:dyDescent="0.3">
      <c r="A50" s="3" t="s">
        <v>3</v>
      </c>
      <c r="B50" s="2" t="s">
        <v>0</v>
      </c>
      <c r="C50" s="2" t="s">
        <v>24</v>
      </c>
      <c r="D50" s="4" t="s">
        <v>192</v>
      </c>
      <c r="E50" s="2" t="s">
        <v>18</v>
      </c>
      <c r="F50" s="2" t="s">
        <v>193</v>
      </c>
      <c r="G50" s="4" t="s">
        <v>192</v>
      </c>
      <c r="H50" s="2" t="s">
        <v>18</v>
      </c>
      <c r="I50" s="2" t="s">
        <v>19</v>
      </c>
      <c r="J50" s="2" t="s">
        <v>199</v>
      </c>
      <c r="K50" s="2" t="s">
        <v>200</v>
      </c>
      <c r="L50" s="5" t="s">
        <v>175</v>
      </c>
      <c r="M50" s="2" t="s">
        <v>194</v>
      </c>
      <c r="N50" s="42"/>
    </row>
    <row r="51" spans="1:14" ht="36" x14ac:dyDescent="0.3">
      <c r="A51" s="7">
        <v>25</v>
      </c>
      <c r="B51" s="6" t="s">
        <v>36</v>
      </c>
      <c r="C51" s="6" t="s">
        <v>35</v>
      </c>
      <c r="D51" s="10">
        <v>2400</v>
      </c>
      <c r="E51" s="21">
        <v>0</v>
      </c>
      <c r="F51" s="21">
        <f>E51*D51</f>
        <v>0</v>
      </c>
      <c r="G51" s="10">
        <f>D51*1.5</f>
        <v>3600</v>
      </c>
      <c r="H51" s="21">
        <v>0</v>
      </c>
      <c r="I51" s="21">
        <f>H51*G51</f>
        <v>0</v>
      </c>
      <c r="J51" s="7"/>
      <c r="K51" s="7"/>
      <c r="L51" s="7"/>
      <c r="M51" s="7"/>
      <c r="N51" s="7"/>
    </row>
    <row r="52" spans="1:14" ht="36" x14ac:dyDescent="0.3">
      <c r="A52" s="7">
        <v>26</v>
      </c>
      <c r="B52" s="6" t="s">
        <v>36</v>
      </c>
      <c r="C52" s="6" t="s">
        <v>37</v>
      </c>
      <c r="D52" s="10">
        <v>3000</v>
      </c>
      <c r="E52" s="21">
        <v>0</v>
      </c>
      <c r="F52" s="21">
        <f>E52*D52</f>
        <v>0</v>
      </c>
      <c r="G52" s="10">
        <f t="shared" ref="G52:G54" si="6">D52*1.5</f>
        <v>4500</v>
      </c>
      <c r="H52" s="21">
        <v>0</v>
      </c>
      <c r="I52" s="21">
        <f t="shared" ref="I52:I54" si="7">H52*G52</f>
        <v>0</v>
      </c>
      <c r="J52" s="7"/>
      <c r="K52" s="7"/>
      <c r="L52" s="7"/>
      <c r="M52" s="7"/>
      <c r="N52" s="7"/>
    </row>
    <row r="53" spans="1:14" ht="36" x14ac:dyDescent="0.3">
      <c r="A53" s="7">
        <v>27</v>
      </c>
      <c r="B53" s="6" t="s">
        <v>39</v>
      </c>
      <c r="C53" s="6" t="s">
        <v>38</v>
      </c>
      <c r="D53" s="10">
        <v>1200</v>
      </c>
      <c r="E53" s="21">
        <v>0</v>
      </c>
      <c r="F53" s="21">
        <f>E53*D53</f>
        <v>0</v>
      </c>
      <c r="G53" s="10">
        <f t="shared" si="6"/>
        <v>1800</v>
      </c>
      <c r="H53" s="21">
        <v>0</v>
      </c>
      <c r="I53" s="21">
        <f t="shared" si="7"/>
        <v>0</v>
      </c>
      <c r="J53" s="7"/>
      <c r="K53" s="7"/>
      <c r="L53" s="7"/>
      <c r="M53" s="7"/>
      <c r="N53" s="7"/>
    </row>
    <row r="54" spans="1:14" ht="22.2" customHeight="1" x14ac:dyDescent="0.3">
      <c r="A54" s="7">
        <v>28</v>
      </c>
      <c r="B54" s="6" t="s">
        <v>33</v>
      </c>
      <c r="C54" s="6" t="s">
        <v>34</v>
      </c>
      <c r="D54" s="10">
        <v>600</v>
      </c>
      <c r="E54" s="21">
        <v>0</v>
      </c>
      <c r="F54" s="21">
        <f>E54*D54</f>
        <v>0</v>
      </c>
      <c r="G54" s="10">
        <f t="shared" si="6"/>
        <v>900</v>
      </c>
      <c r="H54" s="21">
        <v>0</v>
      </c>
      <c r="I54" s="21">
        <f t="shared" si="7"/>
        <v>0</v>
      </c>
      <c r="J54" s="7"/>
      <c r="K54" s="7"/>
      <c r="L54" s="7">
        <v>50</v>
      </c>
      <c r="M54" s="7"/>
      <c r="N54" s="7"/>
    </row>
    <row r="55" spans="1:14" x14ac:dyDescent="0.3">
      <c r="A55" s="9"/>
      <c r="B55" s="22"/>
      <c r="C55" s="22"/>
      <c r="D55" s="23"/>
      <c r="E55" s="24" t="s">
        <v>2</v>
      </c>
      <c r="F55" s="24">
        <f>SUM(F43:F54)</f>
        <v>0</v>
      </c>
      <c r="G55" s="23"/>
      <c r="H55" s="24"/>
      <c r="I55" s="24">
        <f>SUM(I51:I54)</f>
        <v>0</v>
      </c>
      <c r="J55" s="9"/>
      <c r="K55" s="9"/>
      <c r="L55" s="9"/>
      <c r="M55" s="60"/>
      <c r="N55" s="62"/>
    </row>
    <row r="56" spans="1:14" s="20" customFormat="1" ht="22.8" customHeight="1" x14ac:dyDescent="0.3">
      <c r="A56" s="35" t="s">
        <v>40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s="20" customFormat="1" ht="18" customHeight="1" x14ac:dyDescent="0.3">
      <c r="A57" s="32"/>
      <c r="B57" s="32"/>
      <c r="C57" s="32"/>
      <c r="D57" s="51" t="s">
        <v>189</v>
      </c>
      <c r="E57" s="51"/>
      <c r="F57" s="51"/>
      <c r="G57" s="51" t="s">
        <v>190</v>
      </c>
      <c r="H57" s="51"/>
      <c r="I57" s="51"/>
      <c r="J57" s="51" t="s">
        <v>191</v>
      </c>
      <c r="K57" s="51"/>
      <c r="L57" s="51"/>
      <c r="M57" s="51"/>
      <c r="N57" s="42" t="s">
        <v>20</v>
      </c>
    </row>
    <row r="58" spans="1:14" s="15" customFormat="1" ht="60.6" customHeight="1" x14ac:dyDescent="0.3">
      <c r="A58" s="3" t="s">
        <v>3</v>
      </c>
      <c r="B58" s="2" t="s">
        <v>0</v>
      </c>
      <c r="C58" s="2" t="s">
        <v>24</v>
      </c>
      <c r="D58" s="4" t="s">
        <v>192</v>
      </c>
      <c r="E58" s="2" t="s">
        <v>18</v>
      </c>
      <c r="F58" s="2" t="s">
        <v>193</v>
      </c>
      <c r="G58" s="4" t="s">
        <v>192</v>
      </c>
      <c r="H58" s="2" t="s">
        <v>18</v>
      </c>
      <c r="I58" s="2" t="s">
        <v>19</v>
      </c>
      <c r="J58" s="2" t="s">
        <v>199</v>
      </c>
      <c r="K58" s="2" t="s">
        <v>200</v>
      </c>
      <c r="L58" s="5" t="s">
        <v>175</v>
      </c>
      <c r="M58" s="2" t="s">
        <v>194</v>
      </c>
      <c r="N58" s="42"/>
    </row>
    <row r="59" spans="1:14" x14ac:dyDescent="0.3">
      <c r="A59" s="7">
        <v>29</v>
      </c>
      <c r="B59" s="6" t="s">
        <v>43</v>
      </c>
      <c r="C59" s="6" t="s">
        <v>41</v>
      </c>
      <c r="D59" s="10">
        <v>3000</v>
      </c>
      <c r="E59" s="21">
        <v>0</v>
      </c>
      <c r="F59" s="21">
        <f t="shared" ref="F59:F86" si="8">E59*D59</f>
        <v>0</v>
      </c>
      <c r="G59" s="10">
        <f>D59*1.5</f>
        <v>4500</v>
      </c>
      <c r="H59" s="21">
        <v>0</v>
      </c>
      <c r="I59" s="21">
        <f>H59*G59</f>
        <v>0</v>
      </c>
      <c r="J59" s="7"/>
      <c r="K59" s="7"/>
      <c r="L59" s="7">
        <v>50</v>
      </c>
      <c r="M59" s="7"/>
      <c r="N59" s="7"/>
    </row>
    <row r="60" spans="1:14" x14ac:dyDescent="0.3">
      <c r="A60" s="7">
        <v>30</v>
      </c>
      <c r="B60" s="6" t="s">
        <v>44</v>
      </c>
      <c r="C60" s="6" t="s">
        <v>41</v>
      </c>
      <c r="D60" s="10">
        <v>80200</v>
      </c>
      <c r="E60" s="21">
        <v>0</v>
      </c>
      <c r="F60" s="21">
        <f t="shared" si="8"/>
        <v>0</v>
      </c>
      <c r="G60" s="10">
        <f t="shared" ref="G60:G86" si="9">D60*1.5</f>
        <v>120300</v>
      </c>
      <c r="H60" s="21">
        <v>0</v>
      </c>
      <c r="I60" s="21">
        <f t="shared" ref="I60:I86" si="10">H60*G60</f>
        <v>0</v>
      </c>
      <c r="J60" s="7"/>
      <c r="K60" s="7"/>
      <c r="L60" s="7">
        <v>50</v>
      </c>
      <c r="M60" s="7"/>
      <c r="N60" s="7"/>
    </row>
    <row r="61" spans="1:14" x14ac:dyDescent="0.3">
      <c r="A61" s="7">
        <v>31</v>
      </c>
      <c r="B61" s="6" t="s">
        <v>45</v>
      </c>
      <c r="C61" s="6" t="s">
        <v>42</v>
      </c>
      <c r="D61" s="10">
        <v>9400</v>
      </c>
      <c r="E61" s="21">
        <v>0</v>
      </c>
      <c r="F61" s="21">
        <f t="shared" si="8"/>
        <v>0</v>
      </c>
      <c r="G61" s="10">
        <f t="shared" si="9"/>
        <v>14100</v>
      </c>
      <c r="H61" s="21">
        <v>0</v>
      </c>
      <c r="I61" s="21">
        <f t="shared" si="10"/>
        <v>0</v>
      </c>
      <c r="J61" s="7"/>
      <c r="K61" s="7"/>
      <c r="L61" s="7">
        <v>50</v>
      </c>
      <c r="M61" s="7"/>
      <c r="N61" s="7"/>
    </row>
    <row r="62" spans="1:14" x14ac:dyDescent="0.3">
      <c r="A62" s="7">
        <v>32</v>
      </c>
      <c r="B62" s="6" t="s">
        <v>46</v>
      </c>
      <c r="C62" s="6" t="s">
        <v>42</v>
      </c>
      <c r="D62" s="10">
        <v>32000</v>
      </c>
      <c r="E62" s="21">
        <v>0</v>
      </c>
      <c r="F62" s="21">
        <f t="shared" si="8"/>
        <v>0</v>
      </c>
      <c r="G62" s="10">
        <f t="shared" si="9"/>
        <v>48000</v>
      </c>
      <c r="H62" s="21">
        <v>0</v>
      </c>
      <c r="I62" s="21">
        <f t="shared" si="10"/>
        <v>0</v>
      </c>
      <c r="J62" s="7"/>
      <c r="K62" s="7"/>
      <c r="L62" s="7">
        <v>50</v>
      </c>
      <c r="M62" s="7"/>
      <c r="N62" s="7"/>
    </row>
    <row r="63" spans="1:14" x14ac:dyDescent="0.3">
      <c r="A63" s="7">
        <v>33</v>
      </c>
      <c r="B63" s="6" t="s">
        <v>49</v>
      </c>
      <c r="C63" s="6" t="s">
        <v>47</v>
      </c>
      <c r="D63" s="10">
        <v>800</v>
      </c>
      <c r="E63" s="21">
        <v>0</v>
      </c>
      <c r="F63" s="21">
        <f t="shared" si="8"/>
        <v>0</v>
      </c>
      <c r="G63" s="10">
        <f t="shared" si="9"/>
        <v>1200</v>
      </c>
      <c r="H63" s="21">
        <v>0</v>
      </c>
      <c r="I63" s="21">
        <f t="shared" si="10"/>
        <v>0</v>
      </c>
      <c r="J63" s="7"/>
      <c r="K63" s="7"/>
      <c r="L63" s="7"/>
      <c r="M63" s="7"/>
      <c r="N63" s="7"/>
    </row>
    <row r="64" spans="1:14" x14ac:dyDescent="0.3">
      <c r="A64" s="7">
        <v>34</v>
      </c>
      <c r="B64" s="6" t="s">
        <v>50</v>
      </c>
      <c r="C64" s="6" t="s">
        <v>48</v>
      </c>
      <c r="D64" s="10">
        <v>7800</v>
      </c>
      <c r="E64" s="21">
        <v>0</v>
      </c>
      <c r="F64" s="21">
        <f t="shared" si="8"/>
        <v>0</v>
      </c>
      <c r="G64" s="10">
        <f t="shared" si="9"/>
        <v>11700</v>
      </c>
      <c r="H64" s="21">
        <v>0</v>
      </c>
      <c r="I64" s="21">
        <f t="shared" si="10"/>
        <v>0</v>
      </c>
      <c r="J64" s="7"/>
      <c r="K64" s="7"/>
      <c r="L64" s="7"/>
      <c r="M64" s="7"/>
      <c r="N64" s="7"/>
    </row>
    <row r="65" spans="1:14" x14ac:dyDescent="0.3">
      <c r="A65" s="7">
        <v>35</v>
      </c>
      <c r="B65" s="6" t="s">
        <v>159</v>
      </c>
      <c r="C65" s="6" t="s">
        <v>160</v>
      </c>
      <c r="D65" s="10">
        <v>7290</v>
      </c>
      <c r="E65" s="21">
        <v>0</v>
      </c>
      <c r="F65" s="21">
        <f t="shared" si="8"/>
        <v>0</v>
      </c>
      <c r="G65" s="10">
        <f t="shared" si="9"/>
        <v>10935</v>
      </c>
      <c r="H65" s="21">
        <v>0</v>
      </c>
      <c r="I65" s="21">
        <f t="shared" si="10"/>
        <v>0</v>
      </c>
      <c r="J65" s="7"/>
      <c r="K65" s="7"/>
      <c r="L65" s="7"/>
      <c r="M65" s="7"/>
      <c r="N65" s="7"/>
    </row>
    <row r="66" spans="1:14" ht="24" x14ac:dyDescent="0.3">
      <c r="A66" s="7">
        <v>36</v>
      </c>
      <c r="B66" s="6" t="s">
        <v>69</v>
      </c>
      <c r="C66" s="6" t="s">
        <v>57</v>
      </c>
      <c r="D66" s="10">
        <v>15300</v>
      </c>
      <c r="E66" s="21">
        <v>0</v>
      </c>
      <c r="F66" s="21">
        <f t="shared" si="8"/>
        <v>0</v>
      </c>
      <c r="G66" s="10">
        <f t="shared" si="9"/>
        <v>22950</v>
      </c>
      <c r="H66" s="21">
        <v>0</v>
      </c>
      <c r="I66" s="21">
        <f t="shared" si="10"/>
        <v>0</v>
      </c>
      <c r="J66" s="7"/>
      <c r="K66" s="7"/>
      <c r="L66" s="7"/>
      <c r="M66" s="7"/>
      <c r="N66" s="7"/>
    </row>
    <row r="67" spans="1:14" x14ac:dyDescent="0.3">
      <c r="A67" s="7">
        <v>37</v>
      </c>
      <c r="B67" s="6" t="s">
        <v>164</v>
      </c>
      <c r="C67" s="6"/>
      <c r="D67" s="10">
        <v>7290</v>
      </c>
      <c r="E67" s="21">
        <v>0</v>
      </c>
      <c r="F67" s="21">
        <f t="shared" si="8"/>
        <v>0</v>
      </c>
      <c r="G67" s="10">
        <f t="shared" si="9"/>
        <v>10935</v>
      </c>
      <c r="H67" s="21">
        <v>0</v>
      </c>
      <c r="I67" s="21">
        <f t="shared" si="10"/>
        <v>0</v>
      </c>
      <c r="J67" s="7"/>
      <c r="K67" s="7"/>
      <c r="L67" s="7"/>
      <c r="M67" s="7"/>
      <c r="N67" s="7"/>
    </row>
    <row r="68" spans="1:14" ht="24" x14ac:dyDescent="0.3">
      <c r="A68" s="7">
        <v>38</v>
      </c>
      <c r="B68" s="6" t="s">
        <v>59</v>
      </c>
      <c r="C68" s="6" t="s">
        <v>58</v>
      </c>
      <c r="D68" s="10">
        <v>6048</v>
      </c>
      <c r="E68" s="21">
        <v>0</v>
      </c>
      <c r="F68" s="21">
        <f t="shared" si="8"/>
        <v>0</v>
      </c>
      <c r="G68" s="10">
        <f t="shared" si="9"/>
        <v>9072</v>
      </c>
      <c r="H68" s="21">
        <v>0</v>
      </c>
      <c r="I68" s="21">
        <f t="shared" si="10"/>
        <v>0</v>
      </c>
      <c r="J68" s="7"/>
      <c r="K68" s="7"/>
      <c r="L68" s="7"/>
      <c r="M68" s="7"/>
      <c r="N68" s="7"/>
    </row>
    <row r="69" spans="1:14" ht="24" x14ac:dyDescent="0.3">
      <c r="A69" s="7">
        <v>39</v>
      </c>
      <c r="B69" s="6" t="s">
        <v>60</v>
      </c>
      <c r="C69" s="6" t="s">
        <v>61</v>
      </c>
      <c r="D69" s="10">
        <v>3200</v>
      </c>
      <c r="E69" s="21">
        <v>0</v>
      </c>
      <c r="F69" s="21">
        <f t="shared" si="8"/>
        <v>0</v>
      </c>
      <c r="G69" s="10">
        <f t="shared" si="9"/>
        <v>4800</v>
      </c>
      <c r="H69" s="21">
        <v>0</v>
      </c>
      <c r="I69" s="21">
        <f t="shared" si="10"/>
        <v>0</v>
      </c>
      <c r="J69" s="7"/>
      <c r="K69" s="7"/>
      <c r="L69" s="7"/>
      <c r="M69" s="7"/>
      <c r="N69" s="7"/>
    </row>
    <row r="70" spans="1:14" x14ac:dyDescent="0.3">
      <c r="A70" s="7">
        <v>40</v>
      </c>
      <c r="B70" s="6" t="s">
        <v>63</v>
      </c>
      <c r="C70" s="6" t="s">
        <v>62</v>
      </c>
      <c r="D70" s="10">
        <v>280</v>
      </c>
      <c r="E70" s="21">
        <v>0</v>
      </c>
      <c r="F70" s="21">
        <f t="shared" si="8"/>
        <v>0</v>
      </c>
      <c r="G70" s="10">
        <f t="shared" si="9"/>
        <v>420</v>
      </c>
      <c r="H70" s="21">
        <v>0</v>
      </c>
      <c r="I70" s="21">
        <f t="shared" si="10"/>
        <v>0</v>
      </c>
      <c r="J70" s="7"/>
      <c r="K70" s="7"/>
      <c r="L70" s="7"/>
      <c r="M70" s="7"/>
      <c r="N70" s="7"/>
    </row>
    <row r="71" spans="1:14" x14ac:dyDescent="0.3">
      <c r="A71" s="7">
        <v>41</v>
      </c>
      <c r="B71" s="6" t="s">
        <v>51</v>
      </c>
      <c r="C71" s="6" t="s">
        <v>52</v>
      </c>
      <c r="D71" s="10">
        <v>3780</v>
      </c>
      <c r="E71" s="21">
        <v>0</v>
      </c>
      <c r="F71" s="21">
        <f t="shared" si="8"/>
        <v>0</v>
      </c>
      <c r="G71" s="10">
        <f t="shared" si="9"/>
        <v>5670</v>
      </c>
      <c r="H71" s="21">
        <v>0</v>
      </c>
      <c r="I71" s="21">
        <f t="shared" si="10"/>
        <v>0</v>
      </c>
      <c r="J71" s="7"/>
      <c r="K71" s="7"/>
      <c r="L71" s="7"/>
      <c r="M71" s="7"/>
      <c r="N71" s="7"/>
    </row>
    <row r="72" spans="1:14" x14ac:dyDescent="0.3">
      <c r="A72" s="7">
        <v>42</v>
      </c>
      <c r="B72" s="6" t="s">
        <v>51</v>
      </c>
      <c r="C72" s="6" t="s">
        <v>53</v>
      </c>
      <c r="D72" s="10">
        <v>1500</v>
      </c>
      <c r="E72" s="21">
        <v>0</v>
      </c>
      <c r="F72" s="21">
        <f t="shared" si="8"/>
        <v>0</v>
      </c>
      <c r="G72" s="10">
        <f t="shared" si="9"/>
        <v>2250</v>
      </c>
      <c r="H72" s="21">
        <v>0</v>
      </c>
      <c r="I72" s="21">
        <f t="shared" si="10"/>
        <v>0</v>
      </c>
      <c r="J72" s="7"/>
      <c r="K72" s="7"/>
      <c r="L72" s="7"/>
      <c r="M72" s="7"/>
      <c r="N72" s="7"/>
    </row>
    <row r="73" spans="1:14" x14ac:dyDescent="0.3">
      <c r="A73" s="7">
        <v>43</v>
      </c>
      <c r="B73" s="6" t="s">
        <v>51</v>
      </c>
      <c r="C73" s="6" t="s">
        <v>54</v>
      </c>
      <c r="D73" s="10">
        <v>1980</v>
      </c>
      <c r="E73" s="21">
        <v>0</v>
      </c>
      <c r="F73" s="21">
        <f t="shared" si="8"/>
        <v>0</v>
      </c>
      <c r="G73" s="10">
        <f t="shared" si="9"/>
        <v>2970</v>
      </c>
      <c r="H73" s="21">
        <v>0</v>
      </c>
      <c r="I73" s="21">
        <f t="shared" si="10"/>
        <v>0</v>
      </c>
      <c r="J73" s="7"/>
      <c r="K73" s="7"/>
      <c r="L73" s="7"/>
      <c r="M73" s="7"/>
      <c r="N73" s="7"/>
    </row>
    <row r="74" spans="1:14" x14ac:dyDescent="0.3">
      <c r="A74" s="7">
        <v>44</v>
      </c>
      <c r="B74" s="6" t="s">
        <v>51</v>
      </c>
      <c r="C74" s="6" t="s">
        <v>55</v>
      </c>
      <c r="D74" s="10">
        <v>720</v>
      </c>
      <c r="E74" s="21">
        <v>0</v>
      </c>
      <c r="F74" s="21">
        <f t="shared" si="8"/>
        <v>0</v>
      </c>
      <c r="G74" s="10">
        <f t="shared" si="9"/>
        <v>1080</v>
      </c>
      <c r="H74" s="21">
        <v>0</v>
      </c>
      <c r="I74" s="21">
        <f t="shared" si="10"/>
        <v>0</v>
      </c>
      <c r="J74" s="7"/>
      <c r="K74" s="7"/>
      <c r="L74" s="7"/>
      <c r="M74" s="7"/>
      <c r="N74" s="7"/>
    </row>
    <row r="75" spans="1:14" x14ac:dyDescent="0.3">
      <c r="A75" s="7">
        <v>45</v>
      </c>
      <c r="B75" s="6" t="s">
        <v>51</v>
      </c>
      <c r="C75" s="6" t="s">
        <v>56</v>
      </c>
      <c r="D75" s="10">
        <v>480</v>
      </c>
      <c r="E75" s="21">
        <v>0</v>
      </c>
      <c r="F75" s="21">
        <f t="shared" si="8"/>
        <v>0</v>
      </c>
      <c r="G75" s="10">
        <f t="shared" si="9"/>
        <v>720</v>
      </c>
      <c r="H75" s="21">
        <v>0</v>
      </c>
      <c r="I75" s="21">
        <f t="shared" si="10"/>
        <v>0</v>
      </c>
      <c r="J75" s="7"/>
      <c r="K75" s="7"/>
      <c r="L75" s="7"/>
      <c r="M75" s="7"/>
      <c r="N75" s="7"/>
    </row>
    <row r="76" spans="1:14" x14ac:dyDescent="0.3">
      <c r="A76" s="7">
        <v>46</v>
      </c>
      <c r="B76" s="6" t="s">
        <v>71</v>
      </c>
      <c r="C76" s="6" t="s">
        <v>174</v>
      </c>
      <c r="D76" s="10">
        <v>240</v>
      </c>
      <c r="E76" s="21">
        <v>0</v>
      </c>
      <c r="F76" s="21">
        <f t="shared" si="8"/>
        <v>0</v>
      </c>
      <c r="G76" s="10">
        <f t="shared" si="9"/>
        <v>360</v>
      </c>
      <c r="H76" s="21">
        <v>0</v>
      </c>
      <c r="I76" s="21">
        <f t="shared" si="10"/>
        <v>0</v>
      </c>
      <c r="J76" s="7"/>
      <c r="K76" s="7"/>
      <c r="L76" s="7"/>
      <c r="M76" s="7"/>
      <c r="N76" s="7"/>
    </row>
    <row r="77" spans="1:14" ht="36" x14ac:dyDescent="0.3">
      <c r="A77" s="7">
        <v>47</v>
      </c>
      <c r="B77" s="6" t="s">
        <v>65</v>
      </c>
      <c r="C77" s="6" t="s">
        <v>64</v>
      </c>
      <c r="D77" s="10">
        <v>300</v>
      </c>
      <c r="E77" s="21">
        <v>0</v>
      </c>
      <c r="F77" s="21">
        <f t="shared" si="8"/>
        <v>0</v>
      </c>
      <c r="G77" s="10">
        <f t="shared" si="9"/>
        <v>450</v>
      </c>
      <c r="H77" s="21">
        <v>0</v>
      </c>
      <c r="I77" s="21">
        <f t="shared" si="10"/>
        <v>0</v>
      </c>
      <c r="J77" s="7"/>
      <c r="K77" s="7"/>
      <c r="L77" s="7"/>
      <c r="M77" s="7"/>
      <c r="N77" s="7"/>
    </row>
    <row r="78" spans="1:14" ht="36" x14ac:dyDescent="0.3">
      <c r="A78" s="7">
        <v>48</v>
      </c>
      <c r="B78" s="6" t="s">
        <v>70</v>
      </c>
      <c r="C78" s="6" t="s">
        <v>68</v>
      </c>
      <c r="D78" s="10">
        <v>400</v>
      </c>
      <c r="E78" s="21">
        <v>0</v>
      </c>
      <c r="F78" s="21">
        <f t="shared" si="8"/>
        <v>0</v>
      </c>
      <c r="G78" s="10">
        <f t="shared" si="9"/>
        <v>600</v>
      </c>
      <c r="H78" s="21">
        <v>0</v>
      </c>
      <c r="I78" s="21">
        <f t="shared" si="10"/>
        <v>0</v>
      </c>
      <c r="J78" s="7"/>
      <c r="K78" s="7"/>
      <c r="L78" s="7"/>
      <c r="M78" s="7"/>
      <c r="N78" s="7"/>
    </row>
    <row r="79" spans="1:14" ht="36" x14ac:dyDescent="0.3">
      <c r="A79" s="7">
        <v>49</v>
      </c>
      <c r="B79" s="6" t="s">
        <v>67</v>
      </c>
      <c r="C79" s="6" t="s">
        <v>66</v>
      </c>
      <c r="D79" s="10">
        <v>300</v>
      </c>
      <c r="E79" s="21">
        <v>0</v>
      </c>
      <c r="F79" s="21">
        <f t="shared" si="8"/>
        <v>0</v>
      </c>
      <c r="G79" s="10">
        <f t="shared" si="9"/>
        <v>450</v>
      </c>
      <c r="H79" s="21">
        <v>0</v>
      </c>
      <c r="I79" s="21">
        <f t="shared" si="10"/>
        <v>0</v>
      </c>
      <c r="J79" s="7"/>
      <c r="K79" s="7"/>
      <c r="L79" s="7"/>
      <c r="M79" s="7"/>
      <c r="N79" s="7"/>
    </row>
    <row r="80" spans="1:14" ht="24" x14ac:dyDescent="0.3">
      <c r="A80" s="7">
        <v>50</v>
      </c>
      <c r="B80" s="6" t="s">
        <v>72</v>
      </c>
      <c r="C80" s="6" t="s">
        <v>207</v>
      </c>
      <c r="D80" s="10">
        <v>45552</v>
      </c>
      <c r="E80" s="21">
        <v>0</v>
      </c>
      <c r="F80" s="21">
        <f t="shared" si="8"/>
        <v>0</v>
      </c>
      <c r="G80" s="10">
        <f t="shared" si="9"/>
        <v>68328</v>
      </c>
      <c r="H80" s="21">
        <v>0</v>
      </c>
      <c r="I80" s="21">
        <f t="shared" si="10"/>
        <v>0</v>
      </c>
      <c r="J80" s="7"/>
      <c r="K80" s="7"/>
      <c r="L80" s="7"/>
      <c r="M80" s="7"/>
      <c r="N80" s="7"/>
    </row>
    <row r="81" spans="1:14" ht="24" x14ac:dyDescent="0.3">
      <c r="A81" s="7">
        <v>51</v>
      </c>
      <c r="B81" s="6" t="s">
        <v>72</v>
      </c>
      <c r="C81" s="6" t="s">
        <v>208</v>
      </c>
      <c r="D81" s="10">
        <v>34488</v>
      </c>
      <c r="E81" s="21">
        <v>0</v>
      </c>
      <c r="F81" s="21">
        <f t="shared" si="8"/>
        <v>0</v>
      </c>
      <c r="G81" s="10">
        <f t="shared" si="9"/>
        <v>51732</v>
      </c>
      <c r="H81" s="21">
        <v>0</v>
      </c>
      <c r="I81" s="21">
        <f t="shared" si="10"/>
        <v>0</v>
      </c>
      <c r="J81" s="7"/>
      <c r="K81" s="7"/>
      <c r="L81" s="7"/>
      <c r="M81" s="7"/>
      <c r="N81" s="7"/>
    </row>
    <row r="82" spans="1:14" ht="36" x14ac:dyDescent="0.3">
      <c r="A82" s="7">
        <v>52</v>
      </c>
      <c r="B82" s="6" t="s">
        <v>85</v>
      </c>
      <c r="C82" s="6" t="s">
        <v>84</v>
      </c>
      <c r="D82" s="10">
        <v>70000</v>
      </c>
      <c r="E82" s="21">
        <v>0</v>
      </c>
      <c r="F82" s="21">
        <f t="shared" si="8"/>
        <v>0</v>
      </c>
      <c r="G82" s="10">
        <f t="shared" si="9"/>
        <v>105000</v>
      </c>
      <c r="H82" s="21">
        <v>0</v>
      </c>
      <c r="I82" s="21">
        <f t="shared" si="10"/>
        <v>0</v>
      </c>
      <c r="J82" s="7"/>
      <c r="K82" s="7"/>
      <c r="L82" s="7"/>
      <c r="M82" s="7"/>
      <c r="N82" s="7"/>
    </row>
    <row r="83" spans="1:14" x14ac:dyDescent="0.3">
      <c r="A83" s="7">
        <v>53</v>
      </c>
      <c r="B83" s="6" t="s">
        <v>86</v>
      </c>
      <c r="C83" s="6" t="s">
        <v>88</v>
      </c>
      <c r="D83" s="10">
        <v>60000</v>
      </c>
      <c r="E83" s="21">
        <v>0</v>
      </c>
      <c r="F83" s="21">
        <f t="shared" si="8"/>
        <v>0</v>
      </c>
      <c r="G83" s="10">
        <f t="shared" si="9"/>
        <v>90000</v>
      </c>
      <c r="H83" s="21">
        <v>0</v>
      </c>
      <c r="I83" s="21">
        <f t="shared" si="10"/>
        <v>0</v>
      </c>
      <c r="J83" s="7"/>
      <c r="K83" s="7"/>
      <c r="L83" s="7"/>
      <c r="M83" s="7"/>
      <c r="N83" s="7"/>
    </row>
    <row r="84" spans="1:14" x14ac:dyDescent="0.3">
      <c r="A84" s="7">
        <v>54</v>
      </c>
      <c r="B84" s="6" t="s">
        <v>87</v>
      </c>
      <c r="C84" s="6" t="s">
        <v>89</v>
      </c>
      <c r="D84" s="10">
        <v>40000</v>
      </c>
      <c r="E84" s="21">
        <v>0</v>
      </c>
      <c r="F84" s="21">
        <f t="shared" si="8"/>
        <v>0</v>
      </c>
      <c r="G84" s="10">
        <f t="shared" si="9"/>
        <v>60000</v>
      </c>
      <c r="H84" s="21">
        <v>0</v>
      </c>
      <c r="I84" s="21">
        <f t="shared" si="10"/>
        <v>0</v>
      </c>
      <c r="J84" s="7"/>
      <c r="K84" s="7"/>
      <c r="L84" s="7"/>
      <c r="M84" s="7"/>
      <c r="N84" s="7"/>
    </row>
    <row r="85" spans="1:14" ht="48" x14ac:dyDescent="0.3">
      <c r="A85" s="7">
        <v>55</v>
      </c>
      <c r="B85" s="14" t="s">
        <v>161</v>
      </c>
      <c r="C85" s="6" t="s">
        <v>187</v>
      </c>
      <c r="D85" s="10">
        <v>30000</v>
      </c>
      <c r="E85" s="21">
        <v>0</v>
      </c>
      <c r="F85" s="21">
        <f t="shared" si="8"/>
        <v>0</v>
      </c>
      <c r="G85" s="10">
        <f t="shared" si="9"/>
        <v>45000</v>
      </c>
      <c r="H85" s="21">
        <v>0</v>
      </c>
      <c r="I85" s="21">
        <f t="shared" si="10"/>
        <v>0</v>
      </c>
      <c r="J85" s="7"/>
      <c r="K85" s="7"/>
      <c r="L85" s="7"/>
      <c r="M85" s="7"/>
      <c r="N85" s="7"/>
    </row>
    <row r="86" spans="1:14" ht="42" customHeight="1" x14ac:dyDescent="0.3">
      <c r="A86" s="7">
        <v>56</v>
      </c>
      <c r="B86" s="6" t="s">
        <v>87</v>
      </c>
      <c r="C86" s="6" t="s">
        <v>90</v>
      </c>
      <c r="D86" s="10">
        <v>20000</v>
      </c>
      <c r="E86" s="21">
        <v>0</v>
      </c>
      <c r="F86" s="21">
        <f t="shared" si="8"/>
        <v>0</v>
      </c>
      <c r="G86" s="10">
        <f t="shared" si="9"/>
        <v>30000</v>
      </c>
      <c r="H86" s="21">
        <v>0</v>
      </c>
      <c r="I86" s="21">
        <f t="shared" si="10"/>
        <v>0</v>
      </c>
      <c r="J86" s="7"/>
      <c r="K86" s="7"/>
      <c r="L86" s="7"/>
      <c r="M86" s="7"/>
      <c r="N86" s="7"/>
    </row>
    <row r="87" spans="1:14" x14ac:dyDescent="0.3">
      <c r="A87" s="9"/>
      <c r="B87" s="22"/>
      <c r="C87" s="22"/>
      <c r="D87" s="23"/>
      <c r="E87" s="24" t="s">
        <v>2</v>
      </c>
      <c r="F87" s="24">
        <f>SUM(F77:F86)</f>
        <v>0</v>
      </c>
      <c r="G87" s="23"/>
      <c r="H87" s="24"/>
      <c r="I87" s="24">
        <f>SUM(I59:I86)</f>
        <v>0</v>
      </c>
      <c r="J87" s="9"/>
      <c r="K87" s="9"/>
      <c r="L87" s="9"/>
      <c r="M87" s="60"/>
      <c r="N87" s="62"/>
    </row>
    <row r="88" spans="1:14" s="20" customFormat="1" ht="26.4" customHeight="1" x14ac:dyDescent="0.3">
      <c r="A88" s="35" t="s">
        <v>73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1:14" s="20" customFormat="1" ht="21" customHeight="1" x14ac:dyDescent="0.3">
      <c r="A89" s="32"/>
      <c r="B89" s="32"/>
      <c r="C89" s="32"/>
      <c r="D89" s="51" t="s">
        <v>189</v>
      </c>
      <c r="E89" s="51"/>
      <c r="F89" s="51"/>
      <c r="G89" s="51" t="s">
        <v>190</v>
      </c>
      <c r="H89" s="51"/>
      <c r="I89" s="51"/>
      <c r="J89" s="51" t="s">
        <v>191</v>
      </c>
      <c r="K89" s="51"/>
      <c r="L89" s="51"/>
      <c r="M89" s="51"/>
      <c r="N89" s="42" t="s">
        <v>20</v>
      </c>
    </row>
    <row r="90" spans="1:14" s="15" customFormat="1" ht="63" customHeight="1" x14ac:dyDescent="0.3">
      <c r="A90" s="3" t="s">
        <v>3</v>
      </c>
      <c r="B90" s="2" t="s">
        <v>0</v>
      </c>
      <c r="C90" s="2" t="s">
        <v>24</v>
      </c>
      <c r="D90" s="4" t="s">
        <v>192</v>
      </c>
      <c r="E90" s="2" t="s">
        <v>18</v>
      </c>
      <c r="F90" s="2" t="s">
        <v>193</v>
      </c>
      <c r="G90" s="4" t="s">
        <v>192</v>
      </c>
      <c r="H90" s="2" t="s">
        <v>18</v>
      </c>
      <c r="I90" s="2" t="s">
        <v>19</v>
      </c>
      <c r="J90" s="2" t="s">
        <v>199</v>
      </c>
      <c r="K90" s="2" t="s">
        <v>200</v>
      </c>
      <c r="L90" s="5" t="s">
        <v>175</v>
      </c>
      <c r="M90" s="2" t="s">
        <v>194</v>
      </c>
      <c r="N90" s="42"/>
    </row>
    <row r="91" spans="1:14" x14ac:dyDescent="0.3">
      <c r="A91" s="7">
        <v>57</v>
      </c>
      <c r="B91" s="6" t="s">
        <v>125</v>
      </c>
      <c r="C91" s="6" t="s">
        <v>162</v>
      </c>
      <c r="D91" s="10">
        <v>81000</v>
      </c>
      <c r="E91" s="21">
        <v>0</v>
      </c>
      <c r="F91" s="21">
        <f>E91*D91</f>
        <v>0</v>
      </c>
      <c r="G91" s="10">
        <f>D91*1.5</f>
        <v>121500</v>
      </c>
      <c r="H91" s="21">
        <v>0</v>
      </c>
      <c r="I91" s="21">
        <f>H91*G91</f>
        <v>0</v>
      </c>
      <c r="J91" s="7"/>
      <c r="K91" s="7"/>
      <c r="L91" s="7"/>
      <c r="M91" s="7"/>
      <c r="N91" s="7"/>
    </row>
    <row r="92" spans="1:14" x14ac:dyDescent="0.3">
      <c r="A92" s="7">
        <v>58</v>
      </c>
      <c r="B92" s="6" t="s">
        <v>125</v>
      </c>
      <c r="C92" s="6" t="s">
        <v>126</v>
      </c>
      <c r="D92" s="10">
        <v>124000</v>
      </c>
      <c r="E92" s="21">
        <v>0</v>
      </c>
      <c r="F92" s="21">
        <f>E92*D92</f>
        <v>0</v>
      </c>
      <c r="G92" s="10">
        <f t="shared" ref="G92:G94" si="11">D92*1.5</f>
        <v>186000</v>
      </c>
      <c r="H92" s="21">
        <v>0</v>
      </c>
      <c r="I92" s="21">
        <f t="shared" ref="I92:I94" si="12">H92*G92</f>
        <v>0</v>
      </c>
      <c r="J92" s="7"/>
      <c r="K92" s="7"/>
      <c r="L92" s="7"/>
      <c r="M92" s="7"/>
      <c r="N92" s="7"/>
    </row>
    <row r="93" spans="1:14" x14ac:dyDescent="0.3">
      <c r="A93" s="7">
        <v>59</v>
      </c>
      <c r="B93" s="6" t="s">
        <v>125</v>
      </c>
      <c r="C93" s="6" t="s">
        <v>127</v>
      </c>
      <c r="D93" s="10">
        <v>50000</v>
      </c>
      <c r="E93" s="21">
        <v>0</v>
      </c>
      <c r="F93" s="21">
        <f>E93*D93</f>
        <v>0</v>
      </c>
      <c r="G93" s="10">
        <f t="shared" si="11"/>
        <v>75000</v>
      </c>
      <c r="H93" s="21">
        <v>0</v>
      </c>
      <c r="I93" s="21">
        <f t="shared" si="12"/>
        <v>0</v>
      </c>
      <c r="J93" s="7"/>
      <c r="K93" s="7"/>
      <c r="L93" s="7"/>
      <c r="M93" s="7"/>
      <c r="N93" s="7"/>
    </row>
    <row r="94" spans="1:14" ht="11.4" customHeight="1" x14ac:dyDescent="0.3">
      <c r="A94" s="7">
        <v>60</v>
      </c>
      <c r="B94" s="6" t="s">
        <v>125</v>
      </c>
      <c r="C94" s="6" t="s">
        <v>128</v>
      </c>
      <c r="D94" s="10">
        <v>24000</v>
      </c>
      <c r="E94" s="21">
        <v>0</v>
      </c>
      <c r="F94" s="21">
        <f>E94*D94</f>
        <v>0</v>
      </c>
      <c r="G94" s="10">
        <f t="shared" si="11"/>
        <v>36000</v>
      </c>
      <c r="H94" s="21">
        <v>0</v>
      </c>
      <c r="I94" s="21">
        <f t="shared" si="12"/>
        <v>0</v>
      </c>
      <c r="J94" s="7"/>
      <c r="K94" s="7"/>
      <c r="L94" s="7"/>
      <c r="M94" s="7"/>
      <c r="N94" s="7"/>
    </row>
    <row r="95" spans="1:14" x14ac:dyDescent="0.3">
      <c r="A95" s="9"/>
      <c r="B95" s="22"/>
      <c r="C95" s="22"/>
      <c r="D95" s="23"/>
      <c r="E95" s="24" t="s">
        <v>2</v>
      </c>
      <c r="F95" s="24">
        <f>SUM(F83:F94)</f>
        <v>0</v>
      </c>
      <c r="G95" s="23"/>
      <c r="H95" s="24" t="s">
        <v>2</v>
      </c>
      <c r="I95" s="24">
        <f>SUM(I91:I94)</f>
        <v>0</v>
      </c>
      <c r="J95" s="9"/>
      <c r="K95" s="9"/>
      <c r="L95" s="9"/>
      <c r="M95" s="60"/>
      <c r="N95" s="62"/>
    </row>
    <row r="96" spans="1:14" s="20" customFormat="1" ht="21.6" customHeight="1" x14ac:dyDescent="0.3">
      <c r="A96" s="35" t="s">
        <v>74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s="20" customFormat="1" ht="21" customHeight="1" x14ac:dyDescent="0.3">
      <c r="A97" s="32"/>
      <c r="B97" s="32"/>
      <c r="C97" s="32"/>
      <c r="D97" s="51" t="s">
        <v>189</v>
      </c>
      <c r="E97" s="51"/>
      <c r="F97" s="51"/>
      <c r="G97" s="51" t="s">
        <v>190</v>
      </c>
      <c r="H97" s="51"/>
      <c r="I97" s="51"/>
      <c r="J97" s="51" t="s">
        <v>191</v>
      </c>
      <c r="K97" s="51"/>
      <c r="L97" s="51"/>
      <c r="M97" s="51"/>
      <c r="N97" s="42" t="s">
        <v>20</v>
      </c>
    </row>
    <row r="98" spans="1:14" s="15" customFormat="1" ht="67.8" customHeight="1" x14ac:dyDescent="0.3">
      <c r="A98" s="3" t="s">
        <v>3</v>
      </c>
      <c r="B98" s="2" t="s">
        <v>0</v>
      </c>
      <c r="C98" s="2" t="s">
        <v>24</v>
      </c>
      <c r="D98" s="4" t="s">
        <v>192</v>
      </c>
      <c r="E98" s="2" t="s">
        <v>18</v>
      </c>
      <c r="F98" s="2" t="s">
        <v>193</v>
      </c>
      <c r="G98" s="4" t="s">
        <v>192</v>
      </c>
      <c r="H98" s="2" t="s">
        <v>18</v>
      </c>
      <c r="I98" s="2" t="s">
        <v>19</v>
      </c>
      <c r="J98" s="2" t="s">
        <v>199</v>
      </c>
      <c r="K98" s="2" t="s">
        <v>200</v>
      </c>
      <c r="L98" s="5" t="s">
        <v>175</v>
      </c>
      <c r="M98" s="2" t="s">
        <v>194</v>
      </c>
      <c r="N98" s="42"/>
    </row>
    <row r="99" spans="1:14" ht="36" x14ac:dyDescent="0.3">
      <c r="A99" s="7">
        <v>61</v>
      </c>
      <c r="B99" s="6" t="s">
        <v>75</v>
      </c>
      <c r="C99" s="6" t="s">
        <v>157</v>
      </c>
      <c r="D99" s="10">
        <v>2</v>
      </c>
      <c r="E99" s="21">
        <v>0</v>
      </c>
      <c r="F99" s="21">
        <f t="shared" ref="F99:F106" si="13">E99*D99</f>
        <v>0</v>
      </c>
      <c r="G99" s="10">
        <f>D99*1.5</f>
        <v>3</v>
      </c>
      <c r="H99" s="21">
        <v>0</v>
      </c>
      <c r="I99" s="21">
        <f>H99*G99</f>
        <v>0</v>
      </c>
      <c r="J99" s="7"/>
      <c r="K99" s="7"/>
      <c r="L99" s="7"/>
      <c r="M99" s="7"/>
      <c r="N99" s="7"/>
    </row>
    <row r="100" spans="1:14" ht="36" customHeight="1" x14ac:dyDescent="0.3">
      <c r="A100" s="7">
        <v>62</v>
      </c>
      <c r="B100" s="6" t="s">
        <v>75</v>
      </c>
      <c r="C100" s="6" t="s">
        <v>163</v>
      </c>
      <c r="D100" s="10">
        <v>200</v>
      </c>
      <c r="E100" s="21">
        <v>0</v>
      </c>
      <c r="F100" s="21">
        <f t="shared" si="13"/>
        <v>0</v>
      </c>
      <c r="G100" s="10">
        <f t="shared" ref="G100:G106" si="14">D100*1.5</f>
        <v>300</v>
      </c>
      <c r="H100" s="21">
        <v>0</v>
      </c>
      <c r="I100" s="21">
        <f t="shared" ref="I100:I106" si="15">H100*G100</f>
        <v>0</v>
      </c>
      <c r="J100" s="7"/>
      <c r="K100" s="7"/>
      <c r="L100" s="7"/>
      <c r="M100" s="7"/>
      <c r="N100" s="7"/>
    </row>
    <row r="101" spans="1:14" x14ac:dyDescent="0.3">
      <c r="A101" s="7">
        <v>63</v>
      </c>
      <c r="B101" s="6" t="s">
        <v>76</v>
      </c>
      <c r="C101" s="6" t="s">
        <v>158</v>
      </c>
      <c r="D101" s="10">
        <v>20</v>
      </c>
      <c r="E101" s="21">
        <v>0</v>
      </c>
      <c r="F101" s="21">
        <f t="shared" si="13"/>
        <v>0</v>
      </c>
      <c r="G101" s="10">
        <f t="shared" si="14"/>
        <v>30</v>
      </c>
      <c r="H101" s="21">
        <v>0</v>
      </c>
      <c r="I101" s="21">
        <f t="shared" si="15"/>
        <v>0</v>
      </c>
      <c r="J101" s="7"/>
      <c r="K101" s="7"/>
      <c r="L101" s="7"/>
      <c r="M101" s="7"/>
      <c r="N101" s="7"/>
    </row>
    <row r="102" spans="1:14" ht="24" x14ac:dyDescent="0.3">
      <c r="A102" s="7">
        <v>64</v>
      </c>
      <c r="B102" s="6" t="s">
        <v>77</v>
      </c>
      <c r="C102" s="6" t="s">
        <v>91</v>
      </c>
      <c r="D102" s="10">
        <v>100</v>
      </c>
      <c r="E102" s="21">
        <v>0</v>
      </c>
      <c r="F102" s="21">
        <f t="shared" si="13"/>
        <v>0</v>
      </c>
      <c r="G102" s="10">
        <f t="shared" si="14"/>
        <v>150</v>
      </c>
      <c r="H102" s="21">
        <v>0</v>
      </c>
      <c r="I102" s="21">
        <f t="shared" si="15"/>
        <v>0</v>
      </c>
      <c r="J102" s="7"/>
      <c r="K102" s="7"/>
      <c r="L102" s="7">
        <v>24</v>
      </c>
      <c r="M102" s="7"/>
      <c r="N102" s="7"/>
    </row>
    <row r="103" spans="1:14" x14ac:dyDescent="0.3">
      <c r="A103" s="7">
        <v>65</v>
      </c>
      <c r="B103" s="6" t="s">
        <v>78</v>
      </c>
      <c r="C103" s="6" t="s">
        <v>80</v>
      </c>
      <c r="D103" s="10">
        <v>2000</v>
      </c>
      <c r="E103" s="21">
        <v>0</v>
      </c>
      <c r="F103" s="21">
        <f t="shared" si="13"/>
        <v>0</v>
      </c>
      <c r="G103" s="10">
        <f t="shared" si="14"/>
        <v>3000</v>
      </c>
      <c r="H103" s="21">
        <v>0</v>
      </c>
      <c r="I103" s="21">
        <f t="shared" si="15"/>
        <v>0</v>
      </c>
      <c r="J103" s="7"/>
      <c r="K103" s="7"/>
      <c r="L103" s="7">
        <v>200</v>
      </c>
      <c r="M103" s="7"/>
      <c r="N103" s="7"/>
    </row>
    <row r="104" spans="1:14" x14ac:dyDescent="0.3">
      <c r="A104" s="7">
        <v>66</v>
      </c>
      <c r="B104" s="6" t="s">
        <v>78</v>
      </c>
      <c r="C104" s="6" t="s">
        <v>79</v>
      </c>
      <c r="D104" s="10">
        <v>400</v>
      </c>
      <c r="E104" s="21">
        <v>0</v>
      </c>
      <c r="F104" s="21">
        <f t="shared" si="13"/>
        <v>0</v>
      </c>
      <c r="G104" s="10">
        <f t="shared" si="14"/>
        <v>600</v>
      </c>
      <c r="H104" s="21">
        <v>0</v>
      </c>
      <c r="I104" s="21">
        <f t="shared" si="15"/>
        <v>0</v>
      </c>
      <c r="J104" s="7"/>
      <c r="K104" s="7"/>
      <c r="L104" s="7">
        <v>200</v>
      </c>
      <c r="M104" s="7"/>
      <c r="N104" s="7"/>
    </row>
    <row r="105" spans="1:14" x14ac:dyDescent="0.3">
      <c r="A105" s="7">
        <v>67</v>
      </c>
      <c r="B105" s="6" t="s">
        <v>81</v>
      </c>
      <c r="C105" s="6" t="s">
        <v>82</v>
      </c>
      <c r="D105" s="10">
        <v>4000</v>
      </c>
      <c r="E105" s="21">
        <v>0</v>
      </c>
      <c r="F105" s="21">
        <f t="shared" si="13"/>
        <v>0</v>
      </c>
      <c r="G105" s="10">
        <f t="shared" si="14"/>
        <v>6000</v>
      </c>
      <c r="H105" s="21">
        <v>0</v>
      </c>
      <c r="I105" s="21">
        <f t="shared" si="15"/>
        <v>0</v>
      </c>
      <c r="J105" s="7"/>
      <c r="K105" s="7"/>
      <c r="L105" s="7">
        <v>50</v>
      </c>
      <c r="M105" s="7"/>
      <c r="N105" s="7"/>
    </row>
    <row r="106" spans="1:14" ht="36" x14ac:dyDescent="0.3">
      <c r="A106" s="7">
        <v>68</v>
      </c>
      <c r="B106" s="6" t="s">
        <v>129</v>
      </c>
      <c r="C106" s="6" t="s">
        <v>203</v>
      </c>
      <c r="D106" s="10">
        <v>500</v>
      </c>
      <c r="E106" s="21">
        <v>0</v>
      </c>
      <c r="F106" s="21">
        <f t="shared" si="13"/>
        <v>0</v>
      </c>
      <c r="G106" s="10">
        <f t="shared" si="14"/>
        <v>750</v>
      </c>
      <c r="H106" s="21">
        <v>0</v>
      </c>
      <c r="I106" s="21">
        <f t="shared" si="15"/>
        <v>0</v>
      </c>
      <c r="J106" s="7"/>
      <c r="K106" s="7"/>
      <c r="L106" s="7">
        <v>25</v>
      </c>
      <c r="M106" s="7"/>
      <c r="N106" s="7"/>
    </row>
    <row r="107" spans="1:14" x14ac:dyDescent="0.3">
      <c r="A107" s="9"/>
      <c r="B107" s="22"/>
      <c r="C107" s="22"/>
      <c r="D107" s="23"/>
      <c r="E107" s="24" t="s">
        <v>2</v>
      </c>
      <c r="F107" s="24">
        <f>SUM(F95:F106)</f>
        <v>0</v>
      </c>
      <c r="G107" s="23"/>
      <c r="H107" s="24" t="s">
        <v>2</v>
      </c>
      <c r="I107" s="24">
        <f>SUM(I99:I106)</f>
        <v>0</v>
      </c>
      <c r="J107" s="9"/>
      <c r="K107" s="9"/>
      <c r="L107" s="9"/>
      <c r="M107" s="60"/>
      <c r="N107" s="62"/>
    </row>
    <row r="108" spans="1:14" ht="19.8" customHeight="1" x14ac:dyDescent="0.3">
      <c r="A108" s="35" t="s">
        <v>83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</row>
    <row r="109" spans="1:14" s="20" customFormat="1" ht="21" customHeight="1" x14ac:dyDescent="0.3">
      <c r="A109" s="32"/>
      <c r="B109" s="32"/>
      <c r="C109" s="32"/>
      <c r="D109" s="51" t="s">
        <v>189</v>
      </c>
      <c r="E109" s="51"/>
      <c r="F109" s="51"/>
      <c r="G109" s="51" t="s">
        <v>190</v>
      </c>
      <c r="H109" s="51"/>
      <c r="I109" s="51"/>
      <c r="J109" s="51" t="s">
        <v>191</v>
      </c>
      <c r="K109" s="51"/>
      <c r="L109" s="51"/>
      <c r="M109" s="51"/>
      <c r="N109" s="42" t="s">
        <v>20</v>
      </c>
    </row>
    <row r="110" spans="1:14" s="15" customFormat="1" ht="70.8" customHeight="1" x14ac:dyDescent="0.3">
      <c r="A110" s="3" t="s">
        <v>3</v>
      </c>
      <c r="B110" s="2" t="s">
        <v>0</v>
      </c>
      <c r="C110" s="2" t="s">
        <v>24</v>
      </c>
      <c r="D110" s="4" t="s">
        <v>192</v>
      </c>
      <c r="E110" s="2" t="s">
        <v>18</v>
      </c>
      <c r="F110" s="2" t="s">
        <v>193</v>
      </c>
      <c r="G110" s="4" t="s">
        <v>192</v>
      </c>
      <c r="H110" s="2" t="s">
        <v>18</v>
      </c>
      <c r="I110" s="2" t="s">
        <v>19</v>
      </c>
      <c r="J110" s="2" t="s">
        <v>199</v>
      </c>
      <c r="K110" s="2" t="s">
        <v>200</v>
      </c>
      <c r="L110" s="5" t="s">
        <v>175</v>
      </c>
      <c r="M110" s="2" t="s">
        <v>194</v>
      </c>
      <c r="N110" s="42"/>
    </row>
    <row r="111" spans="1:14" s="17" customFormat="1" x14ac:dyDescent="0.3">
      <c r="A111" s="13">
        <v>69</v>
      </c>
      <c r="B111" s="18" t="s">
        <v>137</v>
      </c>
      <c r="C111" s="18" t="s">
        <v>132</v>
      </c>
      <c r="D111" s="12">
        <v>4000000</v>
      </c>
      <c r="E111" s="25">
        <v>0</v>
      </c>
      <c r="F111" s="25">
        <f t="shared" ref="F111:F137" si="16">E111*D111</f>
        <v>0</v>
      </c>
      <c r="G111" s="12">
        <f>D111*1.5</f>
        <v>6000000</v>
      </c>
      <c r="H111" s="25">
        <v>0</v>
      </c>
      <c r="I111" s="25">
        <f>H111*G111</f>
        <v>0</v>
      </c>
      <c r="J111" s="13"/>
      <c r="K111" s="13"/>
      <c r="L111" s="13">
        <v>250</v>
      </c>
      <c r="M111" s="13"/>
      <c r="N111" s="13"/>
    </row>
    <row r="112" spans="1:14" s="17" customFormat="1" x14ac:dyDescent="0.3">
      <c r="A112" s="13">
        <v>70</v>
      </c>
      <c r="B112" s="18" t="s">
        <v>137</v>
      </c>
      <c r="C112" s="18" t="s">
        <v>134</v>
      </c>
      <c r="D112" s="12">
        <v>300000</v>
      </c>
      <c r="E112" s="25">
        <v>0</v>
      </c>
      <c r="F112" s="25">
        <f t="shared" si="16"/>
        <v>0</v>
      </c>
      <c r="G112" s="12">
        <f t="shared" ref="G112:G137" si="17">D112*1.5</f>
        <v>450000</v>
      </c>
      <c r="H112" s="25">
        <v>0</v>
      </c>
      <c r="I112" s="25">
        <f t="shared" ref="I112:I136" si="18">H112*G112</f>
        <v>0</v>
      </c>
      <c r="J112" s="13"/>
      <c r="K112" s="13"/>
      <c r="L112" s="13">
        <v>100</v>
      </c>
      <c r="M112" s="13"/>
      <c r="N112" s="13"/>
    </row>
    <row r="113" spans="1:14" x14ac:dyDescent="0.3">
      <c r="A113" s="13">
        <v>71</v>
      </c>
      <c r="B113" s="18" t="s">
        <v>137</v>
      </c>
      <c r="C113" s="19" t="s">
        <v>139</v>
      </c>
      <c r="D113" s="12">
        <v>100000</v>
      </c>
      <c r="E113" s="25">
        <v>0</v>
      </c>
      <c r="F113" s="25">
        <f t="shared" si="16"/>
        <v>0</v>
      </c>
      <c r="G113" s="12">
        <f t="shared" si="17"/>
        <v>150000</v>
      </c>
      <c r="H113" s="25">
        <v>0</v>
      </c>
      <c r="I113" s="25">
        <f t="shared" si="18"/>
        <v>0</v>
      </c>
      <c r="J113" s="7"/>
      <c r="K113" s="7"/>
      <c r="L113" s="7">
        <v>250</v>
      </c>
      <c r="M113" s="7"/>
      <c r="N113" s="7"/>
    </row>
    <row r="114" spans="1:14" s="17" customFormat="1" x14ac:dyDescent="0.3">
      <c r="A114" s="13">
        <v>72</v>
      </c>
      <c r="B114" s="18" t="s">
        <v>137</v>
      </c>
      <c r="C114" s="18" t="s">
        <v>133</v>
      </c>
      <c r="D114" s="12">
        <v>4000000</v>
      </c>
      <c r="E114" s="25">
        <v>0</v>
      </c>
      <c r="F114" s="25">
        <f t="shared" si="16"/>
        <v>0</v>
      </c>
      <c r="G114" s="12">
        <f t="shared" si="17"/>
        <v>6000000</v>
      </c>
      <c r="H114" s="25">
        <v>0</v>
      </c>
      <c r="I114" s="25">
        <f t="shared" si="18"/>
        <v>0</v>
      </c>
      <c r="J114" s="13"/>
      <c r="K114" s="13"/>
      <c r="L114" s="13"/>
      <c r="M114" s="13"/>
      <c r="N114" s="13"/>
    </row>
    <row r="115" spans="1:14" s="17" customFormat="1" x14ac:dyDescent="0.3">
      <c r="A115" s="13">
        <v>73</v>
      </c>
      <c r="B115" s="18" t="s">
        <v>137</v>
      </c>
      <c r="C115" s="18" t="s">
        <v>131</v>
      </c>
      <c r="D115" s="12">
        <v>1000000</v>
      </c>
      <c r="E115" s="25">
        <v>0</v>
      </c>
      <c r="F115" s="25">
        <f t="shared" si="16"/>
        <v>0</v>
      </c>
      <c r="G115" s="12">
        <f t="shared" si="17"/>
        <v>1500000</v>
      </c>
      <c r="H115" s="25">
        <v>0</v>
      </c>
      <c r="I115" s="25">
        <f t="shared" si="18"/>
        <v>0</v>
      </c>
      <c r="J115" s="13"/>
      <c r="K115" s="13"/>
      <c r="L115" s="13">
        <v>250</v>
      </c>
      <c r="M115" s="13"/>
      <c r="N115" s="13"/>
    </row>
    <row r="116" spans="1:14" s="17" customFormat="1" x14ac:dyDescent="0.3">
      <c r="A116" s="13">
        <v>74</v>
      </c>
      <c r="B116" s="18" t="s">
        <v>137</v>
      </c>
      <c r="C116" s="18" t="s">
        <v>135</v>
      </c>
      <c r="D116" s="12">
        <v>280000</v>
      </c>
      <c r="E116" s="25">
        <v>0</v>
      </c>
      <c r="F116" s="25">
        <f t="shared" si="16"/>
        <v>0</v>
      </c>
      <c r="G116" s="12">
        <f t="shared" si="17"/>
        <v>420000</v>
      </c>
      <c r="H116" s="25">
        <v>0</v>
      </c>
      <c r="I116" s="25">
        <f t="shared" si="18"/>
        <v>0</v>
      </c>
      <c r="J116" s="13"/>
      <c r="K116" s="13"/>
      <c r="L116" s="13">
        <v>250</v>
      </c>
      <c r="M116" s="13"/>
      <c r="N116" s="13"/>
    </row>
    <row r="117" spans="1:14" s="17" customFormat="1" x14ac:dyDescent="0.3">
      <c r="A117" s="13">
        <v>75</v>
      </c>
      <c r="B117" s="18" t="s">
        <v>137</v>
      </c>
      <c r="C117" s="18" t="s">
        <v>136</v>
      </c>
      <c r="D117" s="12">
        <v>100000</v>
      </c>
      <c r="E117" s="25">
        <v>0</v>
      </c>
      <c r="F117" s="25">
        <f t="shared" si="16"/>
        <v>0</v>
      </c>
      <c r="G117" s="12">
        <f t="shared" si="17"/>
        <v>150000</v>
      </c>
      <c r="H117" s="25">
        <v>0</v>
      </c>
      <c r="I117" s="25">
        <f t="shared" si="18"/>
        <v>0</v>
      </c>
      <c r="J117" s="13"/>
      <c r="K117" s="13"/>
      <c r="L117" s="13">
        <v>250</v>
      </c>
      <c r="M117" s="13"/>
      <c r="N117" s="13"/>
    </row>
    <row r="118" spans="1:14" s="17" customFormat="1" x14ac:dyDescent="0.3">
      <c r="A118" s="13">
        <v>76</v>
      </c>
      <c r="B118" s="18" t="s">
        <v>130</v>
      </c>
      <c r="C118" s="18" t="s">
        <v>138</v>
      </c>
      <c r="D118" s="12">
        <v>40000</v>
      </c>
      <c r="E118" s="25">
        <v>0</v>
      </c>
      <c r="F118" s="25">
        <f t="shared" si="16"/>
        <v>0</v>
      </c>
      <c r="G118" s="12">
        <f t="shared" si="17"/>
        <v>60000</v>
      </c>
      <c r="H118" s="25">
        <v>0</v>
      </c>
      <c r="I118" s="25">
        <f t="shared" si="18"/>
        <v>0</v>
      </c>
      <c r="J118" s="13"/>
      <c r="K118" s="13"/>
      <c r="L118" s="13">
        <v>100</v>
      </c>
      <c r="M118" s="13"/>
      <c r="N118" s="13"/>
    </row>
    <row r="119" spans="1:14" s="17" customFormat="1" x14ac:dyDescent="0.3">
      <c r="A119" s="13">
        <v>77</v>
      </c>
      <c r="B119" s="18" t="s">
        <v>140</v>
      </c>
      <c r="C119" s="18" t="s">
        <v>143</v>
      </c>
      <c r="D119" s="12">
        <v>150000</v>
      </c>
      <c r="E119" s="25">
        <v>0</v>
      </c>
      <c r="F119" s="25">
        <f t="shared" si="16"/>
        <v>0</v>
      </c>
      <c r="G119" s="12">
        <f t="shared" si="17"/>
        <v>225000</v>
      </c>
      <c r="H119" s="25">
        <v>0</v>
      </c>
      <c r="I119" s="25">
        <f t="shared" si="18"/>
        <v>0</v>
      </c>
      <c r="J119" s="13"/>
      <c r="K119" s="13"/>
      <c r="L119" s="13"/>
      <c r="M119" s="13"/>
      <c r="N119" s="13"/>
    </row>
    <row r="120" spans="1:14" s="17" customFormat="1" x14ac:dyDescent="0.3">
      <c r="A120" s="13">
        <v>78</v>
      </c>
      <c r="B120" s="18" t="s">
        <v>141</v>
      </c>
      <c r="C120" s="18" t="s">
        <v>143</v>
      </c>
      <c r="D120" s="12">
        <v>90000</v>
      </c>
      <c r="E120" s="25">
        <v>0</v>
      </c>
      <c r="F120" s="25">
        <f t="shared" si="16"/>
        <v>0</v>
      </c>
      <c r="G120" s="12">
        <f t="shared" si="17"/>
        <v>135000</v>
      </c>
      <c r="H120" s="25">
        <v>0</v>
      </c>
      <c r="I120" s="25">
        <f t="shared" si="18"/>
        <v>0</v>
      </c>
      <c r="J120" s="13"/>
      <c r="K120" s="13"/>
      <c r="L120" s="13"/>
      <c r="M120" s="13"/>
      <c r="N120" s="13"/>
    </row>
    <row r="121" spans="1:14" s="17" customFormat="1" x14ac:dyDescent="0.3">
      <c r="A121" s="13">
        <v>79</v>
      </c>
      <c r="B121" s="18" t="s">
        <v>142</v>
      </c>
      <c r="C121" s="18" t="s">
        <v>144</v>
      </c>
      <c r="D121" s="12">
        <v>40000</v>
      </c>
      <c r="E121" s="25">
        <v>0</v>
      </c>
      <c r="F121" s="25">
        <f t="shared" si="16"/>
        <v>0</v>
      </c>
      <c r="G121" s="12">
        <f t="shared" si="17"/>
        <v>60000</v>
      </c>
      <c r="H121" s="25">
        <v>0</v>
      </c>
      <c r="I121" s="25">
        <f t="shared" si="18"/>
        <v>0</v>
      </c>
      <c r="J121" s="13"/>
      <c r="K121" s="13"/>
      <c r="L121" s="13"/>
      <c r="M121" s="13"/>
      <c r="N121" s="13"/>
    </row>
    <row r="122" spans="1:14" s="17" customFormat="1" x14ac:dyDescent="0.3">
      <c r="A122" s="13">
        <v>80</v>
      </c>
      <c r="B122" s="18" t="s">
        <v>142</v>
      </c>
      <c r="C122" s="18" t="s">
        <v>145</v>
      </c>
      <c r="D122" s="12">
        <v>26000</v>
      </c>
      <c r="E122" s="25">
        <v>0</v>
      </c>
      <c r="F122" s="25">
        <f t="shared" si="16"/>
        <v>0</v>
      </c>
      <c r="G122" s="12">
        <f t="shared" si="17"/>
        <v>39000</v>
      </c>
      <c r="H122" s="25">
        <v>0</v>
      </c>
      <c r="I122" s="25">
        <f t="shared" si="18"/>
        <v>0</v>
      </c>
      <c r="J122" s="13"/>
      <c r="K122" s="13"/>
      <c r="L122" s="13"/>
      <c r="M122" s="13"/>
      <c r="N122" s="13"/>
    </row>
    <row r="123" spans="1:14" s="17" customFormat="1" ht="24" x14ac:dyDescent="0.3">
      <c r="A123" s="13">
        <v>81</v>
      </c>
      <c r="B123" s="18" t="s">
        <v>147</v>
      </c>
      <c r="C123" s="18" t="s">
        <v>149</v>
      </c>
      <c r="D123" s="12">
        <v>37000</v>
      </c>
      <c r="E123" s="25">
        <v>0</v>
      </c>
      <c r="F123" s="25">
        <f t="shared" si="16"/>
        <v>0</v>
      </c>
      <c r="G123" s="12">
        <f t="shared" si="17"/>
        <v>55500</v>
      </c>
      <c r="H123" s="25">
        <v>0</v>
      </c>
      <c r="I123" s="25">
        <f t="shared" si="18"/>
        <v>0</v>
      </c>
      <c r="J123" s="13"/>
      <c r="K123" s="13"/>
      <c r="L123" s="13">
        <v>50</v>
      </c>
      <c r="M123" s="13"/>
      <c r="N123" s="13"/>
    </row>
    <row r="124" spans="1:14" s="17" customFormat="1" ht="24" x14ac:dyDescent="0.3">
      <c r="A124" s="13">
        <v>82</v>
      </c>
      <c r="B124" s="18" t="s">
        <v>146</v>
      </c>
      <c r="C124" s="18" t="s">
        <v>148</v>
      </c>
      <c r="D124" s="12">
        <v>95000</v>
      </c>
      <c r="E124" s="25">
        <v>0</v>
      </c>
      <c r="F124" s="25">
        <f t="shared" si="16"/>
        <v>0</v>
      </c>
      <c r="G124" s="12">
        <f t="shared" si="17"/>
        <v>142500</v>
      </c>
      <c r="H124" s="25">
        <v>0</v>
      </c>
      <c r="I124" s="25">
        <f t="shared" si="18"/>
        <v>0</v>
      </c>
      <c r="J124" s="13"/>
      <c r="K124" s="13"/>
      <c r="L124" s="13">
        <v>50</v>
      </c>
      <c r="M124" s="13"/>
      <c r="N124" s="13"/>
    </row>
    <row r="125" spans="1:14" s="17" customFormat="1" x14ac:dyDescent="0.3">
      <c r="A125" s="13">
        <v>83</v>
      </c>
      <c r="B125" s="18" t="s">
        <v>150</v>
      </c>
      <c r="C125" s="18" t="s">
        <v>151</v>
      </c>
      <c r="D125" s="12">
        <v>280000</v>
      </c>
      <c r="E125" s="25">
        <v>0</v>
      </c>
      <c r="F125" s="25">
        <f t="shared" si="16"/>
        <v>0</v>
      </c>
      <c r="G125" s="12">
        <f t="shared" si="17"/>
        <v>420000</v>
      </c>
      <c r="H125" s="25">
        <v>0</v>
      </c>
      <c r="I125" s="25">
        <f t="shared" si="18"/>
        <v>0</v>
      </c>
      <c r="J125" s="13"/>
      <c r="K125" s="13"/>
      <c r="L125" s="13"/>
      <c r="M125" s="13"/>
      <c r="N125" s="13"/>
    </row>
    <row r="126" spans="1:14" s="17" customFormat="1" x14ac:dyDescent="0.3">
      <c r="A126" s="13">
        <v>84</v>
      </c>
      <c r="B126" s="18" t="s">
        <v>150</v>
      </c>
      <c r="C126" s="18" t="s">
        <v>152</v>
      </c>
      <c r="D126" s="12">
        <v>200000</v>
      </c>
      <c r="E126" s="25">
        <v>0</v>
      </c>
      <c r="F126" s="25">
        <f t="shared" si="16"/>
        <v>0</v>
      </c>
      <c r="G126" s="12">
        <f t="shared" si="17"/>
        <v>300000</v>
      </c>
      <c r="H126" s="25">
        <v>0</v>
      </c>
      <c r="I126" s="25">
        <f t="shared" si="18"/>
        <v>0</v>
      </c>
      <c r="J126" s="13"/>
      <c r="K126" s="13"/>
      <c r="L126" s="13"/>
      <c r="M126" s="13"/>
      <c r="N126" s="13"/>
    </row>
    <row r="127" spans="1:14" s="17" customFormat="1" ht="24" x14ac:dyDescent="0.3">
      <c r="A127" s="13">
        <v>85</v>
      </c>
      <c r="B127" s="18" t="s">
        <v>153</v>
      </c>
      <c r="C127" s="18" t="s">
        <v>154</v>
      </c>
      <c r="D127" s="12">
        <v>240000</v>
      </c>
      <c r="E127" s="25">
        <v>0</v>
      </c>
      <c r="F127" s="25">
        <f t="shared" si="16"/>
        <v>0</v>
      </c>
      <c r="G127" s="12">
        <f t="shared" si="17"/>
        <v>360000</v>
      </c>
      <c r="H127" s="25">
        <v>0</v>
      </c>
      <c r="I127" s="25">
        <f t="shared" si="18"/>
        <v>0</v>
      </c>
      <c r="J127" s="13"/>
      <c r="K127" s="13"/>
      <c r="L127" s="13"/>
      <c r="M127" s="13"/>
      <c r="N127" s="13"/>
    </row>
    <row r="128" spans="1:14" s="17" customFormat="1" x14ac:dyDescent="0.3">
      <c r="A128" s="13">
        <v>86</v>
      </c>
      <c r="B128" s="18" t="s">
        <v>155</v>
      </c>
      <c r="C128" s="18" t="s">
        <v>156</v>
      </c>
      <c r="D128" s="12">
        <v>60000</v>
      </c>
      <c r="E128" s="25">
        <v>0</v>
      </c>
      <c r="F128" s="25">
        <f t="shared" si="16"/>
        <v>0</v>
      </c>
      <c r="G128" s="12">
        <f t="shared" si="17"/>
        <v>90000</v>
      </c>
      <c r="H128" s="25">
        <v>0</v>
      </c>
      <c r="I128" s="25">
        <f t="shared" si="18"/>
        <v>0</v>
      </c>
      <c r="J128" s="13"/>
      <c r="K128" s="13"/>
      <c r="L128" s="13"/>
      <c r="M128" s="13"/>
      <c r="N128" s="13"/>
    </row>
    <row r="129" spans="1:14" ht="24" x14ac:dyDescent="0.3">
      <c r="A129" s="13">
        <v>87</v>
      </c>
      <c r="B129" s="19" t="s">
        <v>109</v>
      </c>
      <c r="C129" s="19" t="s">
        <v>202</v>
      </c>
      <c r="D129" s="12">
        <v>20000</v>
      </c>
      <c r="E129" s="25">
        <v>0</v>
      </c>
      <c r="F129" s="25">
        <f t="shared" si="16"/>
        <v>0</v>
      </c>
      <c r="G129" s="12">
        <f t="shared" si="17"/>
        <v>30000</v>
      </c>
      <c r="H129" s="25">
        <v>0</v>
      </c>
      <c r="I129" s="25">
        <f t="shared" si="18"/>
        <v>0</v>
      </c>
      <c r="J129" s="7"/>
      <c r="K129" s="7"/>
      <c r="L129" s="7">
        <v>1000</v>
      </c>
      <c r="M129" s="7"/>
      <c r="N129" s="7"/>
    </row>
    <row r="130" spans="1:14" x14ac:dyDescent="0.3">
      <c r="A130" s="13">
        <v>88</v>
      </c>
      <c r="B130" s="19" t="s">
        <v>118</v>
      </c>
      <c r="C130" s="19" t="s">
        <v>116</v>
      </c>
      <c r="D130" s="12">
        <v>40000</v>
      </c>
      <c r="E130" s="25">
        <v>0</v>
      </c>
      <c r="F130" s="25">
        <f t="shared" si="16"/>
        <v>0</v>
      </c>
      <c r="G130" s="12">
        <f t="shared" si="17"/>
        <v>60000</v>
      </c>
      <c r="H130" s="25">
        <v>0</v>
      </c>
      <c r="I130" s="25">
        <f t="shared" si="18"/>
        <v>0</v>
      </c>
      <c r="J130" s="7"/>
      <c r="K130" s="7"/>
      <c r="L130" s="7">
        <v>1000</v>
      </c>
      <c r="M130" s="7"/>
      <c r="N130" s="7"/>
    </row>
    <row r="131" spans="1:14" x14ac:dyDescent="0.3">
      <c r="A131" s="13">
        <v>89</v>
      </c>
      <c r="B131" s="19" t="s">
        <v>119</v>
      </c>
      <c r="C131" s="19" t="s">
        <v>117</v>
      </c>
      <c r="D131" s="12">
        <v>40000</v>
      </c>
      <c r="E131" s="25">
        <v>0</v>
      </c>
      <c r="F131" s="25">
        <f t="shared" si="16"/>
        <v>0</v>
      </c>
      <c r="G131" s="12">
        <f t="shared" si="17"/>
        <v>60000</v>
      </c>
      <c r="H131" s="25">
        <v>0</v>
      </c>
      <c r="I131" s="25">
        <f t="shared" si="18"/>
        <v>0</v>
      </c>
      <c r="J131" s="7"/>
      <c r="K131" s="7"/>
      <c r="L131" s="7">
        <v>1000</v>
      </c>
      <c r="M131" s="7"/>
      <c r="N131" s="7"/>
    </row>
    <row r="132" spans="1:14" ht="30.6" customHeight="1" x14ac:dyDescent="0.3">
      <c r="A132" s="13">
        <v>90</v>
      </c>
      <c r="B132" s="19" t="s">
        <v>171</v>
      </c>
      <c r="C132" s="19" t="s">
        <v>166</v>
      </c>
      <c r="D132" s="12">
        <v>30000</v>
      </c>
      <c r="E132" s="25">
        <v>0</v>
      </c>
      <c r="F132" s="25">
        <f t="shared" si="16"/>
        <v>0</v>
      </c>
      <c r="G132" s="12">
        <f t="shared" si="17"/>
        <v>45000</v>
      </c>
      <c r="H132" s="25">
        <v>0</v>
      </c>
      <c r="I132" s="25">
        <f t="shared" si="18"/>
        <v>0</v>
      </c>
      <c r="J132" s="7"/>
      <c r="K132" s="7"/>
      <c r="L132" s="7">
        <v>25</v>
      </c>
      <c r="M132" s="7"/>
      <c r="N132" s="7"/>
    </row>
    <row r="133" spans="1:14" ht="24" x14ac:dyDescent="0.3">
      <c r="A133" s="13">
        <v>91</v>
      </c>
      <c r="B133" s="19" t="s">
        <v>171</v>
      </c>
      <c r="C133" s="19" t="s">
        <v>165</v>
      </c>
      <c r="D133" s="12">
        <v>25000</v>
      </c>
      <c r="E133" s="25">
        <v>0</v>
      </c>
      <c r="F133" s="25">
        <f t="shared" si="16"/>
        <v>0</v>
      </c>
      <c r="G133" s="12">
        <f t="shared" si="17"/>
        <v>37500</v>
      </c>
      <c r="H133" s="25">
        <v>0</v>
      </c>
      <c r="I133" s="25">
        <f t="shared" si="18"/>
        <v>0</v>
      </c>
      <c r="J133" s="7"/>
      <c r="K133" s="7"/>
      <c r="L133" s="7">
        <v>54</v>
      </c>
      <c r="M133" s="7"/>
      <c r="N133" s="7"/>
    </row>
    <row r="134" spans="1:14" x14ac:dyDescent="0.3">
      <c r="A134" s="13">
        <v>92</v>
      </c>
      <c r="B134" s="19" t="s">
        <v>171</v>
      </c>
      <c r="C134" s="19" t="s">
        <v>167</v>
      </c>
      <c r="D134" s="12">
        <v>8000</v>
      </c>
      <c r="E134" s="25">
        <v>0</v>
      </c>
      <c r="F134" s="25">
        <f t="shared" si="16"/>
        <v>0</v>
      </c>
      <c r="G134" s="12">
        <f t="shared" si="17"/>
        <v>12000</v>
      </c>
      <c r="H134" s="25">
        <v>0</v>
      </c>
      <c r="I134" s="25">
        <f t="shared" si="18"/>
        <v>0</v>
      </c>
      <c r="J134" s="7"/>
      <c r="K134" s="7"/>
      <c r="L134" s="7">
        <v>100</v>
      </c>
      <c r="M134" s="7"/>
      <c r="N134" s="7"/>
    </row>
    <row r="135" spans="1:14" x14ac:dyDescent="0.3">
      <c r="A135" s="13">
        <v>93</v>
      </c>
      <c r="B135" s="19" t="s">
        <v>171</v>
      </c>
      <c r="C135" s="19" t="s">
        <v>168</v>
      </c>
      <c r="D135" s="12">
        <v>1000</v>
      </c>
      <c r="E135" s="25">
        <v>0</v>
      </c>
      <c r="F135" s="25">
        <f t="shared" si="16"/>
        <v>0</v>
      </c>
      <c r="G135" s="12">
        <f t="shared" si="17"/>
        <v>1500</v>
      </c>
      <c r="H135" s="25">
        <v>0</v>
      </c>
      <c r="I135" s="25">
        <f t="shared" si="18"/>
        <v>0</v>
      </c>
      <c r="J135" s="7"/>
      <c r="K135" s="7"/>
      <c r="L135" s="7">
        <v>100</v>
      </c>
      <c r="M135" s="7"/>
      <c r="N135" s="7"/>
    </row>
    <row r="136" spans="1:14" x14ac:dyDescent="0.3">
      <c r="A136" s="13">
        <v>94</v>
      </c>
      <c r="B136" s="19" t="s">
        <v>171</v>
      </c>
      <c r="C136" s="19" t="s">
        <v>169</v>
      </c>
      <c r="D136" s="12">
        <v>1000</v>
      </c>
      <c r="E136" s="25">
        <v>0</v>
      </c>
      <c r="F136" s="25">
        <f t="shared" si="16"/>
        <v>0</v>
      </c>
      <c r="G136" s="12">
        <f t="shared" si="17"/>
        <v>1500</v>
      </c>
      <c r="H136" s="25">
        <v>0</v>
      </c>
      <c r="I136" s="25">
        <f t="shared" si="18"/>
        <v>0</v>
      </c>
      <c r="J136" s="10"/>
      <c r="K136" s="7"/>
      <c r="L136" s="7">
        <v>90</v>
      </c>
      <c r="M136" s="7"/>
      <c r="N136" s="7"/>
    </row>
    <row r="137" spans="1:14" x14ac:dyDescent="0.3">
      <c r="A137" s="13">
        <v>95</v>
      </c>
      <c r="B137" s="19" t="s">
        <v>171</v>
      </c>
      <c r="C137" s="19" t="s">
        <v>170</v>
      </c>
      <c r="D137" s="12">
        <v>500</v>
      </c>
      <c r="E137" s="25">
        <v>0</v>
      </c>
      <c r="F137" s="25">
        <f t="shared" si="16"/>
        <v>0</v>
      </c>
      <c r="G137" s="12">
        <f t="shared" si="17"/>
        <v>750</v>
      </c>
      <c r="H137" s="25">
        <v>0</v>
      </c>
      <c r="I137" s="25">
        <f>H137*G137</f>
        <v>0</v>
      </c>
      <c r="J137" s="7"/>
      <c r="K137" s="7"/>
      <c r="L137" s="7">
        <v>68</v>
      </c>
      <c r="M137" s="7"/>
      <c r="N137" s="7"/>
    </row>
    <row r="138" spans="1:14" x14ac:dyDescent="0.3">
      <c r="A138" s="9"/>
      <c r="B138" s="22"/>
      <c r="C138" s="22"/>
      <c r="D138" s="23"/>
      <c r="E138" s="24" t="s">
        <v>2</v>
      </c>
      <c r="F138" s="24">
        <f>SUM(F128:F137)</f>
        <v>0</v>
      </c>
      <c r="G138" s="23"/>
      <c r="H138" s="24"/>
      <c r="I138" s="24">
        <f>SUM(I111:I137)</f>
        <v>0</v>
      </c>
      <c r="J138" s="9"/>
      <c r="K138" s="9"/>
      <c r="L138" s="9"/>
      <c r="M138" s="60"/>
      <c r="N138" s="62"/>
    </row>
    <row r="139" spans="1:14" s="26" customFormat="1" ht="19.8" customHeight="1" x14ac:dyDescent="0.3">
      <c r="A139" s="46" t="s">
        <v>176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s="30" customFormat="1" ht="39.6" customHeight="1" x14ac:dyDescent="0.25">
      <c r="A140" s="34" t="s">
        <v>177</v>
      </c>
      <c r="B140" s="34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</row>
    <row r="141" spans="1:14" s="30" customFormat="1" ht="36.6" customHeight="1" x14ac:dyDescent="0.25">
      <c r="A141" s="34" t="s">
        <v>178</v>
      </c>
      <c r="B141" s="34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</row>
    <row r="142" spans="1:14" s="30" customFormat="1" ht="16.8" customHeight="1" x14ac:dyDescent="0.25">
      <c r="A142" s="34" t="s">
        <v>179</v>
      </c>
      <c r="B142" s="34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</row>
    <row r="143" spans="1:14" s="30" customFormat="1" ht="30.6" customHeight="1" x14ac:dyDescent="0.25">
      <c r="A143" s="34" t="s">
        <v>10</v>
      </c>
      <c r="B143" s="34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</row>
    <row r="144" spans="1:14" s="30" customFormat="1" ht="23.4" customHeight="1" x14ac:dyDescent="0.25">
      <c r="A144" s="34" t="s">
        <v>180</v>
      </c>
      <c r="B144" s="34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</row>
    <row r="145" spans="1:22" s="30" customFormat="1" ht="39.6" customHeight="1" x14ac:dyDescent="0.25">
      <c r="A145" s="34" t="s">
        <v>181</v>
      </c>
      <c r="B145" s="34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</row>
    <row r="146" spans="1:22" s="30" customFormat="1" ht="22.8" customHeight="1" x14ac:dyDescent="0.25">
      <c r="A146" s="34" t="s">
        <v>186</v>
      </c>
      <c r="B146" s="34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</row>
    <row r="147" spans="1:22" s="31" customFormat="1" ht="38.4" customHeight="1" x14ac:dyDescent="0.25">
      <c r="A147" s="49" t="s">
        <v>182</v>
      </c>
      <c r="B147" s="49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</row>
    <row r="148" spans="1:22" s="30" customFormat="1" ht="10.199999999999999" customHeight="1" x14ac:dyDescent="0.25">
      <c r="A148" s="50" t="s">
        <v>9</v>
      </c>
      <c r="B148" s="50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</row>
    <row r="149" spans="1:22" customFormat="1" ht="39.6" customHeight="1" x14ac:dyDescent="0.3">
      <c r="A149" s="47" t="s">
        <v>183</v>
      </c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</row>
    <row r="150" spans="1:22" s="29" customFormat="1" ht="42.6" customHeight="1" x14ac:dyDescent="0.3">
      <c r="A150" s="47" t="s">
        <v>184</v>
      </c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27"/>
      <c r="P150" s="27"/>
      <c r="Q150" s="27"/>
      <c r="R150" s="27"/>
      <c r="S150" s="27"/>
      <c r="T150" s="27"/>
      <c r="U150" s="27"/>
      <c r="V150" s="28"/>
    </row>
    <row r="151" spans="1:22" s="1" customFormat="1" ht="26.4" customHeight="1" x14ac:dyDescent="0.3">
      <c r="A151" s="47" t="s">
        <v>185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</row>
  </sheetData>
  <mergeCells count="88">
    <mergeCell ref="M138:N138"/>
    <mergeCell ref="A30:N30"/>
    <mergeCell ref="M29:N29"/>
    <mergeCell ref="M47:N47"/>
    <mergeCell ref="M55:N55"/>
    <mergeCell ref="M87:N87"/>
    <mergeCell ref="D109:F109"/>
    <mergeCell ref="G109:I109"/>
    <mergeCell ref="J109:M109"/>
    <mergeCell ref="N109:N110"/>
    <mergeCell ref="J89:M89"/>
    <mergeCell ref="N89:N90"/>
    <mergeCell ref="D97:F97"/>
    <mergeCell ref="G97:I97"/>
    <mergeCell ref="J97:M97"/>
    <mergeCell ref="N97:N98"/>
    <mergeCell ref="A96:N96"/>
    <mergeCell ref="M95:N95"/>
    <mergeCell ref="M107:N107"/>
    <mergeCell ref="A151:N151"/>
    <mergeCell ref="C147:N147"/>
    <mergeCell ref="C146:N146"/>
    <mergeCell ref="C145:N145"/>
    <mergeCell ref="C144:N144"/>
    <mergeCell ref="C148:N148"/>
    <mergeCell ref="A147:B147"/>
    <mergeCell ref="A148:B148"/>
    <mergeCell ref="A149:N149"/>
    <mergeCell ref="A150:N150"/>
    <mergeCell ref="A144:B144"/>
    <mergeCell ref="C8:M8"/>
    <mergeCell ref="C9:M9"/>
    <mergeCell ref="C10:M10"/>
    <mergeCell ref="C13:M13"/>
    <mergeCell ref="C12:M12"/>
    <mergeCell ref="C11:M11"/>
    <mergeCell ref="A1:N1"/>
    <mergeCell ref="A2:N2"/>
    <mergeCell ref="A3:N3"/>
    <mergeCell ref="A4:N4"/>
    <mergeCell ref="A5:N5"/>
    <mergeCell ref="A145:B145"/>
    <mergeCell ref="A146:B146"/>
    <mergeCell ref="C6:N6"/>
    <mergeCell ref="C7:N7"/>
    <mergeCell ref="C14:N14"/>
    <mergeCell ref="A140:B140"/>
    <mergeCell ref="A141:B141"/>
    <mergeCell ref="A12:B12"/>
    <mergeCell ref="A6:B6"/>
    <mergeCell ref="A7:B7"/>
    <mergeCell ref="A8:B8"/>
    <mergeCell ref="A9:B9"/>
    <mergeCell ref="A10:B10"/>
    <mergeCell ref="A11:B11"/>
    <mergeCell ref="C143:N143"/>
    <mergeCell ref="C142:N142"/>
    <mergeCell ref="A13:B13"/>
    <mergeCell ref="A14:B14"/>
    <mergeCell ref="A48:N48"/>
    <mergeCell ref="A56:N56"/>
    <mergeCell ref="A15:N15"/>
    <mergeCell ref="D17:F17"/>
    <mergeCell ref="G17:I17"/>
    <mergeCell ref="J17:M17"/>
    <mergeCell ref="N17:N18"/>
    <mergeCell ref="D31:F31"/>
    <mergeCell ref="G31:I31"/>
    <mergeCell ref="J31:M31"/>
    <mergeCell ref="N31:N32"/>
    <mergeCell ref="D49:F49"/>
    <mergeCell ref="G49:I49"/>
    <mergeCell ref="A142:B142"/>
    <mergeCell ref="A143:B143"/>
    <mergeCell ref="A16:N16"/>
    <mergeCell ref="C141:N141"/>
    <mergeCell ref="C140:N140"/>
    <mergeCell ref="A88:N88"/>
    <mergeCell ref="A108:N108"/>
    <mergeCell ref="A139:N139"/>
    <mergeCell ref="D89:F89"/>
    <mergeCell ref="G89:I89"/>
    <mergeCell ref="J49:M49"/>
    <mergeCell ref="N49:N50"/>
    <mergeCell ref="D57:F57"/>
    <mergeCell ref="G57:I57"/>
    <mergeCell ref="J57:M57"/>
    <mergeCell ref="N57:N58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9A14F-637A-48F9-B8DC-0580D413A6FF}">
  <dimension ref="A1:X94"/>
  <sheetViews>
    <sheetView zoomScale="70" zoomScaleNormal="70" workbookViewId="0">
      <selection activeCell="C13" sqref="C13:P13"/>
    </sheetView>
  </sheetViews>
  <sheetFormatPr defaultRowHeight="12" x14ac:dyDescent="0.3"/>
  <cols>
    <col min="1" max="1" width="5.5546875" style="8" customWidth="1"/>
    <col min="2" max="2" width="45.88671875" style="8" customWidth="1"/>
    <col min="3" max="3" width="49.21875" style="8" customWidth="1"/>
    <col min="4" max="4" width="12.21875" style="11" customWidth="1"/>
    <col min="5" max="5" width="13.33203125" style="8" customWidth="1"/>
    <col min="6" max="6" width="14.5546875" style="8" customWidth="1"/>
    <col min="7" max="7" width="11.44140625" style="11" customWidth="1"/>
    <col min="8" max="9" width="14.5546875" style="8" customWidth="1"/>
    <col min="10" max="10" width="12.88671875" style="8" customWidth="1"/>
    <col min="11" max="11" width="10" style="8" customWidth="1"/>
    <col min="12" max="13" width="15.33203125" style="8" customWidth="1"/>
    <col min="14" max="14" width="13.109375" style="8" customWidth="1"/>
    <col min="15" max="15" width="9.6640625" style="8" customWidth="1"/>
    <col min="16" max="16384" width="8.88671875" style="8"/>
  </cols>
  <sheetData>
    <row r="1" spans="1:16" s="15" customFormat="1" ht="26.4" customHeight="1" x14ac:dyDescent="0.3">
      <c r="A1" s="42" t="s">
        <v>196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s="15" customFormat="1" ht="27.6" customHeight="1" x14ac:dyDescent="0.3">
      <c r="A2" s="42" t="s">
        <v>195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15" customFormat="1" x14ac:dyDescent="0.3">
      <c r="A3" s="43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s="15" customFormat="1" ht="47.4" customHeight="1" x14ac:dyDescent="0.3">
      <c r="A4" s="43" t="s">
        <v>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15" customFormat="1" ht="22.05" customHeight="1" x14ac:dyDescent="0.3">
      <c r="A5" s="43" t="s">
        <v>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s="15" customFormat="1" ht="22.05" customHeight="1" x14ac:dyDescent="0.3">
      <c r="A6" s="37" t="s">
        <v>11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s="16" customFormat="1" ht="34.799999999999997" customHeight="1" x14ac:dyDescent="0.3">
      <c r="A7" s="40" t="s">
        <v>12</v>
      </c>
      <c r="B7" s="40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s="15" customFormat="1" ht="27.6" customHeight="1" x14ac:dyDescent="0.3">
      <c r="A8" s="37" t="s">
        <v>7</v>
      </c>
      <c r="B8" s="37"/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8"/>
    </row>
    <row r="9" spans="1:16" s="15" customFormat="1" ht="35.4" customHeight="1" x14ac:dyDescent="0.3">
      <c r="A9" s="37" t="s">
        <v>13</v>
      </c>
      <c r="B9" s="37"/>
      <c r="C9" s="66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</row>
    <row r="10" spans="1:16" s="15" customFormat="1" ht="22.05" customHeight="1" x14ac:dyDescent="0.3">
      <c r="A10" s="37" t="s">
        <v>14</v>
      </c>
      <c r="B10" s="37"/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/>
    </row>
    <row r="11" spans="1:16" s="15" customFormat="1" ht="22.05" customHeight="1" x14ac:dyDescent="0.3">
      <c r="A11" s="37" t="s">
        <v>15</v>
      </c>
      <c r="B11" s="37"/>
      <c r="C11" s="66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8"/>
    </row>
    <row r="12" spans="1:16" s="15" customFormat="1" ht="22.05" customHeight="1" x14ac:dyDescent="0.3">
      <c r="A12" s="37" t="s">
        <v>16</v>
      </c>
      <c r="B12" s="37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1"/>
    </row>
    <row r="13" spans="1:16" s="15" customFormat="1" ht="22.05" customHeight="1" x14ac:dyDescent="0.3">
      <c r="A13" s="37" t="s">
        <v>8</v>
      </c>
      <c r="B13" s="37"/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</row>
    <row r="14" spans="1:16" s="15" customFormat="1" ht="52.2" customHeight="1" x14ac:dyDescent="0.3">
      <c r="A14" s="37" t="s">
        <v>17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s="15" customFormat="1" ht="34.200000000000003" customHeight="1" x14ac:dyDescent="0.3">
      <c r="A15" s="41" t="s">
        <v>197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16" s="15" customFormat="1" ht="22.2" customHeight="1" x14ac:dyDescent="0.3">
      <c r="A16" s="52" t="s">
        <v>201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s="15" customFormat="1" ht="22.2" customHeight="1" x14ac:dyDescent="0.3">
      <c r="A17" s="53" t="s">
        <v>204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</row>
    <row r="18" spans="1:16" s="20" customFormat="1" ht="19.2" customHeight="1" x14ac:dyDescent="0.3">
      <c r="A18" s="35" t="s">
        <v>188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s="20" customFormat="1" ht="18" customHeight="1" x14ac:dyDescent="0.3">
      <c r="A19" s="32"/>
      <c r="B19" s="32"/>
      <c r="C19" s="32"/>
      <c r="D19" s="51" t="s">
        <v>189</v>
      </c>
      <c r="E19" s="51"/>
      <c r="F19" s="51"/>
      <c r="G19" s="51" t="s">
        <v>190</v>
      </c>
      <c r="H19" s="51"/>
      <c r="I19" s="51"/>
      <c r="J19" s="51" t="s">
        <v>191</v>
      </c>
      <c r="K19" s="51"/>
      <c r="L19" s="51"/>
      <c r="M19" s="51"/>
      <c r="N19" s="51"/>
      <c r="O19" s="51"/>
      <c r="P19" s="42" t="s">
        <v>20</v>
      </c>
    </row>
    <row r="20" spans="1:16" s="15" customFormat="1" ht="60.6" customHeight="1" x14ac:dyDescent="0.3">
      <c r="A20" s="3" t="s">
        <v>3</v>
      </c>
      <c r="B20" s="2" t="s">
        <v>0</v>
      </c>
      <c r="C20" s="2" t="s">
        <v>24</v>
      </c>
      <c r="D20" s="4" t="s">
        <v>192</v>
      </c>
      <c r="E20" s="2" t="s">
        <v>18</v>
      </c>
      <c r="F20" s="2" t="s">
        <v>193</v>
      </c>
      <c r="G20" s="4" t="s">
        <v>192</v>
      </c>
      <c r="H20" s="2" t="s">
        <v>18</v>
      </c>
      <c r="I20" s="2" t="s">
        <v>19</v>
      </c>
      <c r="J20" s="2" t="s">
        <v>199</v>
      </c>
      <c r="K20" s="2" t="s">
        <v>205</v>
      </c>
      <c r="L20" s="2" t="s">
        <v>200</v>
      </c>
      <c r="M20" s="2" t="s">
        <v>206</v>
      </c>
      <c r="N20" s="5" t="s">
        <v>175</v>
      </c>
      <c r="O20" s="2" t="s">
        <v>194</v>
      </c>
      <c r="P20" s="42"/>
    </row>
    <row r="21" spans="1:16" x14ac:dyDescent="0.3">
      <c r="A21" s="7">
        <v>1</v>
      </c>
      <c r="B21" s="6" t="s">
        <v>209</v>
      </c>
      <c r="C21" s="6" t="s">
        <v>210</v>
      </c>
      <c r="D21" s="10">
        <v>100</v>
      </c>
      <c r="E21" s="21">
        <v>0</v>
      </c>
      <c r="F21" s="21">
        <f t="shared" ref="F21:F23" si="0">E21*D21</f>
        <v>0</v>
      </c>
      <c r="G21" s="10">
        <f>D21*1.5</f>
        <v>150</v>
      </c>
      <c r="H21" s="21">
        <v>0</v>
      </c>
      <c r="I21" s="21">
        <f>H21*G21</f>
        <v>0</v>
      </c>
      <c r="J21" s="7"/>
      <c r="K21" s="7"/>
      <c r="L21" s="7"/>
      <c r="M21" s="7"/>
      <c r="N21" s="7">
        <v>50</v>
      </c>
      <c r="O21" s="7"/>
      <c r="P21" s="7"/>
    </row>
    <row r="22" spans="1:16" ht="24" x14ac:dyDescent="0.3">
      <c r="A22" s="7">
        <v>2</v>
      </c>
      <c r="B22" s="6" t="s">
        <v>209</v>
      </c>
      <c r="C22" s="6" t="s">
        <v>211</v>
      </c>
      <c r="D22" s="10">
        <v>100</v>
      </c>
      <c r="E22" s="21">
        <v>0</v>
      </c>
      <c r="F22" s="21">
        <f t="shared" si="0"/>
        <v>0</v>
      </c>
      <c r="G22" s="10">
        <f t="shared" ref="G22:G23" si="1">D22*1.5</f>
        <v>150</v>
      </c>
      <c r="H22" s="21">
        <v>0</v>
      </c>
      <c r="I22" s="21">
        <f t="shared" ref="I22:I23" si="2">H22*G22</f>
        <v>0</v>
      </c>
      <c r="J22" s="7"/>
      <c r="K22" s="7"/>
      <c r="L22" s="7"/>
      <c r="M22" s="7"/>
      <c r="N22" s="7">
        <v>50</v>
      </c>
      <c r="O22" s="7"/>
      <c r="P22" s="7"/>
    </row>
    <row r="23" spans="1:16" x14ac:dyDescent="0.3">
      <c r="A23" s="7">
        <v>3</v>
      </c>
      <c r="B23" s="6" t="s">
        <v>21</v>
      </c>
      <c r="C23" s="6" t="s">
        <v>212</v>
      </c>
      <c r="D23" s="10">
        <v>100</v>
      </c>
      <c r="E23" s="21">
        <v>0</v>
      </c>
      <c r="F23" s="21">
        <f t="shared" si="0"/>
        <v>0</v>
      </c>
      <c r="G23" s="10">
        <f t="shared" si="1"/>
        <v>150</v>
      </c>
      <c r="H23" s="21">
        <v>0</v>
      </c>
      <c r="I23" s="21">
        <f t="shared" si="2"/>
        <v>0</v>
      </c>
      <c r="J23" s="7"/>
      <c r="K23" s="7"/>
      <c r="L23" s="7"/>
      <c r="M23" s="7"/>
      <c r="N23" s="7">
        <v>50</v>
      </c>
      <c r="O23" s="7"/>
      <c r="P23" s="7"/>
    </row>
    <row r="24" spans="1:16" ht="21.6" customHeight="1" x14ac:dyDescent="0.3">
      <c r="A24" s="9"/>
      <c r="B24" s="22"/>
      <c r="C24" s="22"/>
      <c r="D24" s="23"/>
      <c r="E24" s="24" t="s">
        <v>2</v>
      </c>
      <c r="F24" s="24">
        <f>SUM(F21:F23)</f>
        <v>0</v>
      </c>
      <c r="G24" s="23"/>
      <c r="H24" s="24"/>
      <c r="I24" s="24">
        <f>SUM(I21:I23)</f>
        <v>0</v>
      </c>
      <c r="J24" s="9"/>
      <c r="K24" s="9"/>
      <c r="L24" s="9"/>
      <c r="M24" s="9"/>
      <c r="N24" s="9"/>
      <c r="O24" s="60"/>
      <c r="P24" s="62"/>
    </row>
    <row r="25" spans="1:16" s="20" customFormat="1" ht="22.2" customHeight="1" x14ac:dyDescent="0.3">
      <c r="A25" s="63" t="s">
        <v>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5"/>
    </row>
    <row r="26" spans="1:16" s="20" customFormat="1" ht="18" customHeight="1" x14ac:dyDescent="0.3">
      <c r="A26" s="32"/>
      <c r="B26" s="32"/>
      <c r="C26" s="32"/>
      <c r="D26" s="51" t="s">
        <v>189</v>
      </c>
      <c r="E26" s="51"/>
      <c r="F26" s="51"/>
      <c r="G26" s="51" t="s">
        <v>190</v>
      </c>
      <c r="H26" s="51"/>
      <c r="I26" s="51"/>
      <c r="J26" s="51" t="s">
        <v>191</v>
      </c>
      <c r="K26" s="51"/>
      <c r="L26" s="51"/>
      <c r="M26" s="51"/>
      <c r="N26" s="51"/>
      <c r="O26" s="51"/>
      <c r="P26" s="42" t="s">
        <v>20</v>
      </c>
    </row>
    <row r="27" spans="1:16" s="15" customFormat="1" ht="60.6" customHeight="1" x14ac:dyDescent="0.3">
      <c r="A27" s="3" t="s">
        <v>3</v>
      </c>
      <c r="B27" s="2" t="s">
        <v>0</v>
      </c>
      <c r="C27" s="2" t="s">
        <v>24</v>
      </c>
      <c r="D27" s="4" t="s">
        <v>192</v>
      </c>
      <c r="E27" s="2" t="s">
        <v>18</v>
      </c>
      <c r="F27" s="2" t="s">
        <v>193</v>
      </c>
      <c r="G27" s="4" t="s">
        <v>192</v>
      </c>
      <c r="H27" s="2" t="s">
        <v>18</v>
      </c>
      <c r="I27" s="2" t="s">
        <v>19</v>
      </c>
      <c r="J27" s="2" t="s">
        <v>199</v>
      </c>
      <c r="K27" s="2" t="s">
        <v>205</v>
      </c>
      <c r="L27" s="2" t="s">
        <v>200</v>
      </c>
      <c r="M27" s="2" t="s">
        <v>206</v>
      </c>
      <c r="N27" s="5" t="s">
        <v>175</v>
      </c>
      <c r="O27" s="2" t="s">
        <v>194</v>
      </c>
      <c r="P27" s="42"/>
    </row>
    <row r="28" spans="1:16" x14ac:dyDescent="0.3">
      <c r="A28" s="7">
        <v>4</v>
      </c>
      <c r="B28" s="6" t="s">
        <v>213</v>
      </c>
      <c r="C28" s="6" t="s">
        <v>214</v>
      </c>
      <c r="D28" s="10">
        <v>100</v>
      </c>
      <c r="E28" s="21">
        <v>0</v>
      </c>
      <c r="F28" s="21">
        <f t="shared" ref="F28:F34" si="3">E28*D28</f>
        <v>0</v>
      </c>
      <c r="G28" s="10">
        <f t="shared" ref="G28:G34" si="4">D28*1.5</f>
        <v>150</v>
      </c>
      <c r="H28" s="21">
        <v>0</v>
      </c>
      <c r="I28" s="21">
        <f t="shared" ref="I28:I34" si="5">H28*G28</f>
        <v>0</v>
      </c>
      <c r="J28" s="7"/>
      <c r="K28" s="7"/>
      <c r="L28" s="7"/>
      <c r="M28" s="7"/>
      <c r="N28" s="7">
        <v>100</v>
      </c>
      <c r="O28" s="7"/>
      <c r="P28" s="7"/>
    </row>
    <row r="29" spans="1:16" x14ac:dyDescent="0.3">
      <c r="A29" s="7">
        <v>5</v>
      </c>
      <c r="B29" s="6" t="s">
        <v>215</v>
      </c>
      <c r="C29" s="6" t="s">
        <v>216</v>
      </c>
      <c r="D29" s="10">
        <v>100</v>
      </c>
      <c r="E29" s="21">
        <v>0</v>
      </c>
      <c r="F29" s="21">
        <f t="shared" si="3"/>
        <v>0</v>
      </c>
      <c r="G29" s="10">
        <f t="shared" si="4"/>
        <v>150</v>
      </c>
      <c r="H29" s="21">
        <v>0</v>
      </c>
      <c r="I29" s="21">
        <f t="shared" si="5"/>
        <v>0</v>
      </c>
      <c r="J29" s="7"/>
      <c r="K29" s="7"/>
      <c r="L29" s="7"/>
      <c r="M29" s="7"/>
      <c r="N29" s="7"/>
      <c r="O29" s="7"/>
      <c r="P29" s="7"/>
    </row>
    <row r="30" spans="1:16" ht="24" x14ac:dyDescent="0.3">
      <c r="A30" s="7">
        <v>6</v>
      </c>
      <c r="B30" s="6" t="s">
        <v>217</v>
      </c>
      <c r="C30" s="6" t="s">
        <v>218</v>
      </c>
      <c r="D30" s="10">
        <v>100</v>
      </c>
      <c r="E30" s="21">
        <v>0</v>
      </c>
      <c r="F30" s="21">
        <f t="shared" si="3"/>
        <v>0</v>
      </c>
      <c r="G30" s="10">
        <f t="shared" si="4"/>
        <v>150</v>
      </c>
      <c r="H30" s="21">
        <v>0</v>
      </c>
      <c r="I30" s="21">
        <f t="shared" si="5"/>
        <v>0</v>
      </c>
      <c r="J30" s="7"/>
      <c r="K30" s="7"/>
      <c r="L30" s="7"/>
      <c r="M30" s="7"/>
      <c r="N30" s="7">
        <v>100</v>
      </c>
      <c r="O30" s="7"/>
      <c r="P30" s="7"/>
    </row>
    <row r="31" spans="1:16" ht="23.4" customHeight="1" x14ac:dyDescent="0.3">
      <c r="A31" s="7">
        <v>7</v>
      </c>
      <c r="B31" s="6" t="s">
        <v>106</v>
      </c>
      <c r="C31" s="6" t="s">
        <v>219</v>
      </c>
      <c r="D31" s="10">
        <v>100</v>
      </c>
      <c r="E31" s="21">
        <v>0</v>
      </c>
      <c r="F31" s="21">
        <f t="shared" si="3"/>
        <v>0</v>
      </c>
      <c r="G31" s="10">
        <f t="shared" si="4"/>
        <v>150</v>
      </c>
      <c r="H31" s="21">
        <v>0</v>
      </c>
      <c r="I31" s="21">
        <f t="shared" si="5"/>
        <v>0</v>
      </c>
      <c r="J31" s="7"/>
      <c r="K31" s="7"/>
      <c r="L31" s="7"/>
      <c r="M31" s="7"/>
      <c r="N31" s="7">
        <v>500</v>
      </c>
      <c r="O31" s="7"/>
      <c r="P31" s="7"/>
    </row>
    <row r="32" spans="1:16" ht="24" x14ac:dyDescent="0.3">
      <c r="A32" s="7">
        <v>8</v>
      </c>
      <c r="B32" s="6" t="s">
        <v>108</v>
      </c>
      <c r="C32" s="6" t="s">
        <v>220</v>
      </c>
      <c r="D32" s="10">
        <v>100</v>
      </c>
      <c r="E32" s="21">
        <v>0</v>
      </c>
      <c r="F32" s="21">
        <f t="shared" si="3"/>
        <v>0</v>
      </c>
      <c r="G32" s="10">
        <f t="shared" si="4"/>
        <v>150</v>
      </c>
      <c r="H32" s="21">
        <v>0</v>
      </c>
      <c r="I32" s="21">
        <f t="shared" si="5"/>
        <v>0</v>
      </c>
      <c r="J32" s="7"/>
      <c r="K32" s="7"/>
      <c r="L32" s="7"/>
      <c r="M32" s="7"/>
      <c r="N32" s="7">
        <v>1000</v>
      </c>
      <c r="O32" s="7"/>
      <c r="P32" s="7"/>
    </row>
    <row r="33" spans="1:16" x14ac:dyDescent="0.3">
      <c r="A33" s="7">
        <v>9</v>
      </c>
      <c r="B33" s="6" t="s">
        <v>221</v>
      </c>
      <c r="C33" s="6" t="s">
        <v>222</v>
      </c>
      <c r="D33" s="10">
        <v>100</v>
      </c>
      <c r="E33" s="21">
        <v>0</v>
      </c>
      <c r="F33" s="21">
        <f t="shared" si="3"/>
        <v>0</v>
      </c>
      <c r="G33" s="10">
        <f t="shared" si="4"/>
        <v>150</v>
      </c>
      <c r="H33" s="21">
        <v>0</v>
      </c>
      <c r="I33" s="21">
        <f t="shared" si="5"/>
        <v>0</v>
      </c>
      <c r="J33" s="7"/>
      <c r="K33" s="7"/>
      <c r="L33" s="7"/>
      <c r="M33" s="7"/>
      <c r="N33" s="7">
        <v>100</v>
      </c>
      <c r="O33" s="7"/>
      <c r="P33" s="7"/>
    </row>
    <row r="34" spans="1:16" x14ac:dyDescent="0.3">
      <c r="A34" s="7">
        <v>10</v>
      </c>
      <c r="B34" s="6" t="s">
        <v>223</v>
      </c>
      <c r="C34" s="6" t="s">
        <v>224</v>
      </c>
      <c r="D34" s="10">
        <v>100</v>
      </c>
      <c r="E34" s="21">
        <v>0</v>
      </c>
      <c r="F34" s="21">
        <f t="shared" si="3"/>
        <v>0</v>
      </c>
      <c r="G34" s="10">
        <f t="shared" si="4"/>
        <v>150</v>
      </c>
      <c r="H34" s="21">
        <v>0</v>
      </c>
      <c r="I34" s="21">
        <f t="shared" si="5"/>
        <v>0</v>
      </c>
      <c r="J34" s="7"/>
      <c r="K34" s="7"/>
      <c r="L34" s="7"/>
      <c r="M34" s="7"/>
      <c r="N34" s="7">
        <v>300</v>
      </c>
      <c r="O34" s="7"/>
      <c r="P34" s="7"/>
    </row>
    <row r="35" spans="1:16" x14ac:dyDescent="0.3">
      <c r="A35" s="9"/>
      <c r="B35" s="22"/>
      <c r="C35" s="22"/>
      <c r="D35" s="23"/>
      <c r="E35" s="24" t="s">
        <v>2</v>
      </c>
      <c r="F35" s="24">
        <f>SUM(F30:F34)</f>
        <v>0</v>
      </c>
      <c r="G35" s="23"/>
      <c r="H35" s="24"/>
      <c r="I35" s="24">
        <f>SUM(I28:I34)</f>
        <v>0</v>
      </c>
      <c r="J35" s="9"/>
      <c r="K35" s="9"/>
      <c r="L35" s="9"/>
      <c r="M35" s="9"/>
      <c r="N35" s="9"/>
      <c r="O35" s="60"/>
      <c r="P35" s="62"/>
    </row>
    <row r="36" spans="1:16" s="20" customFormat="1" ht="27.6" customHeight="1" x14ac:dyDescent="0.3">
      <c r="A36" s="35" t="s">
        <v>28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s="20" customFormat="1" ht="18" customHeight="1" x14ac:dyDescent="0.3">
      <c r="A37" s="32"/>
      <c r="B37" s="32"/>
      <c r="C37" s="32"/>
      <c r="D37" s="51" t="s">
        <v>189</v>
      </c>
      <c r="E37" s="51"/>
      <c r="F37" s="51"/>
      <c r="G37" s="51" t="s">
        <v>190</v>
      </c>
      <c r="H37" s="51"/>
      <c r="I37" s="51"/>
      <c r="J37" s="51" t="s">
        <v>191</v>
      </c>
      <c r="K37" s="51"/>
      <c r="L37" s="51"/>
      <c r="M37" s="51"/>
      <c r="N37" s="51"/>
      <c r="O37" s="51"/>
      <c r="P37" s="42" t="s">
        <v>20</v>
      </c>
    </row>
    <row r="38" spans="1:16" s="15" customFormat="1" ht="60.6" customHeight="1" x14ac:dyDescent="0.3">
      <c r="A38" s="3" t="s">
        <v>3</v>
      </c>
      <c r="B38" s="2" t="s">
        <v>0</v>
      </c>
      <c r="C38" s="2" t="s">
        <v>24</v>
      </c>
      <c r="D38" s="4" t="s">
        <v>192</v>
      </c>
      <c r="E38" s="2" t="s">
        <v>18</v>
      </c>
      <c r="F38" s="2" t="s">
        <v>193</v>
      </c>
      <c r="G38" s="4" t="s">
        <v>192</v>
      </c>
      <c r="H38" s="2" t="s">
        <v>18</v>
      </c>
      <c r="I38" s="2" t="s">
        <v>19</v>
      </c>
      <c r="J38" s="2" t="s">
        <v>199</v>
      </c>
      <c r="K38" s="2" t="s">
        <v>205</v>
      </c>
      <c r="L38" s="2" t="s">
        <v>200</v>
      </c>
      <c r="M38" s="2" t="s">
        <v>206</v>
      </c>
      <c r="N38" s="5" t="s">
        <v>175</v>
      </c>
      <c r="O38" s="2" t="s">
        <v>194</v>
      </c>
      <c r="P38" s="42"/>
    </row>
    <row r="39" spans="1:16" ht="24" x14ac:dyDescent="0.3">
      <c r="A39" s="7">
        <v>11</v>
      </c>
      <c r="B39" s="6" t="s">
        <v>225</v>
      </c>
      <c r="C39" s="6" t="s">
        <v>234</v>
      </c>
      <c r="D39" s="10">
        <v>100</v>
      </c>
      <c r="E39" s="21">
        <v>0</v>
      </c>
      <c r="F39" s="21">
        <f>E39*D39</f>
        <v>0</v>
      </c>
      <c r="G39" s="10">
        <f>D39*1.5</f>
        <v>150</v>
      </c>
      <c r="H39" s="21">
        <v>0</v>
      </c>
      <c r="I39" s="21">
        <f>H39*G39</f>
        <v>0</v>
      </c>
      <c r="J39" s="7"/>
      <c r="K39" s="7"/>
      <c r="L39" s="7"/>
      <c r="M39" s="7"/>
      <c r="N39" s="7"/>
      <c r="O39" s="7"/>
      <c r="P39" s="7"/>
    </row>
    <row r="40" spans="1:16" x14ac:dyDescent="0.3">
      <c r="A40" s="9"/>
      <c r="B40" s="22"/>
      <c r="C40" s="22"/>
      <c r="D40" s="23"/>
      <c r="E40" s="24" t="s">
        <v>2</v>
      </c>
      <c r="F40" s="24">
        <f>SUM(F34:F39)</f>
        <v>0</v>
      </c>
      <c r="G40" s="23"/>
      <c r="H40" s="24"/>
      <c r="I40" s="24">
        <f>SUM(I39:I39)</f>
        <v>0</v>
      </c>
      <c r="J40" s="9"/>
      <c r="K40" s="9"/>
      <c r="L40" s="9"/>
      <c r="M40" s="9"/>
      <c r="N40" s="9"/>
      <c r="O40" s="60"/>
      <c r="P40" s="62"/>
    </row>
    <row r="41" spans="1:16" s="20" customFormat="1" ht="22.8" customHeight="1" x14ac:dyDescent="0.3">
      <c r="A41" s="35" t="s">
        <v>40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s="20" customFormat="1" ht="18" customHeight="1" x14ac:dyDescent="0.3">
      <c r="A42" s="32"/>
      <c r="B42" s="32"/>
      <c r="C42" s="32"/>
      <c r="D42" s="51" t="s">
        <v>189</v>
      </c>
      <c r="E42" s="51"/>
      <c r="F42" s="51"/>
      <c r="G42" s="51" t="s">
        <v>190</v>
      </c>
      <c r="H42" s="51"/>
      <c r="I42" s="51"/>
      <c r="J42" s="51" t="s">
        <v>191</v>
      </c>
      <c r="K42" s="51"/>
      <c r="L42" s="51"/>
      <c r="M42" s="51"/>
      <c r="N42" s="51"/>
      <c r="O42" s="51"/>
      <c r="P42" s="42" t="s">
        <v>20</v>
      </c>
    </row>
    <row r="43" spans="1:16" s="15" customFormat="1" ht="60.6" customHeight="1" x14ac:dyDescent="0.3">
      <c r="A43" s="3" t="s">
        <v>3</v>
      </c>
      <c r="B43" s="2" t="s">
        <v>0</v>
      </c>
      <c r="C43" s="2" t="s">
        <v>24</v>
      </c>
      <c r="D43" s="4" t="s">
        <v>192</v>
      </c>
      <c r="E43" s="2" t="s">
        <v>18</v>
      </c>
      <c r="F43" s="2" t="s">
        <v>193</v>
      </c>
      <c r="G43" s="4" t="s">
        <v>192</v>
      </c>
      <c r="H43" s="2" t="s">
        <v>18</v>
      </c>
      <c r="I43" s="2" t="s">
        <v>19</v>
      </c>
      <c r="J43" s="2" t="s">
        <v>199</v>
      </c>
      <c r="K43" s="2" t="s">
        <v>205</v>
      </c>
      <c r="L43" s="2" t="s">
        <v>200</v>
      </c>
      <c r="M43" s="2" t="s">
        <v>206</v>
      </c>
      <c r="N43" s="5" t="s">
        <v>175</v>
      </c>
      <c r="O43" s="2" t="s">
        <v>194</v>
      </c>
      <c r="P43" s="42"/>
    </row>
    <row r="44" spans="1:16" x14ac:dyDescent="0.3">
      <c r="A44" s="7">
        <v>12</v>
      </c>
      <c r="B44" s="14" t="s">
        <v>43</v>
      </c>
      <c r="C44" s="6" t="s">
        <v>41</v>
      </c>
      <c r="D44" s="10">
        <v>100</v>
      </c>
      <c r="E44" s="21">
        <v>0</v>
      </c>
      <c r="F44" s="21">
        <f t="shared" ref="F44:F57" si="6">E44*D44</f>
        <v>0</v>
      </c>
      <c r="G44" s="10">
        <f>D44*1.5</f>
        <v>150</v>
      </c>
      <c r="H44" s="21">
        <v>0</v>
      </c>
      <c r="I44" s="21">
        <f>H44*G44</f>
        <v>0</v>
      </c>
      <c r="J44" s="7"/>
      <c r="K44" s="7"/>
      <c r="L44" s="7"/>
      <c r="M44" s="7"/>
      <c r="N44" s="7">
        <v>50</v>
      </c>
      <c r="O44" s="7"/>
      <c r="P44" s="7"/>
    </row>
    <row r="45" spans="1:16" x14ac:dyDescent="0.3">
      <c r="A45" s="7">
        <v>13</v>
      </c>
      <c r="B45" s="14" t="s">
        <v>44</v>
      </c>
      <c r="C45" s="6" t="s">
        <v>41</v>
      </c>
      <c r="D45" s="10">
        <v>100</v>
      </c>
      <c r="E45" s="21">
        <v>0</v>
      </c>
      <c r="F45" s="21">
        <f t="shared" si="6"/>
        <v>0</v>
      </c>
      <c r="G45" s="10">
        <f t="shared" ref="G45:G57" si="7">D45*1.5</f>
        <v>150</v>
      </c>
      <c r="H45" s="21">
        <v>0</v>
      </c>
      <c r="I45" s="21">
        <f t="shared" ref="I45:I57" si="8">H45*G45</f>
        <v>0</v>
      </c>
      <c r="J45" s="7"/>
      <c r="K45" s="7"/>
      <c r="L45" s="7"/>
      <c r="M45" s="7"/>
      <c r="N45" s="7">
        <v>50</v>
      </c>
      <c r="O45" s="7"/>
      <c r="P45" s="7"/>
    </row>
    <row r="46" spans="1:16" x14ac:dyDescent="0.3">
      <c r="A46" s="7">
        <v>14</v>
      </c>
      <c r="B46" s="14" t="s">
        <v>45</v>
      </c>
      <c r="C46" s="6" t="s">
        <v>42</v>
      </c>
      <c r="D46" s="10">
        <v>100</v>
      </c>
      <c r="E46" s="21">
        <v>0</v>
      </c>
      <c r="F46" s="21">
        <f t="shared" si="6"/>
        <v>0</v>
      </c>
      <c r="G46" s="10">
        <f t="shared" si="7"/>
        <v>150</v>
      </c>
      <c r="H46" s="21">
        <v>0</v>
      </c>
      <c r="I46" s="21">
        <f t="shared" si="8"/>
        <v>0</v>
      </c>
      <c r="J46" s="7"/>
      <c r="K46" s="7"/>
      <c r="L46" s="7"/>
      <c r="M46" s="7"/>
      <c r="N46" s="7">
        <v>50</v>
      </c>
      <c r="O46" s="7"/>
      <c r="P46" s="7"/>
    </row>
    <row r="47" spans="1:16" x14ac:dyDescent="0.3">
      <c r="A47" s="7">
        <v>15</v>
      </c>
      <c r="B47" s="14" t="s">
        <v>46</v>
      </c>
      <c r="C47" s="6" t="s">
        <v>42</v>
      </c>
      <c r="D47" s="10">
        <v>100</v>
      </c>
      <c r="E47" s="21">
        <v>0</v>
      </c>
      <c r="F47" s="21">
        <f t="shared" si="6"/>
        <v>0</v>
      </c>
      <c r="G47" s="10">
        <f t="shared" si="7"/>
        <v>150</v>
      </c>
      <c r="H47" s="21">
        <v>0</v>
      </c>
      <c r="I47" s="21">
        <f t="shared" si="8"/>
        <v>0</v>
      </c>
      <c r="J47" s="7"/>
      <c r="K47" s="7"/>
      <c r="L47" s="7"/>
      <c r="M47" s="7"/>
      <c r="N47" s="7">
        <v>50</v>
      </c>
      <c r="O47" s="7"/>
      <c r="P47" s="7"/>
    </row>
    <row r="48" spans="1:16" x14ac:dyDescent="0.3">
      <c r="A48" s="7">
        <v>16</v>
      </c>
      <c r="B48" s="14" t="s">
        <v>49</v>
      </c>
      <c r="C48" s="6" t="s">
        <v>47</v>
      </c>
      <c r="D48" s="10">
        <v>100</v>
      </c>
      <c r="E48" s="21">
        <v>0</v>
      </c>
      <c r="F48" s="21">
        <f t="shared" si="6"/>
        <v>0</v>
      </c>
      <c r="G48" s="10">
        <f t="shared" si="7"/>
        <v>150</v>
      </c>
      <c r="H48" s="21">
        <v>0</v>
      </c>
      <c r="I48" s="21">
        <f t="shared" si="8"/>
        <v>0</v>
      </c>
      <c r="J48" s="7"/>
      <c r="K48" s="7"/>
      <c r="L48" s="7"/>
      <c r="M48" s="7"/>
      <c r="N48" s="7"/>
      <c r="O48" s="7"/>
      <c r="P48" s="7"/>
    </row>
    <row r="49" spans="1:16" x14ac:dyDescent="0.3">
      <c r="A49" s="7">
        <v>17</v>
      </c>
      <c r="B49" s="14" t="s">
        <v>50</v>
      </c>
      <c r="C49" s="6" t="s">
        <v>48</v>
      </c>
      <c r="D49" s="10">
        <v>100</v>
      </c>
      <c r="E49" s="21">
        <v>0</v>
      </c>
      <c r="F49" s="21">
        <f t="shared" si="6"/>
        <v>0</v>
      </c>
      <c r="G49" s="10">
        <f t="shared" si="7"/>
        <v>150</v>
      </c>
      <c r="H49" s="21">
        <v>0</v>
      </c>
      <c r="I49" s="21">
        <f t="shared" si="8"/>
        <v>0</v>
      </c>
      <c r="J49" s="7"/>
      <c r="K49" s="7"/>
      <c r="L49" s="7"/>
      <c r="M49" s="7"/>
      <c r="N49" s="7"/>
      <c r="O49" s="7"/>
      <c r="P49" s="7"/>
    </row>
    <row r="50" spans="1:16" x14ac:dyDescent="0.3">
      <c r="A50" s="7">
        <v>18</v>
      </c>
      <c r="B50" s="6" t="s">
        <v>60</v>
      </c>
      <c r="C50" s="6" t="s">
        <v>235</v>
      </c>
      <c r="D50" s="10">
        <v>100</v>
      </c>
      <c r="E50" s="21">
        <v>0</v>
      </c>
      <c r="F50" s="21">
        <f t="shared" si="6"/>
        <v>0</v>
      </c>
      <c r="G50" s="10">
        <f t="shared" si="7"/>
        <v>150</v>
      </c>
      <c r="H50" s="21">
        <v>0</v>
      </c>
      <c r="I50" s="21">
        <f t="shared" si="8"/>
        <v>0</v>
      </c>
      <c r="J50" s="7"/>
      <c r="K50" s="7"/>
      <c r="L50" s="7"/>
      <c r="M50" s="7"/>
      <c r="N50" s="7"/>
      <c r="O50" s="7"/>
      <c r="P50" s="7"/>
    </row>
    <row r="51" spans="1:16" ht="24" x14ac:dyDescent="0.3">
      <c r="A51" s="7">
        <v>19</v>
      </c>
      <c r="B51" s="6" t="s">
        <v>226</v>
      </c>
      <c r="C51" s="6" t="s">
        <v>57</v>
      </c>
      <c r="D51" s="10">
        <v>100</v>
      </c>
      <c r="E51" s="21">
        <v>0</v>
      </c>
      <c r="F51" s="21">
        <f t="shared" si="6"/>
        <v>0</v>
      </c>
      <c r="G51" s="10">
        <f t="shared" si="7"/>
        <v>150</v>
      </c>
      <c r="H51" s="21">
        <v>0</v>
      </c>
      <c r="I51" s="21">
        <f t="shared" si="8"/>
        <v>0</v>
      </c>
      <c r="J51" s="7"/>
      <c r="K51" s="7"/>
      <c r="L51" s="7"/>
      <c r="M51" s="7"/>
      <c r="N51" s="7"/>
      <c r="O51" s="7"/>
      <c r="P51" s="7"/>
    </row>
    <row r="52" spans="1:16" x14ac:dyDescent="0.3">
      <c r="A52" s="7">
        <v>20</v>
      </c>
      <c r="B52" s="6" t="s">
        <v>227</v>
      </c>
      <c r="C52" s="6" t="s">
        <v>52</v>
      </c>
      <c r="D52" s="10">
        <v>100</v>
      </c>
      <c r="E52" s="21">
        <v>0</v>
      </c>
      <c r="F52" s="21">
        <f t="shared" si="6"/>
        <v>0</v>
      </c>
      <c r="G52" s="10">
        <f t="shared" si="7"/>
        <v>150</v>
      </c>
      <c r="H52" s="21">
        <v>0</v>
      </c>
      <c r="I52" s="21">
        <f t="shared" si="8"/>
        <v>0</v>
      </c>
      <c r="J52" s="7"/>
      <c r="K52" s="7"/>
      <c r="L52" s="7"/>
      <c r="M52" s="7"/>
      <c r="N52" s="7"/>
      <c r="O52" s="7"/>
      <c r="P52" s="7"/>
    </row>
    <row r="53" spans="1:16" x14ac:dyDescent="0.3">
      <c r="A53" s="7">
        <v>21</v>
      </c>
      <c r="B53" s="14" t="s">
        <v>161</v>
      </c>
      <c r="C53" s="6" t="s">
        <v>238</v>
      </c>
      <c r="D53" s="10">
        <v>100</v>
      </c>
      <c r="E53" s="21">
        <v>0</v>
      </c>
      <c r="F53" s="21">
        <f t="shared" si="6"/>
        <v>0</v>
      </c>
      <c r="G53" s="10">
        <f t="shared" si="7"/>
        <v>150</v>
      </c>
      <c r="H53" s="21">
        <v>0</v>
      </c>
      <c r="I53" s="21">
        <f t="shared" si="8"/>
        <v>0</v>
      </c>
      <c r="J53" s="7"/>
      <c r="K53" s="7"/>
      <c r="L53" s="7"/>
      <c r="M53" s="7"/>
      <c r="N53" s="7"/>
      <c r="O53" s="7"/>
      <c r="P53" s="7"/>
    </row>
    <row r="54" spans="1:16" x14ac:dyDescent="0.3">
      <c r="A54" s="7">
        <v>22</v>
      </c>
      <c r="B54" s="6" t="s">
        <v>228</v>
      </c>
      <c r="C54" s="6" t="s">
        <v>229</v>
      </c>
      <c r="D54" s="10">
        <v>100</v>
      </c>
      <c r="E54" s="21">
        <v>0</v>
      </c>
      <c r="F54" s="21">
        <f t="shared" si="6"/>
        <v>0</v>
      </c>
      <c r="G54" s="10">
        <f t="shared" si="7"/>
        <v>150</v>
      </c>
      <c r="H54" s="21">
        <v>0</v>
      </c>
      <c r="I54" s="21">
        <f t="shared" si="8"/>
        <v>0</v>
      </c>
      <c r="J54" s="7"/>
      <c r="K54" s="7"/>
      <c r="L54" s="7"/>
      <c r="M54" s="7"/>
      <c r="N54" s="7"/>
      <c r="O54" s="7"/>
      <c r="P54" s="7"/>
    </row>
    <row r="55" spans="1:16" ht="24" x14ac:dyDescent="0.3">
      <c r="A55" s="7">
        <v>23</v>
      </c>
      <c r="B55" s="6" t="s">
        <v>85</v>
      </c>
      <c r="C55" s="6" t="s">
        <v>230</v>
      </c>
      <c r="D55" s="10">
        <v>100</v>
      </c>
      <c r="E55" s="21">
        <v>0</v>
      </c>
      <c r="F55" s="21">
        <f t="shared" si="6"/>
        <v>0</v>
      </c>
      <c r="G55" s="10">
        <f t="shared" si="7"/>
        <v>150</v>
      </c>
      <c r="H55" s="21">
        <v>0</v>
      </c>
      <c r="I55" s="21">
        <f t="shared" si="8"/>
        <v>0</v>
      </c>
      <c r="J55" s="7"/>
      <c r="K55" s="7"/>
      <c r="L55" s="7"/>
      <c r="M55" s="7"/>
      <c r="N55" s="7"/>
      <c r="O55" s="7"/>
      <c r="P55" s="7"/>
    </row>
    <row r="56" spans="1:16" x14ac:dyDescent="0.3">
      <c r="A56" s="7">
        <v>24</v>
      </c>
      <c r="B56" s="6" t="s">
        <v>231</v>
      </c>
      <c r="C56" s="6" t="s">
        <v>236</v>
      </c>
      <c r="D56" s="10">
        <v>100</v>
      </c>
      <c r="E56" s="21">
        <v>0</v>
      </c>
      <c r="F56" s="21">
        <f t="shared" si="6"/>
        <v>0</v>
      </c>
      <c r="G56" s="10">
        <f t="shared" si="7"/>
        <v>150</v>
      </c>
      <c r="H56" s="21">
        <v>0</v>
      </c>
      <c r="I56" s="21">
        <f t="shared" si="8"/>
        <v>0</v>
      </c>
      <c r="J56" s="7"/>
      <c r="K56" s="7"/>
      <c r="L56" s="7"/>
      <c r="M56" s="7"/>
      <c r="N56" s="7"/>
      <c r="O56" s="7"/>
      <c r="P56" s="7"/>
    </row>
    <row r="57" spans="1:16" x14ac:dyDescent="0.3">
      <c r="A57" s="7">
        <v>25</v>
      </c>
      <c r="B57" s="6" t="s">
        <v>232</v>
      </c>
      <c r="C57" s="6" t="s">
        <v>237</v>
      </c>
      <c r="D57" s="10">
        <v>100</v>
      </c>
      <c r="E57" s="21">
        <v>0</v>
      </c>
      <c r="F57" s="21">
        <f t="shared" si="6"/>
        <v>0</v>
      </c>
      <c r="G57" s="10">
        <f t="shared" si="7"/>
        <v>150</v>
      </c>
      <c r="H57" s="21">
        <v>0</v>
      </c>
      <c r="I57" s="21">
        <f t="shared" si="8"/>
        <v>0</v>
      </c>
      <c r="J57" s="7"/>
      <c r="K57" s="7"/>
      <c r="L57" s="7"/>
      <c r="M57" s="7"/>
      <c r="N57" s="7"/>
      <c r="O57" s="7"/>
      <c r="P57" s="7"/>
    </row>
    <row r="58" spans="1:16" x14ac:dyDescent="0.3">
      <c r="A58" s="9"/>
      <c r="B58" s="22"/>
      <c r="C58" s="22"/>
      <c r="D58" s="23"/>
      <c r="E58" s="24" t="s">
        <v>2</v>
      </c>
      <c r="F58" s="24">
        <f>SUM(F53:F57)</f>
        <v>0</v>
      </c>
      <c r="G58" s="23"/>
      <c r="H58" s="24"/>
      <c r="I58" s="24">
        <f>SUM(I44:I57)</f>
        <v>0</v>
      </c>
      <c r="J58" s="9"/>
      <c r="K58" s="9"/>
      <c r="L58" s="9"/>
      <c r="M58" s="9"/>
      <c r="N58" s="9"/>
      <c r="O58" s="60"/>
      <c r="P58" s="62"/>
    </row>
    <row r="59" spans="1:16" s="20" customFormat="1" ht="26.4" customHeight="1" x14ac:dyDescent="0.3">
      <c r="A59" s="35" t="s">
        <v>73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6" s="20" customFormat="1" ht="21" customHeight="1" x14ac:dyDescent="0.3">
      <c r="A60" s="32"/>
      <c r="B60" s="32"/>
      <c r="C60" s="32"/>
      <c r="D60" s="51" t="s">
        <v>189</v>
      </c>
      <c r="E60" s="51"/>
      <c r="F60" s="51"/>
      <c r="G60" s="51" t="s">
        <v>190</v>
      </c>
      <c r="H60" s="51"/>
      <c r="I60" s="51"/>
      <c r="J60" s="51" t="s">
        <v>191</v>
      </c>
      <c r="K60" s="51"/>
      <c r="L60" s="51"/>
      <c r="M60" s="51"/>
      <c r="N60" s="51"/>
      <c r="O60" s="51"/>
      <c r="P60" s="42" t="s">
        <v>20</v>
      </c>
    </row>
    <row r="61" spans="1:16" s="15" customFormat="1" ht="63" customHeight="1" x14ac:dyDescent="0.3">
      <c r="A61" s="3" t="s">
        <v>3</v>
      </c>
      <c r="B61" s="2" t="s">
        <v>0</v>
      </c>
      <c r="C61" s="2" t="s">
        <v>24</v>
      </c>
      <c r="D61" s="4" t="s">
        <v>192</v>
      </c>
      <c r="E61" s="2" t="s">
        <v>18</v>
      </c>
      <c r="F61" s="2" t="s">
        <v>193</v>
      </c>
      <c r="G61" s="4" t="s">
        <v>192</v>
      </c>
      <c r="H61" s="2" t="s">
        <v>18</v>
      </c>
      <c r="I61" s="2" t="s">
        <v>19</v>
      </c>
      <c r="J61" s="2" t="s">
        <v>199</v>
      </c>
      <c r="K61" s="2" t="s">
        <v>205</v>
      </c>
      <c r="L61" s="2" t="s">
        <v>200</v>
      </c>
      <c r="M61" s="2" t="s">
        <v>206</v>
      </c>
      <c r="N61" s="5" t="s">
        <v>175</v>
      </c>
      <c r="O61" s="2" t="s">
        <v>194</v>
      </c>
      <c r="P61" s="42"/>
    </row>
    <row r="62" spans="1:16" x14ac:dyDescent="0.3">
      <c r="A62" s="7">
        <v>26</v>
      </c>
      <c r="B62" s="6" t="s">
        <v>233</v>
      </c>
      <c r="C62" s="6" t="s">
        <v>162</v>
      </c>
      <c r="D62" s="10">
        <v>100</v>
      </c>
      <c r="E62" s="21">
        <v>0</v>
      </c>
      <c r="F62" s="21">
        <f>E62*D62</f>
        <v>0</v>
      </c>
      <c r="G62" s="10">
        <f>D62*1.5</f>
        <v>150</v>
      </c>
      <c r="H62" s="21">
        <v>0</v>
      </c>
      <c r="I62" s="21">
        <f>H62*G62</f>
        <v>0</v>
      </c>
      <c r="J62" s="7"/>
      <c r="K62" s="7"/>
      <c r="L62" s="7"/>
      <c r="M62" s="7"/>
      <c r="N62" s="7"/>
      <c r="O62" s="7"/>
      <c r="P62" s="7"/>
    </row>
    <row r="63" spans="1:16" x14ac:dyDescent="0.3">
      <c r="A63" s="7">
        <v>27</v>
      </c>
      <c r="B63" s="6" t="s">
        <v>233</v>
      </c>
      <c r="C63" s="6" t="s">
        <v>126</v>
      </c>
      <c r="D63" s="10">
        <v>100</v>
      </c>
      <c r="E63" s="21">
        <v>0</v>
      </c>
      <c r="F63" s="21">
        <f>E63*D63</f>
        <v>0</v>
      </c>
      <c r="G63" s="10">
        <f t="shared" ref="G63:G65" si="9">D63*1.5</f>
        <v>150</v>
      </c>
      <c r="H63" s="21">
        <v>0</v>
      </c>
      <c r="I63" s="21">
        <f t="shared" ref="I63:I65" si="10">H63*G63</f>
        <v>0</v>
      </c>
      <c r="J63" s="7"/>
      <c r="K63" s="7"/>
      <c r="L63" s="7"/>
      <c r="M63" s="7"/>
      <c r="N63" s="7"/>
      <c r="O63" s="7"/>
      <c r="P63" s="7"/>
    </row>
    <row r="64" spans="1:16" x14ac:dyDescent="0.3">
      <c r="A64" s="7">
        <v>28</v>
      </c>
      <c r="B64" s="6" t="s">
        <v>233</v>
      </c>
      <c r="C64" s="6" t="s">
        <v>127</v>
      </c>
      <c r="D64" s="10">
        <v>100</v>
      </c>
      <c r="E64" s="21">
        <v>0</v>
      </c>
      <c r="F64" s="21">
        <f>E64*D64</f>
        <v>0</v>
      </c>
      <c r="G64" s="10">
        <f t="shared" si="9"/>
        <v>150</v>
      </c>
      <c r="H64" s="21">
        <v>0</v>
      </c>
      <c r="I64" s="21">
        <f t="shared" si="10"/>
        <v>0</v>
      </c>
      <c r="J64" s="7"/>
      <c r="K64" s="7"/>
      <c r="L64" s="7"/>
      <c r="M64" s="7"/>
      <c r="N64" s="7"/>
      <c r="O64" s="7"/>
      <c r="P64" s="7"/>
    </row>
    <row r="65" spans="1:16" ht="11.4" customHeight="1" x14ac:dyDescent="0.3">
      <c r="A65" s="7">
        <v>29</v>
      </c>
      <c r="B65" s="6" t="s">
        <v>233</v>
      </c>
      <c r="C65" s="6" t="s">
        <v>128</v>
      </c>
      <c r="D65" s="10">
        <v>100</v>
      </c>
      <c r="E65" s="21">
        <v>0</v>
      </c>
      <c r="F65" s="21">
        <f>E65*D65</f>
        <v>0</v>
      </c>
      <c r="G65" s="10">
        <f t="shared" si="9"/>
        <v>150</v>
      </c>
      <c r="H65" s="21">
        <v>0</v>
      </c>
      <c r="I65" s="21">
        <f t="shared" si="10"/>
        <v>0</v>
      </c>
      <c r="J65" s="7"/>
      <c r="K65" s="7"/>
      <c r="L65" s="7"/>
      <c r="M65" s="7"/>
      <c r="N65" s="7"/>
      <c r="O65" s="7"/>
      <c r="P65" s="7"/>
    </row>
    <row r="66" spans="1:16" x14ac:dyDescent="0.3">
      <c r="A66" s="9"/>
      <c r="B66" s="22"/>
      <c r="C66" s="22"/>
      <c r="D66" s="23"/>
      <c r="E66" s="24" t="s">
        <v>2</v>
      </c>
      <c r="F66" s="24">
        <f>SUM(F56:F65)</f>
        <v>0</v>
      </c>
      <c r="G66" s="23"/>
      <c r="H66" s="24" t="s">
        <v>2</v>
      </c>
      <c r="I66" s="24">
        <f>SUM(I62:I65)</f>
        <v>0</v>
      </c>
      <c r="J66" s="9"/>
      <c r="K66" s="9"/>
      <c r="L66" s="9"/>
      <c r="M66" s="9"/>
      <c r="N66" s="9"/>
      <c r="O66" s="60"/>
      <c r="P66" s="62"/>
    </row>
    <row r="67" spans="1:16" s="20" customFormat="1" ht="21.6" customHeight="1" x14ac:dyDescent="0.3">
      <c r="A67" s="35" t="s">
        <v>74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1:16" s="20" customFormat="1" ht="21" customHeight="1" x14ac:dyDescent="0.3">
      <c r="A68" s="32"/>
      <c r="B68" s="32"/>
      <c r="C68" s="32"/>
      <c r="D68" s="51" t="s">
        <v>189</v>
      </c>
      <c r="E68" s="51"/>
      <c r="F68" s="51"/>
      <c r="G68" s="51" t="s">
        <v>190</v>
      </c>
      <c r="H68" s="51"/>
      <c r="I68" s="51"/>
      <c r="J68" s="51" t="s">
        <v>191</v>
      </c>
      <c r="K68" s="51"/>
      <c r="L68" s="51"/>
      <c r="M68" s="51"/>
      <c r="N68" s="51"/>
      <c r="O68" s="51"/>
      <c r="P68" s="42" t="s">
        <v>20</v>
      </c>
    </row>
    <row r="69" spans="1:16" s="15" customFormat="1" ht="67.8" customHeight="1" x14ac:dyDescent="0.3">
      <c r="A69" s="3" t="s">
        <v>3</v>
      </c>
      <c r="B69" s="2" t="s">
        <v>0</v>
      </c>
      <c r="C69" s="2" t="s">
        <v>24</v>
      </c>
      <c r="D69" s="4" t="s">
        <v>192</v>
      </c>
      <c r="E69" s="2" t="s">
        <v>18</v>
      </c>
      <c r="F69" s="2" t="s">
        <v>193</v>
      </c>
      <c r="G69" s="4" t="s">
        <v>192</v>
      </c>
      <c r="H69" s="2" t="s">
        <v>18</v>
      </c>
      <c r="I69" s="2" t="s">
        <v>19</v>
      </c>
      <c r="J69" s="2" t="s">
        <v>199</v>
      </c>
      <c r="K69" s="2" t="s">
        <v>205</v>
      </c>
      <c r="L69" s="2" t="s">
        <v>200</v>
      </c>
      <c r="M69" s="2" t="s">
        <v>206</v>
      </c>
      <c r="N69" s="5" t="s">
        <v>175</v>
      </c>
      <c r="O69" s="2" t="s">
        <v>194</v>
      </c>
      <c r="P69" s="42"/>
    </row>
    <row r="70" spans="1:16" ht="27.6" customHeight="1" x14ac:dyDescent="0.3">
      <c r="A70" s="7">
        <v>30</v>
      </c>
      <c r="B70" s="6" t="s">
        <v>75</v>
      </c>
      <c r="C70" s="6" t="s">
        <v>241</v>
      </c>
      <c r="D70" s="10">
        <v>20</v>
      </c>
      <c r="E70" s="21">
        <v>0</v>
      </c>
      <c r="F70" s="21">
        <f t="shared" ref="F70:F72" si="11">E70*D70</f>
        <v>0</v>
      </c>
      <c r="G70" s="10">
        <f>D70*1.5</f>
        <v>30</v>
      </c>
      <c r="H70" s="21">
        <v>0</v>
      </c>
      <c r="I70" s="21">
        <f>H70*G70</f>
        <v>0</v>
      </c>
      <c r="J70" s="7"/>
      <c r="K70" s="7"/>
      <c r="L70" s="7"/>
      <c r="M70" s="7"/>
      <c r="N70" s="7"/>
      <c r="O70" s="7"/>
      <c r="P70" s="7"/>
    </row>
    <row r="71" spans="1:16" x14ac:dyDescent="0.3">
      <c r="A71" s="7">
        <v>31</v>
      </c>
      <c r="B71" s="6" t="s">
        <v>76</v>
      </c>
      <c r="C71" s="6" t="s">
        <v>250</v>
      </c>
      <c r="D71" s="10">
        <v>20</v>
      </c>
      <c r="E71" s="21">
        <v>0</v>
      </c>
      <c r="F71" s="21">
        <f t="shared" si="11"/>
        <v>0</v>
      </c>
      <c r="G71" s="10">
        <f t="shared" ref="G71:G72" si="12">D71*1.5</f>
        <v>30</v>
      </c>
      <c r="H71" s="21">
        <v>0</v>
      </c>
      <c r="I71" s="21">
        <f t="shared" ref="I71:I72" si="13">H71*G71</f>
        <v>0</v>
      </c>
      <c r="J71" s="7"/>
      <c r="K71" s="7"/>
      <c r="L71" s="7"/>
      <c r="M71" s="7"/>
      <c r="N71" s="7"/>
      <c r="O71" s="7"/>
      <c r="P71" s="7"/>
    </row>
    <row r="72" spans="1:16" x14ac:dyDescent="0.3">
      <c r="A72" s="7">
        <v>32</v>
      </c>
      <c r="B72" s="6" t="s">
        <v>78</v>
      </c>
      <c r="C72" s="6" t="s">
        <v>80</v>
      </c>
      <c r="D72" s="10">
        <v>20</v>
      </c>
      <c r="E72" s="21">
        <v>0</v>
      </c>
      <c r="F72" s="21">
        <f t="shared" si="11"/>
        <v>0</v>
      </c>
      <c r="G72" s="10">
        <f t="shared" si="12"/>
        <v>30</v>
      </c>
      <c r="H72" s="21">
        <v>0</v>
      </c>
      <c r="I72" s="21">
        <f t="shared" si="13"/>
        <v>0</v>
      </c>
      <c r="J72" s="7"/>
      <c r="K72" s="7"/>
      <c r="L72" s="7"/>
      <c r="M72" s="7"/>
      <c r="N72" s="7">
        <v>200</v>
      </c>
      <c r="O72" s="7"/>
      <c r="P72" s="7"/>
    </row>
    <row r="73" spans="1:16" x14ac:dyDescent="0.3">
      <c r="A73" s="9"/>
      <c r="B73" s="22"/>
      <c r="C73" s="22"/>
      <c r="D73" s="23"/>
      <c r="E73" s="24" t="s">
        <v>2</v>
      </c>
      <c r="F73" s="24">
        <f>SUM(F66:F72)</f>
        <v>0</v>
      </c>
      <c r="G73" s="23"/>
      <c r="H73" s="24" t="s">
        <v>2</v>
      </c>
      <c r="I73" s="24">
        <f>SUM(I70:I72)</f>
        <v>0</v>
      </c>
      <c r="J73" s="9"/>
      <c r="K73" s="9"/>
      <c r="L73" s="9"/>
      <c r="M73" s="9"/>
      <c r="N73" s="9"/>
      <c r="O73" s="60"/>
      <c r="P73" s="62"/>
    </row>
    <row r="74" spans="1:16" ht="19.8" customHeight="1" x14ac:dyDescent="0.3">
      <c r="A74" s="35" t="s">
        <v>83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1:16" s="20" customFormat="1" ht="21" customHeight="1" x14ac:dyDescent="0.3">
      <c r="A75" s="32"/>
      <c r="B75" s="32"/>
      <c r="C75" s="32"/>
      <c r="D75" s="51" t="s">
        <v>189</v>
      </c>
      <c r="E75" s="51"/>
      <c r="F75" s="51"/>
      <c r="G75" s="51" t="s">
        <v>190</v>
      </c>
      <c r="H75" s="51"/>
      <c r="I75" s="51"/>
      <c r="J75" s="51" t="s">
        <v>191</v>
      </c>
      <c r="K75" s="51"/>
      <c r="L75" s="51"/>
      <c r="M75" s="51"/>
      <c r="N75" s="51"/>
      <c r="O75" s="51"/>
      <c r="P75" s="42" t="s">
        <v>20</v>
      </c>
    </row>
    <row r="76" spans="1:16" s="15" customFormat="1" ht="70.8" customHeight="1" x14ac:dyDescent="0.3">
      <c r="A76" s="3" t="s">
        <v>3</v>
      </c>
      <c r="B76" s="2" t="s">
        <v>0</v>
      </c>
      <c r="C76" s="2" t="s">
        <v>24</v>
      </c>
      <c r="D76" s="4" t="s">
        <v>192</v>
      </c>
      <c r="E76" s="2" t="s">
        <v>18</v>
      </c>
      <c r="F76" s="2" t="s">
        <v>193</v>
      </c>
      <c r="G76" s="4" t="s">
        <v>192</v>
      </c>
      <c r="H76" s="2" t="s">
        <v>18</v>
      </c>
      <c r="I76" s="2" t="s">
        <v>19</v>
      </c>
      <c r="J76" s="2" t="s">
        <v>199</v>
      </c>
      <c r="K76" s="2" t="s">
        <v>205</v>
      </c>
      <c r="L76" s="2" t="s">
        <v>200</v>
      </c>
      <c r="M76" s="2" t="s">
        <v>206</v>
      </c>
      <c r="N76" s="5" t="s">
        <v>175</v>
      </c>
      <c r="O76" s="2" t="s">
        <v>194</v>
      </c>
      <c r="P76" s="42"/>
    </row>
    <row r="77" spans="1:16" s="17" customFormat="1" x14ac:dyDescent="0.3">
      <c r="A77" s="13">
        <v>33</v>
      </c>
      <c r="B77" s="18" t="s">
        <v>249</v>
      </c>
      <c r="C77" s="18" t="s">
        <v>132</v>
      </c>
      <c r="D77" s="12">
        <v>100</v>
      </c>
      <c r="E77" s="25">
        <v>0</v>
      </c>
      <c r="F77" s="25">
        <f t="shared" ref="F77:F89" si="14">E77*D77</f>
        <v>0</v>
      </c>
      <c r="G77" s="12">
        <f>D77*1.5</f>
        <v>150</v>
      </c>
      <c r="H77" s="25">
        <v>0</v>
      </c>
      <c r="I77" s="25">
        <f>H77*G77</f>
        <v>0</v>
      </c>
      <c r="J77" s="13"/>
      <c r="K77" s="13"/>
      <c r="L77" s="13"/>
      <c r="M77" s="13"/>
      <c r="N77" s="13">
        <v>250</v>
      </c>
      <c r="O77" s="13"/>
      <c r="P77" s="13"/>
    </row>
    <row r="78" spans="1:16" s="17" customFormat="1" x14ac:dyDescent="0.3">
      <c r="A78" s="13">
        <v>34</v>
      </c>
      <c r="B78" s="18" t="s">
        <v>130</v>
      </c>
      <c r="C78" s="18" t="s">
        <v>243</v>
      </c>
      <c r="D78" s="12">
        <v>100</v>
      </c>
      <c r="E78" s="25">
        <v>0</v>
      </c>
      <c r="F78" s="25">
        <f t="shared" si="14"/>
        <v>0</v>
      </c>
      <c r="G78" s="12">
        <f t="shared" ref="G78:G89" si="15">D78*1.5</f>
        <v>150</v>
      </c>
      <c r="H78" s="25">
        <v>0</v>
      </c>
      <c r="I78" s="25">
        <f t="shared" ref="I78:I89" si="16">H78*G78</f>
        <v>0</v>
      </c>
      <c r="J78" s="13"/>
      <c r="K78" s="13"/>
      <c r="L78" s="13"/>
      <c r="M78" s="13"/>
      <c r="N78" s="13">
        <v>100</v>
      </c>
      <c r="O78" s="13"/>
      <c r="P78" s="13"/>
    </row>
    <row r="79" spans="1:16" s="17" customFormat="1" x14ac:dyDescent="0.3">
      <c r="A79" s="13">
        <v>35</v>
      </c>
      <c r="B79" s="18" t="s">
        <v>140</v>
      </c>
      <c r="C79" s="18" t="s">
        <v>143</v>
      </c>
      <c r="D79" s="12">
        <v>100</v>
      </c>
      <c r="E79" s="25">
        <v>0</v>
      </c>
      <c r="F79" s="25">
        <f t="shared" si="14"/>
        <v>0</v>
      </c>
      <c r="G79" s="12">
        <f t="shared" si="15"/>
        <v>150</v>
      </c>
      <c r="H79" s="25">
        <v>0</v>
      </c>
      <c r="I79" s="25">
        <f t="shared" si="16"/>
        <v>0</v>
      </c>
      <c r="J79" s="13"/>
      <c r="K79" s="13"/>
      <c r="L79" s="13"/>
      <c r="M79" s="13"/>
      <c r="N79" s="13"/>
      <c r="O79" s="13"/>
      <c r="P79" s="13"/>
    </row>
    <row r="80" spans="1:16" s="17" customFormat="1" x14ac:dyDescent="0.3">
      <c r="A80" s="13">
        <v>36</v>
      </c>
      <c r="B80" s="18" t="s">
        <v>141</v>
      </c>
      <c r="C80" s="18" t="s">
        <v>143</v>
      </c>
      <c r="D80" s="12">
        <v>100</v>
      </c>
      <c r="E80" s="25">
        <v>0</v>
      </c>
      <c r="F80" s="25">
        <f t="shared" si="14"/>
        <v>0</v>
      </c>
      <c r="G80" s="12">
        <f t="shared" si="15"/>
        <v>150</v>
      </c>
      <c r="H80" s="25">
        <v>0</v>
      </c>
      <c r="I80" s="25">
        <f t="shared" si="16"/>
        <v>0</v>
      </c>
      <c r="J80" s="13"/>
      <c r="K80" s="13"/>
      <c r="L80" s="13"/>
      <c r="M80" s="13"/>
      <c r="N80" s="13"/>
      <c r="O80" s="13"/>
      <c r="P80" s="13"/>
    </row>
    <row r="81" spans="1:24" s="17" customFormat="1" x14ac:dyDescent="0.3">
      <c r="A81" s="13">
        <v>37</v>
      </c>
      <c r="B81" s="18" t="s">
        <v>142</v>
      </c>
      <c r="C81" s="18" t="s">
        <v>244</v>
      </c>
      <c r="D81" s="12">
        <v>100</v>
      </c>
      <c r="E81" s="25">
        <v>0</v>
      </c>
      <c r="F81" s="25">
        <f t="shared" si="14"/>
        <v>0</v>
      </c>
      <c r="G81" s="12">
        <f t="shared" si="15"/>
        <v>150</v>
      </c>
      <c r="H81" s="25">
        <v>0</v>
      </c>
      <c r="I81" s="25">
        <f t="shared" si="16"/>
        <v>0</v>
      </c>
      <c r="J81" s="13"/>
      <c r="K81" s="13"/>
      <c r="L81" s="13"/>
      <c r="M81" s="13"/>
      <c r="N81" s="13"/>
      <c r="O81" s="13"/>
      <c r="P81" s="13"/>
    </row>
    <row r="82" spans="1:24" s="17" customFormat="1" x14ac:dyDescent="0.3">
      <c r="A82" s="13">
        <v>38</v>
      </c>
      <c r="B82" s="18" t="s">
        <v>146</v>
      </c>
      <c r="C82" s="18" t="s">
        <v>245</v>
      </c>
      <c r="D82" s="12">
        <v>100</v>
      </c>
      <c r="E82" s="25">
        <v>0</v>
      </c>
      <c r="F82" s="25">
        <f t="shared" si="14"/>
        <v>0</v>
      </c>
      <c r="G82" s="12">
        <f t="shared" si="15"/>
        <v>150</v>
      </c>
      <c r="H82" s="25">
        <v>0</v>
      </c>
      <c r="I82" s="25">
        <f t="shared" si="16"/>
        <v>0</v>
      </c>
      <c r="J82" s="13"/>
      <c r="K82" s="13"/>
      <c r="L82" s="13"/>
      <c r="M82" s="13"/>
      <c r="N82" s="13">
        <v>50</v>
      </c>
      <c r="O82" s="13"/>
      <c r="P82" s="13"/>
    </row>
    <row r="83" spans="1:24" s="17" customFormat="1" x14ac:dyDescent="0.3">
      <c r="A83" s="13">
        <v>39</v>
      </c>
      <c r="B83" s="18" t="s">
        <v>242</v>
      </c>
      <c r="C83" s="18" t="s">
        <v>151</v>
      </c>
      <c r="D83" s="12">
        <v>100</v>
      </c>
      <c r="E83" s="25">
        <v>0</v>
      </c>
      <c r="F83" s="25">
        <f t="shared" si="14"/>
        <v>0</v>
      </c>
      <c r="G83" s="12">
        <f t="shared" si="15"/>
        <v>150</v>
      </c>
      <c r="H83" s="25">
        <v>0</v>
      </c>
      <c r="I83" s="25">
        <f t="shared" si="16"/>
        <v>0</v>
      </c>
      <c r="J83" s="13"/>
      <c r="K83" s="13"/>
      <c r="L83" s="13"/>
      <c r="M83" s="13"/>
      <c r="N83" s="13"/>
      <c r="O83" s="13"/>
      <c r="P83" s="13"/>
    </row>
    <row r="84" spans="1:24" s="17" customFormat="1" ht="24" x14ac:dyDescent="0.3">
      <c r="A84" s="13">
        <v>40</v>
      </c>
      <c r="B84" s="18" t="s">
        <v>153</v>
      </c>
      <c r="C84" s="18" t="s">
        <v>154</v>
      </c>
      <c r="D84" s="12">
        <v>100</v>
      </c>
      <c r="E84" s="25">
        <v>0</v>
      </c>
      <c r="F84" s="25">
        <f t="shared" si="14"/>
        <v>0</v>
      </c>
      <c r="G84" s="12">
        <f t="shared" si="15"/>
        <v>150</v>
      </c>
      <c r="H84" s="25">
        <v>0</v>
      </c>
      <c r="I84" s="25">
        <f t="shared" si="16"/>
        <v>0</v>
      </c>
      <c r="J84" s="13"/>
      <c r="K84" s="13"/>
      <c r="L84" s="13"/>
      <c r="M84" s="13"/>
      <c r="N84" s="13"/>
      <c r="O84" s="13"/>
      <c r="P84" s="13"/>
    </row>
    <row r="85" spans="1:24" s="17" customFormat="1" x14ac:dyDescent="0.3">
      <c r="A85" s="13">
        <v>41</v>
      </c>
      <c r="B85" s="18" t="s">
        <v>155</v>
      </c>
      <c r="C85" s="18" t="s">
        <v>156</v>
      </c>
      <c r="D85" s="12">
        <v>100</v>
      </c>
      <c r="E85" s="25">
        <v>0</v>
      </c>
      <c r="F85" s="25">
        <f t="shared" si="14"/>
        <v>0</v>
      </c>
      <c r="G85" s="12">
        <f t="shared" si="15"/>
        <v>150</v>
      </c>
      <c r="H85" s="25">
        <v>0</v>
      </c>
      <c r="I85" s="25">
        <f t="shared" si="16"/>
        <v>0</v>
      </c>
      <c r="J85" s="13"/>
      <c r="K85" s="13"/>
      <c r="L85" s="13"/>
      <c r="M85" s="13"/>
      <c r="N85" s="13"/>
      <c r="O85" s="13"/>
      <c r="P85" s="13"/>
    </row>
    <row r="86" spans="1:24" x14ac:dyDescent="0.3">
      <c r="A86" s="13">
        <v>42</v>
      </c>
      <c r="B86" s="19" t="s">
        <v>109</v>
      </c>
      <c r="C86" s="19" t="s">
        <v>246</v>
      </c>
      <c r="D86" s="12">
        <v>100</v>
      </c>
      <c r="E86" s="25">
        <v>0</v>
      </c>
      <c r="F86" s="25">
        <f t="shared" si="14"/>
        <v>0</v>
      </c>
      <c r="G86" s="12">
        <f t="shared" si="15"/>
        <v>150</v>
      </c>
      <c r="H86" s="25">
        <v>0</v>
      </c>
      <c r="I86" s="25">
        <f t="shared" si="16"/>
        <v>0</v>
      </c>
      <c r="J86" s="7"/>
      <c r="K86" s="7"/>
      <c r="L86" s="7"/>
      <c r="M86" s="7"/>
      <c r="N86" s="7">
        <v>1000</v>
      </c>
      <c r="O86" s="7"/>
      <c r="P86" s="7"/>
    </row>
    <row r="87" spans="1:24" x14ac:dyDescent="0.3">
      <c r="A87" s="13">
        <v>43</v>
      </c>
      <c r="B87" s="19" t="s">
        <v>119</v>
      </c>
      <c r="C87" s="19" t="s">
        <v>117</v>
      </c>
      <c r="D87" s="12">
        <v>100</v>
      </c>
      <c r="E87" s="25">
        <v>0</v>
      </c>
      <c r="F87" s="25">
        <f t="shared" si="14"/>
        <v>0</v>
      </c>
      <c r="G87" s="12">
        <f t="shared" si="15"/>
        <v>150</v>
      </c>
      <c r="H87" s="25">
        <v>0</v>
      </c>
      <c r="I87" s="25">
        <f t="shared" si="16"/>
        <v>0</v>
      </c>
      <c r="J87" s="7"/>
      <c r="K87" s="7"/>
      <c r="L87" s="7"/>
      <c r="M87" s="7"/>
      <c r="N87" s="7">
        <v>1000</v>
      </c>
      <c r="O87" s="7"/>
      <c r="P87" s="7"/>
    </row>
    <row r="88" spans="1:24" ht="30.6" customHeight="1" x14ac:dyDescent="0.3">
      <c r="A88" s="13">
        <v>44</v>
      </c>
      <c r="B88" s="19" t="s">
        <v>239</v>
      </c>
      <c r="C88" s="19" t="s">
        <v>247</v>
      </c>
      <c r="D88" s="12">
        <v>100</v>
      </c>
      <c r="E88" s="25">
        <v>0</v>
      </c>
      <c r="F88" s="25">
        <f t="shared" si="14"/>
        <v>0</v>
      </c>
      <c r="G88" s="12">
        <f t="shared" si="15"/>
        <v>150</v>
      </c>
      <c r="H88" s="25">
        <v>0</v>
      </c>
      <c r="I88" s="25">
        <f t="shared" si="16"/>
        <v>0</v>
      </c>
      <c r="J88" s="7"/>
      <c r="K88" s="7"/>
      <c r="L88" s="7"/>
      <c r="M88" s="7"/>
      <c r="N88" s="7">
        <v>25</v>
      </c>
      <c r="O88" s="7"/>
      <c r="P88" s="7"/>
    </row>
    <row r="89" spans="1:24" x14ac:dyDescent="0.3">
      <c r="A89" s="13">
        <v>45</v>
      </c>
      <c r="B89" s="19" t="s">
        <v>240</v>
      </c>
      <c r="C89" s="19" t="s">
        <v>248</v>
      </c>
      <c r="D89" s="12">
        <v>100</v>
      </c>
      <c r="E89" s="25">
        <v>0</v>
      </c>
      <c r="F89" s="25">
        <f t="shared" si="14"/>
        <v>0</v>
      </c>
      <c r="G89" s="12">
        <f t="shared" si="15"/>
        <v>150</v>
      </c>
      <c r="H89" s="25">
        <v>0</v>
      </c>
      <c r="I89" s="25">
        <f t="shared" si="16"/>
        <v>0</v>
      </c>
      <c r="J89" s="7"/>
      <c r="K89" s="7"/>
      <c r="L89" s="7"/>
      <c r="M89" s="7"/>
      <c r="N89" s="7">
        <v>54</v>
      </c>
      <c r="O89" s="7"/>
      <c r="P89" s="7"/>
    </row>
    <row r="90" spans="1:24" ht="35.4" customHeight="1" x14ac:dyDescent="0.3">
      <c r="A90" s="9"/>
      <c r="B90" s="22"/>
      <c r="C90" s="22"/>
      <c r="D90" s="23"/>
      <c r="E90" s="24" t="s">
        <v>2</v>
      </c>
      <c r="F90" s="24">
        <f>SUM(F85:F89)</f>
        <v>0</v>
      </c>
      <c r="G90" s="23"/>
      <c r="H90" s="24"/>
      <c r="I90" s="24">
        <f>SUM(I77:I89)</f>
        <v>0</v>
      </c>
      <c r="J90" s="60"/>
      <c r="K90" s="61"/>
      <c r="L90" s="61"/>
      <c r="M90" s="61"/>
      <c r="N90" s="61"/>
      <c r="O90" s="61"/>
      <c r="P90" s="62"/>
    </row>
    <row r="91" spans="1:24" s="30" customFormat="1" ht="39.6" customHeight="1" x14ac:dyDescent="0.25">
      <c r="A91" s="34" t="s">
        <v>251</v>
      </c>
      <c r="B91" s="34"/>
      <c r="C91" s="56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</row>
    <row r="92" spans="1:24" s="59" customFormat="1" ht="39.6" customHeight="1" x14ac:dyDescent="0.3">
      <c r="A92" s="58" t="s">
        <v>183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</row>
    <row r="93" spans="1:24" s="29" customFormat="1" ht="42.6" customHeight="1" x14ac:dyDescent="0.3">
      <c r="A93" s="58" t="s">
        <v>184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27"/>
      <c r="R93" s="27"/>
      <c r="S93" s="27"/>
      <c r="T93" s="27"/>
      <c r="U93" s="27"/>
      <c r="V93" s="27"/>
      <c r="W93" s="27"/>
      <c r="X93" s="28"/>
    </row>
    <row r="94" spans="1:24" s="1" customFormat="1" ht="26.4" customHeight="1" x14ac:dyDescent="0.3">
      <c r="A94" s="58" t="s">
        <v>185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</row>
  </sheetData>
  <mergeCells count="73">
    <mergeCell ref="C11:P11"/>
    <mergeCell ref="C12:P12"/>
    <mergeCell ref="C13:P13"/>
    <mergeCell ref="O58:P58"/>
    <mergeCell ref="O40:P40"/>
    <mergeCell ref="O35:P35"/>
    <mergeCell ref="O24:P24"/>
    <mergeCell ref="A25:P25"/>
    <mergeCell ref="A6:B6"/>
    <mergeCell ref="A7:B7"/>
    <mergeCell ref="A8:B8"/>
    <mergeCell ref="A9:B9"/>
    <mergeCell ref="A10:B10"/>
    <mergeCell ref="D75:F75"/>
    <mergeCell ref="G75:I75"/>
    <mergeCell ref="A74:P74"/>
    <mergeCell ref="J75:O75"/>
    <mergeCell ref="P75:P76"/>
    <mergeCell ref="A13:B13"/>
    <mergeCell ref="A14:B14"/>
    <mergeCell ref="A12:B12"/>
    <mergeCell ref="A11:B11"/>
    <mergeCell ref="A16:P16"/>
    <mergeCell ref="A17:P17"/>
    <mergeCell ref="O73:P73"/>
    <mergeCell ref="O66:P66"/>
    <mergeCell ref="C6:P6"/>
    <mergeCell ref="C7:P7"/>
    <mergeCell ref="C8:P8"/>
    <mergeCell ref="C9:P9"/>
    <mergeCell ref="C10:P10"/>
    <mergeCell ref="A1:P1"/>
    <mergeCell ref="A2:P2"/>
    <mergeCell ref="A3:P3"/>
    <mergeCell ref="A4:P4"/>
    <mergeCell ref="A5:P5"/>
    <mergeCell ref="C14:P14"/>
    <mergeCell ref="A15:P15"/>
    <mergeCell ref="D19:F19"/>
    <mergeCell ref="G19:I19"/>
    <mergeCell ref="J19:O19"/>
    <mergeCell ref="P19:P20"/>
    <mergeCell ref="A18:P18"/>
    <mergeCell ref="D26:F26"/>
    <mergeCell ref="G26:I26"/>
    <mergeCell ref="J26:O26"/>
    <mergeCell ref="P26:P27"/>
    <mergeCell ref="A36:P36"/>
    <mergeCell ref="D37:F37"/>
    <mergeCell ref="G37:I37"/>
    <mergeCell ref="J37:O37"/>
    <mergeCell ref="P37:P38"/>
    <mergeCell ref="A41:P41"/>
    <mergeCell ref="D42:F42"/>
    <mergeCell ref="G42:I42"/>
    <mergeCell ref="J42:O42"/>
    <mergeCell ref="P42:P43"/>
    <mergeCell ref="A59:P59"/>
    <mergeCell ref="D60:F60"/>
    <mergeCell ref="G60:I60"/>
    <mergeCell ref="J60:O60"/>
    <mergeCell ref="P60:P61"/>
    <mergeCell ref="A93:P93"/>
    <mergeCell ref="A94:P94"/>
    <mergeCell ref="A92:P92"/>
    <mergeCell ref="A67:P67"/>
    <mergeCell ref="D68:F68"/>
    <mergeCell ref="G68:I68"/>
    <mergeCell ref="J68:O68"/>
    <mergeCell ref="P68:P69"/>
    <mergeCell ref="A91:B91"/>
    <mergeCell ref="C91:P91"/>
    <mergeCell ref="J90:P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Opakowania</vt:lpstr>
      <vt:lpstr>Zgodne z ustawą SUP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Karolina Graczyk</cp:lastModifiedBy>
  <dcterms:created xsi:type="dcterms:W3CDTF">2015-06-05T18:19:34Z</dcterms:created>
  <dcterms:modified xsi:type="dcterms:W3CDTF">2023-09-15T14:45:48Z</dcterms:modified>
</cp:coreProperties>
</file>