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<sst xmlns="http://schemas.openxmlformats.org/spreadsheetml/2006/main" count="276" uniqueCount="62">
  <si>
    <t xml:space="preserve">WYKAZ UPRAW</t>
  </si>
  <si>
    <t xml:space="preserve">UBEZPIECZAJĄCY: SIEĆ BADAWCZA ŁUKASIEWICZ INSTYTUT NOWYCH SYNTEZ CHEMICZNYCH W PUŁAWACH</t>
  </si>
  <si>
    <t xml:space="preserve">ADRES GOSPODARSTWA:  GOCZAŁKÓW GÓRNY 8, 58-150 STRZEGOM</t>
  </si>
  <si>
    <t xml:space="preserve">POWIERZCHNIA GOSPODARSTWA  480 ha</t>
  </si>
  <si>
    <t xml:space="preserve">lp</t>
  </si>
  <si>
    <t xml:space="preserve">Gatunek i odmiana uprawy</t>
  </si>
  <si>
    <t xml:space="preserve">Numer działki ewidencyjnej</t>
  </si>
  <si>
    <t xml:space="preserve">Klasa bonit. Gleby*</t>
  </si>
  <si>
    <t xml:space="preserve">Obręb ewidencyjny/
  Kod i miejscowość</t>
  </si>
  <si>
    <t xml:space="preserve">Powierzchnia w ha</t>
  </si>
  <si>
    <t xml:space="preserve">Wydajność za q za 1 ha</t>
  </si>
  <si>
    <t xml:space="preserve">Cena za 1q plonu (zł)</t>
  </si>
  <si>
    <t xml:space="preserve">Wartość plonów za 1 ha (zł)</t>
  </si>
  <si>
    <t xml:space="preserve">Wartość plonów ogółem (zł)</t>
  </si>
  <si>
    <t xml:space="preserve">Obsada szt. na m2/ liczba liści</t>
  </si>
  <si>
    <t xml:space="preserve">Odmiana*</t>
  </si>
  <si>
    <t xml:space="preserve">Rzepak</t>
  </si>
  <si>
    <t xml:space="preserve">4a</t>
  </si>
  <si>
    <t xml:space="preserve">Goczałków Górny 0003</t>
  </si>
  <si>
    <t xml:space="preserve">LG Ambasador</t>
  </si>
  <si>
    <t xml:space="preserve">3b</t>
  </si>
  <si>
    <t xml:space="preserve">Graniczna 0006</t>
  </si>
  <si>
    <t xml:space="preserve">55/3,</t>
  </si>
  <si>
    <t xml:space="preserve">3a</t>
  </si>
  <si>
    <t xml:space="preserve">Goczałków 0002</t>
  </si>
  <si>
    <t xml:space="preserve">RAZEM:</t>
  </si>
  <si>
    <t xml:space="preserve">Pszenica Ozima</t>
  </si>
  <si>
    <t xml:space="preserve">280 szt. na m2/ </t>
  </si>
  <si>
    <t xml:space="preserve">Askaban</t>
  </si>
  <si>
    <t xml:space="preserve">122/15</t>
  </si>
  <si>
    <t xml:space="preserve">Keramik</t>
  </si>
  <si>
    <t xml:space="preserve">122/24</t>
  </si>
  <si>
    <t xml:space="preserve">Kariatyda</t>
  </si>
  <si>
    <t xml:space="preserve">1</t>
  </si>
  <si>
    <t xml:space="preserve">RGT Depot</t>
  </si>
  <si>
    <t xml:space="preserve">2/1</t>
  </si>
  <si>
    <t xml:space="preserve">2/2</t>
  </si>
  <si>
    <t xml:space="preserve">3/1</t>
  </si>
  <si>
    <t xml:space="preserve">3/2</t>
  </si>
  <si>
    <t xml:space="preserve">3/4</t>
  </si>
  <si>
    <t xml:space="preserve">61</t>
  </si>
  <si>
    <t xml:space="preserve">4/3</t>
  </si>
  <si>
    <t xml:space="preserve">4/2</t>
  </si>
  <si>
    <t xml:space="preserve">4/1</t>
  </si>
  <si>
    <t xml:space="preserve">5/2</t>
  </si>
  <si>
    <t xml:space="preserve">5/1</t>
  </si>
  <si>
    <t xml:space="preserve">Jęczmień Jary</t>
  </si>
  <si>
    <t xml:space="preserve">RGT Planet</t>
  </si>
  <si>
    <t xml:space="preserve">55/3</t>
  </si>
  <si>
    <t xml:space="preserve">                                                                                                             RAZEM:</t>
  </si>
  <si>
    <t xml:space="preserve">Kukurydza</t>
  </si>
  <si>
    <t xml:space="preserve">87/2,</t>
  </si>
  <si>
    <t xml:space="preserve">LG31330</t>
  </si>
  <si>
    <t xml:space="preserve">88/3,</t>
  </si>
  <si>
    <t xml:space="preserve">88/10,</t>
  </si>
  <si>
    <t xml:space="preserve">88/8,</t>
  </si>
  <si>
    <t xml:space="preserve">88/9,</t>
  </si>
  <si>
    <t xml:space="preserve">Hattrick</t>
  </si>
  <si>
    <t xml:space="preserve">108/2</t>
  </si>
  <si>
    <t xml:space="preserve">Farm Murphy</t>
  </si>
  <si>
    <r>
      <rPr>
        <sz val="10"/>
        <rFont val="Tahoma"/>
        <family val="2"/>
        <charset val="1"/>
      </rPr>
      <t xml:space="preserve">                                                                                                              </t>
    </r>
    <r>
      <rPr>
        <b val="true"/>
        <sz val="10"/>
        <rFont val="Tahoma"/>
        <family val="2"/>
        <charset val="1"/>
      </rPr>
      <t xml:space="preserve">     RAZEM:</t>
    </r>
  </si>
  <si>
    <t xml:space="preserve">* do aktualizacji przed zawarciem polisy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</si>
</sst>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zł-415];[RED]\-#,##0.00\ [$zł-415]"/>
    <numFmt numFmtId="166" formatCode="#,##0"/>
    <numFmt numFmtId="167" formatCode="MMM\-YY"/>
    <numFmt numFmtId="168" formatCode="General"/>
    <numFmt numFmtId="169" formatCode="@"/>
    <numFmt numFmtId="170" formatCode="D\-MM;@"/>
    <numFmt numFmtId="171" formatCode="0"/>
    <numFmt numFmtId="172" formatCode="#,##0&quot;     &quot;"/>
  </numFmts>
  <fonts count="9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Tahoma"/>
      <family val="2"/>
      <charset val="1"/>
    </font>
    <font>
      <b val="true"/>
      <sz val="10"/>
      <name val="Tahoma"/>
      <family val="2"/>
      <charset val="1"/>
    </font>
    <font>
      <b val="true"/>
      <i val="true"/>
      <sz val="10"/>
      <name val="Tahoma"/>
      <family val="2"/>
      <charset val="1"/>
    </font>
    <font>
      <sz val="11"/>
      <color rgb="FF3F3F76"/>
      <name val="Czcionka tekstu podstawowego"/>
      <family val="2"/>
      <charset val="238"/>
    </font>
    <font>
      <b val="true"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2" borderId="1" applyFont="true" applyBorder="true" applyAlignment="true" applyProtection="false">
      <alignment horizontal="general" vertical="bottom" textRotation="0" wrapText="false" indent="0" shrinkToFit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4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2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2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5" fillId="0" borderId="2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5" fillId="0" borderId="2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6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4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5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71" fontId="4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72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Inpu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F3F76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4" topLeftCell="A56" activePane="bottomLeft" state="frozen"/>
      <selection pane="topLeft" activeCell="A1" activeCellId="0" sqref="A1"/>
      <selection pane="bottomLeft" activeCell="N58" activeCellId="0" sqref="N58"/>
    </sheetView>
  </sheetViews>
  <sheetFormatPr defaultColWidth="11.58984375" defaultRowHeight="12.8" zeroHeight="false" outlineLevelRow="0" outlineLevelCol="0"/>
  <cols>
    <col collapsed="false" customWidth="true" hidden="false" outlineLevel="0" max="1" min="1" style="1" width="3.3"/>
    <col collapsed="false" customWidth="true" hidden="false" outlineLevel="0" max="2" min="2" style="1" width="14.15"/>
    <col collapsed="false" customWidth="true" hidden="false" outlineLevel="0" max="3" min="3" style="1" width="18.62"/>
    <col collapsed="false" customWidth="true" hidden="false" outlineLevel="0" max="4" min="4" style="1" width="10"/>
    <col collapsed="false" customWidth="true" hidden="false" outlineLevel="0" max="5" min="5" style="1" width="24.87"/>
    <col collapsed="false" customWidth="true" hidden="false" outlineLevel="0" max="6" min="6" style="1" width="13.21"/>
    <col collapsed="false" customWidth="false" hidden="false" outlineLevel="0" max="9" min="7" style="1" width="11.57"/>
    <col collapsed="false" customWidth="true" hidden="false" outlineLevel="0" max="10" min="10" style="1" width="16.46"/>
    <col collapsed="false" customWidth="true" hidden="false" outlineLevel="0" max="11" min="11" style="1" width="12.56"/>
    <col collapsed="false" customWidth="true" hidden="false" outlineLevel="0" max="12" min="12" style="1" width="13.75"/>
    <col collapsed="false" customWidth="false" hidden="false" outlineLevel="0" max="1022" min="13" style="1" width="11.57"/>
  </cols>
  <sheetData>
    <row r="1" customFormat="false" ht="12.75" hidden="false" customHeight="true" outlineLevel="0" collapsed="false">
      <c r="B1" s="2" t="s">
        <v>0</v>
      </c>
      <c r="C1" s="2"/>
      <c r="D1" s="2"/>
      <c r="E1" s="3"/>
    </row>
    <row r="2" customFormat="false" ht="46.35" hidden="false" customHeight="true" outlineLevel="0" collapsed="false">
      <c r="B2" s="2" t="s">
        <v>1</v>
      </c>
      <c r="C2" s="2"/>
      <c r="D2" s="2"/>
      <c r="E2" s="3"/>
    </row>
    <row r="3" customFormat="false" ht="12.75" hidden="false" customHeight="true" outlineLevel="0" collapsed="false">
      <c r="B3" s="2" t="s">
        <v>2</v>
      </c>
      <c r="C3" s="2"/>
      <c r="D3" s="2"/>
      <c r="E3" s="2"/>
    </row>
    <row r="4" customFormat="false" ht="12.75" hidden="false" customHeight="true" outlineLevel="0" collapsed="false">
      <c r="B4" s="2" t="s">
        <v>3</v>
      </c>
      <c r="C4" s="2"/>
      <c r="D4" s="2"/>
      <c r="E4" s="2"/>
    </row>
    <row r="5" customFormat="false" ht="39.15" hidden="false" customHeight="false" outlineLevel="0" collapsed="false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</row>
    <row r="6" customFormat="false" ht="25.35" hidden="false" customHeight="true" outlineLevel="0" collapsed="false">
      <c r="A6" s="5" t="n">
        <v>1</v>
      </c>
      <c r="B6" s="5" t="s">
        <v>16</v>
      </c>
      <c r="C6" s="6" t="n">
        <v>110</v>
      </c>
      <c r="D6" s="6" t="s">
        <v>17</v>
      </c>
      <c r="E6" s="5" t="s">
        <v>18</v>
      </c>
      <c r="F6" s="5" t="n">
        <v>19.55</v>
      </c>
      <c r="G6" s="5" t="n">
        <v>40</v>
      </c>
      <c r="H6" s="5" t="n">
        <v>300</v>
      </c>
      <c r="I6" s="5" t="n">
        <f aca="false">H6*G6</f>
        <v>12000</v>
      </c>
      <c r="J6" s="7" t="n">
        <f aca="false">I6*F6</f>
        <v>234600</v>
      </c>
      <c r="K6" s="8" t="n">
        <v>37.5</v>
      </c>
      <c r="L6" s="5" t="s">
        <v>19</v>
      </c>
    </row>
    <row r="7" customFormat="false" ht="26.85" hidden="false" customHeight="true" outlineLevel="0" collapsed="false">
      <c r="A7" s="5" t="n">
        <v>2</v>
      </c>
      <c r="B7" s="5" t="s">
        <v>16</v>
      </c>
      <c r="C7" s="6" t="n">
        <v>111</v>
      </c>
      <c r="D7" s="6" t="s">
        <v>17</v>
      </c>
      <c r="E7" s="5" t="s">
        <v>18</v>
      </c>
      <c r="F7" s="5" t="n">
        <v>37.05</v>
      </c>
      <c r="G7" s="5" t="n">
        <v>40</v>
      </c>
      <c r="H7" s="5" t="n">
        <v>300</v>
      </c>
      <c r="I7" s="5" t="n">
        <f aca="false">H7*G7</f>
        <v>12000</v>
      </c>
      <c r="J7" s="7" t="n">
        <f aca="false">I7*F7</f>
        <v>444600</v>
      </c>
      <c r="K7" s="8" t="n">
        <v>37.5</v>
      </c>
      <c r="L7" s="5" t="s">
        <v>19</v>
      </c>
    </row>
    <row r="8" customFormat="false" ht="26.1" hidden="false" customHeight="true" outlineLevel="0" collapsed="false">
      <c r="A8" s="5" t="n">
        <v>3</v>
      </c>
      <c r="B8" s="5" t="s">
        <v>16</v>
      </c>
      <c r="C8" s="6" t="n">
        <v>116</v>
      </c>
      <c r="D8" s="6" t="s">
        <v>20</v>
      </c>
      <c r="E8" s="5" t="s">
        <v>18</v>
      </c>
      <c r="F8" s="5" t="n">
        <v>13.99</v>
      </c>
      <c r="G8" s="5" t="n">
        <v>40</v>
      </c>
      <c r="H8" s="5" t="n">
        <v>300</v>
      </c>
      <c r="I8" s="5" t="n">
        <f aca="false">H8*G8</f>
        <v>12000</v>
      </c>
      <c r="J8" s="7" t="n">
        <f aca="false">I8*F8</f>
        <v>167880</v>
      </c>
      <c r="K8" s="8" t="n">
        <v>37.5</v>
      </c>
      <c r="L8" s="5" t="s">
        <v>19</v>
      </c>
    </row>
    <row r="9" customFormat="false" ht="24.6" hidden="false" customHeight="true" outlineLevel="0" collapsed="false">
      <c r="A9" s="5" t="n">
        <v>4</v>
      </c>
      <c r="B9" s="5" t="s">
        <v>16</v>
      </c>
      <c r="C9" s="6" t="n">
        <v>117</v>
      </c>
      <c r="D9" s="6" t="s">
        <v>20</v>
      </c>
      <c r="E9" s="5" t="s">
        <v>18</v>
      </c>
      <c r="F9" s="5" t="n">
        <v>3.43</v>
      </c>
      <c r="G9" s="5" t="n">
        <v>40</v>
      </c>
      <c r="H9" s="5" t="n">
        <v>300</v>
      </c>
      <c r="I9" s="5" t="n">
        <f aca="false">H9*G9</f>
        <v>12000</v>
      </c>
      <c r="J9" s="7" t="n">
        <f aca="false">I9*F9</f>
        <v>41160</v>
      </c>
      <c r="K9" s="8" t="n">
        <v>37.5</v>
      </c>
      <c r="L9" s="5" t="s">
        <v>19</v>
      </c>
    </row>
    <row r="10" customFormat="false" ht="23.85" hidden="false" customHeight="true" outlineLevel="0" collapsed="false">
      <c r="A10" s="5" t="n">
        <v>5</v>
      </c>
      <c r="B10" s="5" t="s">
        <v>16</v>
      </c>
      <c r="C10" s="6" t="n">
        <v>60</v>
      </c>
      <c r="D10" s="6" t="s">
        <v>20</v>
      </c>
      <c r="E10" s="5" t="s">
        <v>21</v>
      </c>
      <c r="F10" s="5" t="n">
        <v>1.18</v>
      </c>
      <c r="G10" s="5" t="n">
        <v>40</v>
      </c>
      <c r="H10" s="5" t="n">
        <v>300</v>
      </c>
      <c r="I10" s="5" t="n">
        <f aca="false">H10*G10</f>
        <v>12000</v>
      </c>
      <c r="J10" s="7" t="n">
        <f aca="false">I10*F10</f>
        <v>14160</v>
      </c>
      <c r="K10" s="8" t="n">
        <v>37.5</v>
      </c>
      <c r="L10" s="5" t="s">
        <v>19</v>
      </c>
    </row>
    <row r="11" customFormat="false" ht="23.1" hidden="false" customHeight="true" outlineLevel="0" collapsed="false">
      <c r="A11" s="5" t="n">
        <v>6</v>
      </c>
      <c r="B11" s="5" t="s">
        <v>16</v>
      </c>
      <c r="C11" s="6" t="n">
        <v>61</v>
      </c>
      <c r="D11" s="6" t="s">
        <v>20</v>
      </c>
      <c r="E11" s="5" t="s">
        <v>21</v>
      </c>
      <c r="F11" s="5" t="n">
        <v>0.85</v>
      </c>
      <c r="G11" s="5" t="n">
        <v>40</v>
      </c>
      <c r="H11" s="5" t="n">
        <v>300</v>
      </c>
      <c r="I11" s="5" t="n">
        <f aca="false">H11*G11</f>
        <v>12000</v>
      </c>
      <c r="J11" s="7" t="n">
        <f aca="false">I11*F11</f>
        <v>10200</v>
      </c>
      <c r="K11" s="8" t="n">
        <v>37.5</v>
      </c>
      <c r="L11" s="5" t="s">
        <v>19</v>
      </c>
    </row>
    <row r="12" customFormat="false" ht="23.85" hidden="false" customHeight="true" outlineLevel="0" collapsed="false">
      <c r="A12" s="5" t="n">
        <v>7</v>
      </c>
      <c r="B12" s="5" t="s">
        <v>16</v>
      </c>
      <c r="C12" s="6" t="n">
        <v>62</v>
      </c>
      <c r="D12" s="6" t="s">
        <v>20</v>
      </c>
      <c r="E12" s="5" t="s">
        <v>21</v>
      </c>
      <c r="F12" s="5" t="n">
        <v>1.01</v>
      </c>
      <c r="G12" s="5" t="n">
        <v>40</v>
      </c>
      <c r="H12" s="5" t="n">
        <v>300</v>
      </c>
      <c r="I12" s="5" t="n">
        <f aca="false">H12*G12</f>
        <v>12000</v>
      </c>
      <c r="J12" s="7" t="n">
        <f aca="false">I12*F12</f>
        <v>12120</v>
      </c>
      <c r="K12" s="8" t="n">
        <v>37.5</v>
      </c>
      <c r="L12" s="5" t="s">
        <v>19</v>
      </c>
    </row>
    <row r="13" customFormat="false" ht="27.6" hidden="false" customHeight="true" outlineLevel="0" collapsed="false">
      <c r="A13" s="5" t="n">
        <v>8</v>
      </c>
      <c r="B13" s="5" t="s">
        <v>16</v>
      </c>
      <c r="C13" s="6" t="n">
        <v>63</v>
      </c>
      <c r="D13" s="6" t="s">
        <v>20</v>
      </c>
      <c r="E13" s="5" t="s">
        <v>21</v>
      </c>
      <c r="F13" s="5" t="n">
        <v>1</v>
      </c>
      <c r="G13" s="5" t="n">
        <v>40</v>
      </c>
      <c r="H13" s="5" t="n">
        <v>300</v>
      </c>
      <c r="I13" s="5" t="n">
        <f aca="false">H13*G13</f>
        <v>12000</v>
      </c>
      <c r="J13" s="7" t="n">
        <f aca="false">I13*F13</f>
        <v>12000</v>
      </c>
      <c r="K13" s="8" t="n">
        <v>37.5</v>
      </c>
      <c r="L13" s="5" t="s">
        <v>19</v>
      </c>
    </row>
    <row r="14" customFormat="false" ht="26.1" hidden="false" customHeight="true" outlineLevel="0" collapsed="false">
      <c r="A14" s="5" t="n">
        <v>9</v>
      </c>
      <c r="B14" s="5" t="s">
        <v>16</v>
      </c>
      <c r="C14" s="6" t="n">
        <v>64</v>
      </c>
      <c r="D14" s="6" t="s">
        <v>20</v>
      </c>
      <c r="E14" s="5" t="s">
        <v>21</v>
      </c>
      <c r="F14" s="5" t="n">
        <v>0.99</v>
      </c>
      <c r="G14" s="5" t="n">
        <v>40</v>
      </c>
      <c r="H14" s="5" t="n">
        <v>300</v>
      </c>
      <c r="I14" s="5" t="n">
        <f aca="false">H14*G14</f>
        <v>12000</v>
      </c>
      <c r="J14" s="7" t="n">
        <f aca="false">I14*F14</f>
        <v>11880</v>
      </c>
      <c r="K14" s="8" t="n">
        <v>37.5</v>
      </c>
      <c r="L14" s="5" t="s">
        <v>19</v>
      </c>
    </row>
    <row r="15" customFormat="false" ht="25.35" hidden="false" customHeight="true" outlineLevel="0" collapsed="false">
      <c r="A15" s="5" t="n">
        <v>10</v>
      </c>
      <c r="B15" s="5" t="s">
        <v>16</v>
      </c>
      <c r="C15" s="9" t="s">
        <v>22</v>
      </c>
      <c r="D15" s="6" t="s">
        <v>20</v>
      </c>
      <c r="E15" s="5" t="s">
        <v>21</v>
      </c>
      <c r="F15" s="5" t="n">
        <v>6.24</v>
      </c>
      <c r="G15" s="5" t="n">
        <v>40</v>
      </c>
      <c r="H15" s="5" t="n">
        <v>300</v>
      </c>
      <c r="I15" s="5" t="n">
        <f aca="false">H15*G15</f>
        <v>12000</v>
      </c>
      <c r="J15" s="7" t="n">
        <f aca="false">I15*F15</f>
        <v>74880</v>
      </c>
      <c r="K15" s="8" t="n">
        <v>37.5</v>
      </c>
      <c r="L15" s="5" t="s">
        <v>19</v>
      </c>
    </row>
    <row r="16" customFormat="false" ht="26.1" hidden="false" customHeight="true" outlineLevel="0" collapsed="false">
      <c r="A16" s="5" t="n">
        <v>11</v>
      </c>
      <c r="B16" s="5" t="s">
        <v>16</v>
      </c>
      <c r="C16" s="6" t="n">
        <v>105</v>
      </c>
      <c r="D16" s="6" t="s">
        <v>23</v>
      </c>
      <c r="E16" s="5" t="s">
        <v>24</v>
      </c>
      <c r="F16" s="5" t="n">
        <v>5.6</v>
      </c>
      <c r="G16" s="5" t="n">
        <v>40</v>
      </c>
      <c r="H16" s="5" t="n">
        <v>300</v>
      </c>
      <c r="I16" s="5" t="n">
        <f aca="false">H16*G16</f>
        <v>12000</v>
      </c>
      <c r="J16" s="7" t="n">
        <f aca="false">I16*F16</f>
        <v>67200</v>
      </c>
      <c r="K16" s="8" t="n">
        <v>37.5</v>
      </c>
      <c r="L16" s="5" t="s">
        <v>19</v>
      </c>
    </row>
    <row r="17" customFormat="false" ht="26.1" hidden="false" customHeight="true" outlineLevel="0" collapsed="false">
      <c r="A17" s="10"/>
      <c r="B17" s="11" t="s">
        <v>25</v>
      </c>
      <c r="C17" s="11"/>
      <c r="D17" s="11"/>
      <c r="E17" s="11"/>
      <c r="F17" s="12" t="n">
        <f aca="false">SUM(F6:F16)</f>
        <v>90.89</v>
      </c>
      <c r="G17" s="10"/>
      <c r="H17" s="10"/>
      <c r="I17" s="10"/>
      <c r="J17" s="13" t="n">
        <f aca="false">SUM(J6:J16)</f>
        <v>1090680</v>
      </c>
      <c r="K17" s="10"/>
      <c r="L17" s="10"/>
    </row>
    <row r="18" customFormat="false" ht="25.35" hidden="false" customHeight="true" outlineLevel="0" collapsed="false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customFormat="false" ht="42.15" hidden="false" customHeight="true" outlineLevel="0" collapsed="false">
      <c r="A19" s="15"/>
      <c r="B19" s="16" t="s">
        <v>5</v>
      </c>
      <c r="C19" s="17" t="s">
        <v>6</v>
      </c>
      <c r="D19" s="16" t="s">
        <v>7</v>
      </c>
      <c r="E19" s="16" t="s">
        <v>8</v>
      </c>
      <c r="F19" s="16" t="s">
        <v>9</v>
      </c>
      <c r="G19" s="16" t="s">
        <v>10</v>
      </c>
      <c r="H19" s="16" t="s">
        <v>11</v>
      </c>
      <c r="I19" s="16" t="s">
        <v>12</v>
      </c>
      <c r="J19" s="16" t="s">
        <v>13</v>
      </c>
      <c r="K19" s="16" t="s">
        <v>14</v>
      </c>
      <c r="L19" s="16" t="s">
        <v>15</v>
      </c>
    </row>
    <row r="20" customFormat="false" ht="28.3" hidden="false" customHeight="true" outlineLevel="0" collapsed="false">
      <c r="A20" s="15" t="n">
        <v>12</v>
      </c>
      <c r="B20" s="15" t="s">
        <v>26</v>
      </c>
      <c r="C20" s="18" t="n">
        <v>106</v>
      </c>
      <c r="D20" s="19" t="s">
        <v>17</v>
      </c>
      <c r="E20" s="15" t="s">
        <v>18</v>
      </c>
      <c r="F20" s="15" t="n">
        <v>16.45</v>
      </c>
      <c r="G20" s="15" t="n">
        <v>85</v>
      </c>
      <c r="H20" s="15" t="n">
        <v>160</v>
      </c>
      <c r="I20" s="15" t="n">
        <f aca="false">G20*H20</f>
        <v>13600</v>
      </c>
      <c r="J20" s="20" t="n">
        <f aca="false">I20*F20</f>
        <v>223720</v>
      </c>
      <c r="K20" s="21" t="s">
        <v>27</v>
      </c>
      <c r="L20" s="15" t="s">
        <v>28</v>
      </c>
    </row>
    <row r="21" customFormat="false" ht="27.1" hidden="false" customHeight="true" outlineLevel="0" collapsed="false">
      <c r="A21" s="15" t="n">
        <v>13</v>
      </c>
      <c r="B21" s="15" t="s">
        <v>26</v>
      </c>
      <c r="C21" s="18" t="s">
        <v>29</v>
      </c>
      <c r="D21" s="19" t="s">
        <v>20</v>
      </c>
      <c r="E21" s="15" t="s">
        <v>18</v>
      </c>
      <c r="F21" s="22" t="n">
        <v>10.39</v>
      </c>
      <c r="G21" s="15" t="n">
        <v>85</v>
      </c>
      <c r="H21" s="15" t="n">
        <v>160</v>
      </c>
      <c r="I21" s="15" t="n">
        <f aca="false">G21*H21</f>
        <v>13600</v>
      </c>
      <c r="J21" s="20" t="n">
        <f aca="false">I21*F21</f>
        <v>141304</v>
      </c>
      <c r="K21" s="21" t="s">
        <v>27</v>
      </c>
      <c r="L21" s="15" t="s">
        <v>30</v>
      </c>
    </row>
    <row r="22" customFormat="false" ht="27.7" hidden="false" customHeight="true" outlineLevel="0" collapsed="false">
      <c r="A22" s="15" t="n">
        <v>14</v>
      </c>
      <c r="B22" s="15" t="s">
        <v>26</v>
      </c>
      <c r="C22" s="18" t="s">
        <v>31</v>
      </c>
      <c r="D22" s="19" t="s">
        <v>20</v>
      </c>
      <c r="E22" s="15" t="s">
        <v>18</v>
      </c>
      <c r="F22" s="15" t="n">
        <v>21.16</v>
      </c>
      <c r="G22" s="15" t="n">
        <v>85</v>
      </c>
      <c r="H22" s="15" t="n">
        <v>160</v>
      </c>
      <c r="I22" s="15" t="n">
        <f aca="false">G22*H22</f>
        <v>13600</v>
      </c>
      <c r="J22" s="20" t="n">
        <f aca="false">I22*F22</f>
        <v>287776</v>
      </c>
      <c r="K22" s="21" t="s">
        <v>27</v>
      </c>
      <c r="L22" s="15" t="s">
        <v>30</v>
      </c>
    </row>
    <row r="23" customFormat="false" ht="25.35" hidden="false" customHeight="true" outlineLevel="0" collapsed="false">
      <c r="A23" s="15" t="n">
        <v>15</v>
      </c>
      <c r="B23" s="15" t="s">
        <v>26</v>
      </c>
      <c r="C23" s="18" t="n">
        <v>121</v>
      </c>
      <c r="D23" s="19" t="s">
        <v>23</v>
      </c>
      <c r="E23" s="15" t="s">
        <v>18</v>
      </c>
      <c r="F23" s="15" t="n">
        <v>17.06</v>
      </c>
      <c r="G23" s="15" t="n">
        <v>85</v>
      </c>
      <c r="H23" s="15" t="n">
        <v>160</v>
      </c>
      <c r="I23" s="15" t="n">
        <f aca="false">G23*H23</f>
        <v>13600</v>
      </c>
      <c r="J23" s="20" t="n">
        <f aca="false">I23*F23</f>
        <v>232016</v>
      </c>
      <c r="K23" s="21" t="s">
        <v>27</v>
      </c>
      <c r="L23" s="15" t="s">
        <v>32</v>
      </c>
    </row>
    <row r="24" customFormat="false" ht="25.35" hidden="false" customHeight="true" outlineLevel="0" collapsed="false">
      <c r="A24" s="15" t="n">
        <v>16</v>
      </c>
      <c r="B24" s="15" t="s">
        <v>26</v>
      </c>
      <c r="C24" s="18" t="s">
        <v>33</v>
      </c>
      <c r="D24" s="19" t="s">
        <v>23</v>
      </c>
      <c r="E24" s="15" t="s">
        <v>18</v>
      </c>
      <c r="F24" s="15" t="n">
        <v>4.61</v>
      </c>
      <c r="G24" s="15" t="n">
        <v>85</v>
      </c>
      <c r="H24" s="15" t="n">
        <v>160</v>
      </c>
      <c r="I24" s="15" t="n">
        <f aca="false">H24*G24</f>
        <v>13600</v>
      </c>
      <c r="J24" s="20" t="n">
        <f aca="false">I24*F24</f>
        <v>62696</v>
      </c>
      <c r="K24" s="21" t="s">
        <v>27</v>
      </c>
      <c r="L24" s="15" t="s">
        <v>34</v>
      </c>
    </row>
    <row r="25" customFormat="false" ht="27.6" hidden="false" customHeight="true" outlineLevel="0" collapsed="false">
      <c r="A25" s="15" t="n">
        <v>17</v>
      </c>
      <c r="B25" s="15" t="s">
        <v>26</v>
      </c>
      <c r="C25" s="18" t="s">
        <v>35</v>
      </c>
      <c r="D25" s="19" t="s">
        <v>23</v>
      </c>
      <c r="E25" s="15" t="s">
        <v>18</v>
      </c>
      <c r="F25" s="15" t="n">
        <v>5</v>
      </c>
      <c r="G25" s="15" t="n">
        <v>85</v>
      </c>
      <c r="H25" s="15" t="n">
        <v>160</v>
      </c>
      <c r="I25" s="15" t="n">
        <f aca="false">H25*G25</f>
        <v>13600</v>
      </c>
      <c r="J25" s="20" t="n">
        <f aca="false">I25*F25</f>
        <v>68000</v>
      </c>
      <c r="K25" s="21" t="s">
        <v>27</v>
      </c>
      <c r="L25" s="15" t="s">
        <v>34</v>
      </c>
    </row>
    <row r="26" customFormat="false" ht="24.6" hidden="false" customHeight="true" outlineLevel="0" collapsed="false">
      <c r="A26" s="15" t="n">
        <v>18</v>
      </c>
      <c r="B26" s="15" t="s">
        <v>26</v>
      </c>
      <c r="C26" s="18" t="s">
        <v>36</v>
      </c>
      <c r="D26" s="19" t="s">
        <v>23</v>
      </c>
      <c r="E26" s="15" t="s">
        <v>18</v>
      </c>
      <c r="F26" s="15" t="n">
        <v>0.76</v>
      </c>
      <c r="G26" s="15" t="n">
        <v>85</v>
      </c>
      <c r="H26" s="15" t="n">
        <v>160</v>
      </c>
      <c r="I26" s="15" t="n">
        <f aca="false">H26*G26</f>
        <v>13600</v>
      </c>
      <c r="J26" s="20" t="n">
        <f aca="false">I26*F26</f>
        <v>10336</v>
      </c>
      <c r="K26" s="21" t="s">
        <v>27</v>
      </c>
      <c r="L26" s="15" t="s">
        <v>34</v>
      </c>
    </row>
    <row r="27" customFormat="false" ht="26.85" hidden="false" customHeight="true" outlineLevel="0" collapsed="false">
      <c r="A27" s="15" t="n">
        <v>19</v>
      </c>
      <c r="B27" s="15" t="s">
        <v>26</v>
      </c>
      <c r="C27" s="18" t="s">
        <v>37</v>
      </c>
      <c r="D27" s="19" t="s">
        <v>23</v>
      </c>
      <c r="E27" s="15" t="s">
        <v>18</v>
      </c>
      <c r="F27" s="15" t="n">
        <v>4.42</v>
      </c>
      <c r="G27" s="15" t="n">
        <v>85</v>
      </c>
      <c r="H27" s="15" t="n">
        <v>160</v>
      </c>
      <c r="I27" s="15" t="n">
        <f aca="false">H27*G27</f>
        <v>13600</v>
      </c>
      <c r="J27" s="20" t="n">
        <f aca="false">I27*F27</f>
        <v>60112</v>
      </c>
      <c r="K27" s="21" t="s">
        <v>27</v>
      </c>
      <c r="L27" s="15" t="s">
        <v>34</v>
      </c>
    </row>
    <row r="28" customFormat="false" ht="26.5" hidden="false" customHeight="false" outlineLevel="0" collapsed="false">
      <c r="A28" s="15" t="n">
        <v>20</v>
      </c>
      <c r="B28" s="15" t="s">
        <v>26</v>
      </c>
      <c r="C28" s="18" t="s">
        <v>38</v>
      </c>
      <c r="D28" s="19" t="s">
        <v>23</v>
      </c>
      <c r="E28" s="15" t="s">
        <v>18</v>
      </c>
      <c r="F28" s="15" t="n">
        <v>1.35</v>
      </c>
      <c r="G28" s="15" t="n">
        <v>85</v>
      </c>
      <c r="H28" s="15" t="n">
        <v>160</v>
      </c>
      <c r="I28" s="15" t="n">
        <f aca="false">H28*G28</f>
        <v>13600</v>
      </c>
      <c r="J28" s="20" t="n">
        <f aca="false">I28*F28</f>
        <v>18360</v>
      </c>
      <c r="K28" s="21" t="s">
        <v>27</v>
      </c>
      <c r="L28" s="15" t="s">
        <v>34</v>
      </c>
    </row>
    <row r="29" customFormat="false" ht="26.5" hidden="false" customHeight="false" outlineLevel="0" collapsed="false">
      <c r="A29" s="15" t="n">
        <v>21</v>
      </c>
      <c r="B29" s="15" t="s">
        <v>26</v>
      </c>
      <c r="C29" s="18" t="s">
        <v>39</v>
      </c>
      <c r="D29" s="19" t="s">
        <v>23</v>
      </c>
      <c r="E29" s="15" t="s">
        <v>18</v>
      </c>
      <c r="F29" s="15" t="n">
        <v>1</v>
      </c>
      <c r="G29" s="15" t="n">
        <v>85</v>
      </c>
      <c r="H29" s="15" t="n">
        <v>160</v>
      </c>
      <c r="I29" s="15" t="n">
        <f aca="false">H29*G29</f>
        <v>13600</v>
      </c>
      <c r="J29" s="20" t="n">
        <f aca="false">I29*F29</f>
        <v>13600</v>
      </c>
      <c r="K29" s="21" t="s">
        <v>27</v>
      </c>
      <c r="L29" s="15" t="s">
        <v>34</v>
      </c>
    </row>
    <row r="30" customFormat="false" ht="29.5" hidden="false" customHeight="true" outlineLevel="0" collapsed="false">
      <c r="A30" s="15" t="n">
        <v>22</v>
      </c>
      <c r="B30" s="15" t="s">
        <v>26</v>
      </c>
      <c r="C30" s="18" t="s">
        <v>40</v>
      </c>
      <c r="D30" s="19" t="s">
        <v>23</v>
      </c>
      <c r="E30" s="15" t="s">
        <v>24</v>
      </c>
      <c r="F30" s="15" t="n">
        <v>32.88</v>
      </c>
      <c r="G30" s="15" t="n">
        <v>85</v>
      </c>
      <c r="H30" s="15" t="n">
        <v>160</v>
      </c>
      <c r="I30" s="15" t="n">
        <f aca="false">H30*G30</f>
        <v>13600</v>
      </c>
      <c r="J30" s="20" t="n">
        <f aca="false">I30*F30</f>
        <v>447168</v>
      </c>
      <c r="K30" s="21" t="s">
        <v>27</v>
      </c>
      <c r="L30" s="15" t="s">
        <v>34</v>
      </c>
    </row>
    <row r="31" customFormat="false" ht="26.5" hidden="false" customHeight="false" outlineLevel="0" collapsed="false">
      <c r="A31" s="15" t="n">
        <v>23</v>
      </c>
      <c r="B31" s="15" t="s">
        <v>26</v>
      </c>
      <c r="C31" s="18" t="s">
        <v>41</v>
      </c>
      <c r="D31" s="19" t="s">
        <v>23</v>
      </c>
      <c r="E31" s="15" t="s">
        <v>18</v>
      </c>
      <c r="F31" s="15" t="n">
        <v>1.62</v>
      </c>
      <c r="G31" s="15" t="n">
        <v>85</v>
      </c>
      <c r="H31" s="15" t="n">
        <v>160</v>
      </c>
      <c r="I31" s="15" t="n">
        <f aca="false">H31*G31</f>
        <v>13600</v>
      </c>
      <c r="J31" s="20" t="n">
        <f aca="false">I31*F31</f>
        <v>22032</v>
      </c>
      <c r="K31" s="21" t="s">
        <v>27</v>
      </c>
      <c r="L31" s="15" t="s">
        <v>28</v>
      </c>
    </row>
    <row r="32" customFormat="false" ht="26.5" hidden="false" customHeight="false" outlineLevel="0" collapsed="false">
      <c r="A32" s="15" t="n">
        <v>24</v>
      </c>
      <c r="B32" s="15" t="s">
        <v>26</v>
      </c>
      <c r="C32" s="18" t="s">
        <v>42</v>
      </c>
      <c r="D32" s="19" t="s">
        <v>23</v>
      </c>
      <c r="E32" s="15" t="s">
        <v>18</v>
      </c>
      <c r="F32" s="15" t="n">
        <v>0.87</v>
      </c>
      <c r="G32" s="15" t="n">
        <v>85</v>
      </c>
      <c r="H32" s="15" t="n">
        <v>160</v>
      </c>
      <c r="I32" s="15" t="n">
        <f aca="false">H32*G32</f>
        <v>13600</v>
      </c>
      <c r="J32" s="20" t="n">
        <f aca="false">I32*F32</f>
        <v>11832</v>
      </c>
      <c r="K32" s="21" t="s">
        <v>27</v>
      </c>
      <c r="L32" s="15" t="s">
        <v>28</v>
      </c>
    </row>
    <row r="33" customFormat="false" ht="26.5" hidden="false" customHeight="false" outlineLevel="0" collapsed="false">
      <c r="A33" s="15" t="n">
        <v>25</v>
      </c>
      <c r="B33" s="15" t="s">
        <v>26</v>
      </c>
      <c r="C33" s="18" t="s">
        <v>43</v>
      </c>
      <c r="D33" s="19" t="s">
        <v>23</v>
      </c>
      <c r="E33" s="15" t="s">
        <v>18</v>
      </c>
      <c r="F33" s="15" t="n">
        <v>3.08</v>
      </c>
      <c r="G33" s="15" t="n">
        <v>85</v>
      </c>
      <c r="H33" s="15" t="n">
        <v>160</v>
      </c>
      <c r="I33" s="15" t="n">
        <f aca="false">H33*G33</f>
        <v>13600</v>
      </c>
      <c r="J33" s="20" t="n">
        <f aca="false">I33*F33</f>
        <v>41888</v>
      </c>
      <c r="K33" s="21" t="s">
        <v>27</v>
      </c>
      <c r="L33" s="15" t="s">
        <v>28</v>
      </c>
    </row>
    <row r="34" customFormat="false" ht="26.5" hidden="false" customHeight="false" outlineLevel="0" collapsed="false">
      <c r="A34" s="15" t="n">
        <v>26</v>
      </c>
      <c r="B34" s="15" t="s">
        <v>26</v>
      </c>
      <c r="C34" s="18" t="s">
        <v>44</v>
      </c>
      <c r="D34" s="19" t="s">
        <v>23</v>
      </c>
      <c r="E34" s="15" t="s">
        <v>18</v>
      </c>
      <c r="F34" s="15" t="n">
        <v>1.16</v>
      </c>
      <c r="G34" s="15" t="n">
        <v>85</v>
      </c>
      <c r="H34" s="15" t="n">
        <v>160</v>
      </c>
      <c r="I34" s="15" t="n">
        <f aca="false">H34*G34</f>
        <v>13600</v>
      </c>
      <c r="J34" s="20" t="n">
        <f aca="false">I34*F34</f>
        <v>15776</v>
      </c>
      <c r="K34" s="21" t="s">
        <v>27</v>
      </c>
      <c r="L34" s="15" t="s">
        <v>28</v>
      </c>
    </row>
    <row r="35" customFormat="false" ht="26.5" hidden="false" customHeight="false" outlineLevel="0" collapsed="false">
      <c r="A35" s="15" t="n">
        <v>27</v>
      </c>
      <c r="B35" s="15" t="s">
        <v>26</v>
      </c>
      <c r="C35" s="18" t="s">
        <v>45</v>
      </c>
      <c r="D35" s="19" t="s">
        <v>23</v>
      </c>
      <c r="E35" s="15" t="s">
        <v>18</v>
      </c>
      <c r="F35" s="15" t="n">
        <v>4</v>
      </c>
      <c r="G35" s="15" t="n">
        <v>85</v>
      </c>
      <c r="H35" s="15" t="n">
        <v>160</v>
      </c>
      <c r="I35" s="15" t="n">
        <f aca="false">H35*G35</f>
        <v>13600</v>
      </c>
      <c r="J35" s="20" t="n">
        <f aca="false">I35*F35</f>
        <v>54400</v>
      </c>
      <c r="K35" s="21" t="s">
        <v>27</v>
      </c>
      <c r="L35" s="15" t="s">
        <v>28</v>
      </c>
    </row>
    <row r="36" customFormat="false" ht="13.85" hidden="false" customHeight="true" outlineLevel="0" collapsed="false">
      <c r="A36" s="15"/>
      <c r="B36" s="23" t="s">
        <v>25</v>
      </c>
      <c r="C36" s="23"/>
      <c r="D36" s="23"/>
      <c r="E36" s="23"/>
      <c r="F36" s="24" t="n">
        <f aca="false">SUM(F20:F35)</f>
        <v>125.81</v>
      </c>
      <c r="G36" s="15"/>
      <c r="H36" s="15"/>
      <c r="I36" s="15"/>
      <c r="J36" s="25" t="n">
        <f aca="false">SUM(J20:J35)</f>
        <v>1711016</v>
      </c>
      <c r="K36" s="15"/>
      <c r="L36" s="15"/>
    </row>
    <row r="37" customFormat="false" ht="12.8" hidden="false" customHeight="false" outlineLevel="0" collapsed="false">
      <c r="C37" s="26"/>
      <c r="D37" s="26"/>
    </row>
    <row r="39" customFormat="false" ht="39.15" hidden="false" customHeight="false" outlineLevel="0" collapsed="false">
      <c r="A39" s="15"/>
      <c r="B39" s="16" t="s">
        <v>5</v>
      </c>
      <c r="C39" s="16" t="s">
        <v>6</v>
      </c>
      <c r="D39" s="16" t="s">
        <v>7</v>
      </c>
      <c r="E39" s="16" t="s">
        <v>8</v>
      </c>
      <c r="F39" s="16" t="s">
        <v>9</v>
      </c>
      <c r="G39" s="16" t="s">
        <v>10</v>
      </c>
      <c r="H39" s="16" t="s">
        <v>11</v>
      </c>
      <c r="I39" s="16" t="s">
        <v>12</v>
      </c>
      <c r="J39" s="16" t="s">
        <v>13</v>
      </c>
      <c r="K39" s="16" t="s">
        <v>14</v>
      </c>
      <c r="L39" s="16" t="s">
        <v>15</v>
      </c>
      <c r="M39" s="0"/>
    </row>
    <row r="40" customFormat="false" ht="13.85" hidden="false" customHeight="false" outlineLevel="0" collapsed="false">
      <c r="A40" s="15" t="n">
        <v>28</v>
      </c>
      <c r="B40" s="15" t="s">
        <v>46</v>
      </c>
      <c r="C40" s="27" t="n">
        <v>110</v>
      </c>
      <c r="D40" s="27" t="s">
        <v>17</v>
      </c>
      <c r="E40" s="15" t="s">
        <v>18</v>
      </c>
      <c r="F40" s="15" t="n">
        <v>19.55</v>
      </c>
      <c r="G40" s="15" t="n">
        <v>80</v>
      </c>
      <c r="H40" s="15" t="n">
        <v>100</v>
      </c>
      <c r="I40" s="20" t="n">
        <f aca="false">H40*G40</f>
        <v>8000</v>
      </c>
      <c r="J40" s="15" t="n">
        <f aca="false">I40*F40</f>
        <v>156400</v>
      </c>
      <c r="K40" s="21" t="n">
        <v>280</v>
      </c>
      <c r="L40" s="15" t="s">
        <v>47</v>
      </c>
      <c r="M40" s="0"/>
    </row>
    <row r="41" customFormat="false" ht="13.85" hidden="false" customHeight="false" outlineLevel="0" collapsed="false">
      <c r="A41" s="15" t="n">
        <v>29</v>
      </c>
      <c r="B41" s="15" t="s">
        <v>46</v>
      </c>
      <c r="C41" s="15" t="n">
        <v>111</v>
      </c>
      <c r="D41" s="27" t="s">
        <v>17</v>
      </c>
      <c r="E41" s="15" t="s">
        <v>18</v>
      </c>
      <c r="F41" s="15" t="n">
        <v>37.05</v>
      </c>
      <c r="G41" s="15" t="n">
        <v>80</v>
      </c>
      <c r="H41" s="15" t="n">
        <v>100</v>
      </c>
      <c r="I41" s="20" t="n">
        <f aca="false">H41*G41</f>
        <v>8000</v>
      </c>
      <c r="J41" s="15" t="n">
        <f aca="false">I41*F41</f>
        <v>296400</v>
      </c>
      <c r="K41" s="21" t="n">
        <v>85000</v>
      </c>
      <c r="L41" s="15" t="s">
        <v>47</v>
      </c>
      <c r="M41" s="0"/>
    </row>
    <row r="42" customFormat="false" ht="13.85" hidden="false" customHeight="false" outlineLevel="0" collapsed="false">
      <c r="A42" s="15" t="n">
        <v>30</v>
      </c>
      <c r="B42" s="15" t="s">
        <v>46</v>
      </c>
      <c r="C42" s="27" t="n">
        <v>116</v>
      </c>
      <c r="D42" s="27" t="s">
        <v>20</v>
      </c>
      <c r="E42" s="15" t="s">
        <v>18</v>
      </c>
      <c r="F42" s="15" t="n">
        <v>13.99</v>
      </c>
      <c r="G42" s="15" t="n">
        <v>80</v>
      </c>
      <c r="H42" s="15" t="n">
        <v>100</v>
      </c>
      <c r="I42" s="20" t="n">
        <f aca="false">H42*G42</f>
        <v>8000</v>
      </c>
      <c r="J42" s="15" t="n">
        <f aca="false">I42*F42</f>
        <v>111920</v>
      </c>
      <c r="K42" s="21" t="n">
        <v>280</v>
      </c>
      <c r="L42" s="15" t="s">
        <v>47</v>
      </c>
      <c r="M42" s="0"/>
    </row>
    <row r="43" customFormat="false" ht="13.85" hidden="false" customHeight="false" outlineLevel="0" collapsed="false">
      <c r="A43" s="15" t="n">
        <v>31</v>
      </c>
      <c r="B43" s="15" t="s">
        <v>46</v>
      </c>
      <c r="C43" s="27" t="n">
        <v>117</v>
      </c>
      <c r="D43" s="27" t="s">
        <v>20</v>
      </c>
      <c r="E43" s="15" t="s">
        <v>18</v>
      </c>
      <c r="F43" s="15" t="n">
        <v>3.43</v>
      </c>
      <c r="G43" s="15" t="n">
        <v>80</v>
      </c>
      <c r="H43" s="15" t="n">
        <v>100</v>
      </c>
      <c r="I43" s="20" t="n">
        <f aca="false">H43*G43</f>
        <v>8000</v>
      </c>
      <c r="J43" s="15" t="n">
        <f aca="false">I43*F43</f>
        <v>27440</v>
      </c>
      <c r="K43" s="21" t="n">
        <v>280</v>
      </c>
      <c r="L43" s="15" t="s">
        <v>47</v>
      </c>
      <c r="M43" s="0"/>
    </row>
    <row r="44" customFormat="false" ht="13.85" hidden="false" customHeight="false" outlineLevel="0" collapsed="false">
      <c r="A44" s="15" t="n">
        <v>32</v>
      </c>
      <c r="B44" s="15" t="s">
        <v>46</v>
      </c>
      <c r="C44" s="27" t="n">
        <v>60</v>
      </c>
      <c r="D44" s="27" t="s">
        <v>20</v>
      </c>
      <c r="E44" s="15" t="s">
        <v>21</v>
      </c>
      <c r="F44" s="15" t="n">
        <v>1.18</v>
      </c>
      <c r="G44" s="15" t="n">
        <v>80</v>
      </c>
      <c r="H44" s="15" t="n">
        <v>100</v>
      </c>
      <c r="I44" s="20" t="n">
        <f aca="false">H44*G44</f>
        <v>8000</v>
      </c>
      <c r="J44" s="15" t="n">
        <f aca="false">I44*F44</f>
        <v>9440</v>
      </c>
      <c r="K44" s="21" t="n">
        <v>280</v>
      </c>
      <c r="L44" s="15" t="s">
        <v>47</v>
      </c>
      <c r="M44" s="0"/>
    </row>
    <row r="45" customFormat="false" ht="13.85" hidden="false" customHeight="false" outlineLevel="0" collapsed="false">
      <c r="A45" s="15" t="n">
        <v>33</v>
      </c>
      <c r="B45" s="15" t="s">
        <v>46</v>
      </c>
      <c r="C45" s="27" t="n">
        <v>61</v>
      </c>
      <c r="D45" s="27" t="s">
        <v>20</v>
      </c>
      <c r="E45" s="15" t="s">
        <v>21</v>
      </c>
      <c r="F45" s="15" t="n">
        <v>0.85</v>
      </c>
      <c r="G45" s="15" t="n">
        <v>80</v>
      </c>
      <c r="H45" s="15" t="n">
        <v>100</v>
      </c>
      <c r="I45" s="20" t="n">
        <f aca="false">H45*G45</f>
        <v>8000</v>
      </c>
      <c r="J45" s="15" t="n">
        <f aca="false">I45*F45</f>
        <v>6800</v>
      </c>
      <c r="K45" s="21" t="n">
        <v>280</v>
      </c>
      <c r="L45" s="15" t="s">
        <v>47</v>
      </c>
      <c r="M45" s="0"/>
    </row>
    <row r="46" customFormat="false" ht="13.85" hidden="false" customHeight="false" outlineLevel="0" collapsed="false">
      <c r="A46" s="15" t="n">
        <v>34</v>
      </c>
      <c r="B46" s="15" t="s">
        <v>46</v>
      </c>
      <c r="C46" s="27" t="n">
        <v>62</v>
      </c>
      <c r="D46" s="27" t="s">
        <v>20</v>
      </c>
      <c r="E46" s="15" t="s">
        <v>21</v>
      </c>
      <c r="F46" s="15" t="n">
        <v>1.01</v>
      </c>
      <c r="G46" s="15" t="n">
        <v>80</v>
      </c>
      <c r="H46" s="15" t="n">
        <v>100</v>
      </c>
      <c r="I46" s="20" t="n">
        <f aca="false">H46*G46</f>
        <v>8000</v>
      </c>
      <c r="J46" s="15" t="n">
        <f aca="false">I46*F46</f>
        <v>8080</v>
      </c>
      <c r="K46" s="21" t="n">
        <v>280</v>
      </c>
      <c r="L46" s="15" t="s">
        <v>47</v>
      </c>
      <c r="M46" s="0"/>
    </row>
    <row r="47" customFormat="false" ht="13.85" hidden="false" customHeight="false" outlineLevel="0" collapsed="false">
      <c r="A47" s="15" t="n">
        <v>35</v>
      </c>
      <c r="B47" s="15" t="s">
        <v>46</v>
      </c>
      <c r="C47" s="27" t="n">
        <v>63</v>
      </c>
      <c r="D47" s="27" t="s">
        <v>20</v>
      </c>
      <c r="E47" s="15" t="s">
        <v>21</v>
      </c>
      <c r="F47" s="15" t="n">
        <v>1</v>
      </c>
      <c r="G47" s="15" t="n">
        <v>80</v>
      </c>
      <c r="H47" s="15" t="n">
        <v>100</v>
      </c>
      <c r="I47" s="20" t="n">
        <f aca="false">H47*G47</f>
        <v>8000</v>
      </c>
      <c r="J47" s="15" t="n">
        <f aca="false">I47*F47</f>
        <v>8000</v>
      </c>
      <c r="K47" s="21" t="n">
        <v>280</v>
      </c>
      <c r="L47" s="15" t="s">
        <v>47</v>
      </c>
      <c r="M47" s="0"/>
    </row>
    <row r="48" customFormat="false" ht="13.85" hidden="false" customHeight="false" outlineLevel="0" collapsed="false">
      <c r="A48" s="15" t="n">
        <v>36</v>
      </c>
      <c r="B48" s="15" t="s">
        <v>46</v>
      </c>
      <c r="C48" s="27" t="n">
        <v>64</v>
      </c>
      <c r="D48" s="27" t="s">
        <v>20</v>
      </c>
      <c r="E48" s="15" t="s">
        <v>21</v>
      </c>
      <c r="F48" s="15" t="n">
        <v>0.99</v>
      </c>
      <c r="G48" s="15" t="n">
        <v>80</v>
      </c>
      <c r="H48" s="15" t="n">
        <v>100</v>
      </c>
      <c r="I48" s="20" t="n">
        <f aca="false">H48*G48</f>
        <v>8000</v>
      </c>
      <c r="J48" s="15" t="n">
        <f aca="false">I48*F48</f>
        <v>7920</v>
      </c>
      <c r="K48" s="21" t="n">
        <v>280</v>
      </c>
      <c r="L48" s="15" t="s">
        <v>47</v>
      </c>
      <c r="M48" s="0"/>
    </row>
    <row r="49" customFormat="false" ht="13.85" hidden="false" customHeight="false" outlineLevel="0" collapsed="false">
      <c r="A49" s="15" t="n">
        <v>37</v>
      </c>
      <c r="B49" s="15" t="s">
        <v>46</v>
      </c>
      <c r="C49" s="28" t="s">
        <v>48</v>
      </c>
      <c r="D49" s="27" t="s">
        <v>20</v>
      </c>
      <c r="E49" s="15" t="s">
        <v>21</v>
      </c>
      <c r="F49" s="15" t="n">
        <v>6.24</v>
      </c>
      <c r="G49" s="15" t="n">
        <v>80</v>
      </c>
      <c r="H49" s="15" t="n">
        <v>100</v>
      </c>
      <c r="I49" s="20" t="n">
        <f aca="false">H49*G49</f>
        <v>8000</v>
      </c>
      <c r="J49" s="15" t="n">
        <f aca="false">I49*F49</f>
        <v>49920</v>
      </c>
      <c r="K49" s="21" t="n">
        <v>280</v>
      </c>
      <c r="L49" s="15" t="s">
        <v>47</v>
      </c>
      <c r="M49" s="0"/>
    </row>
    <row r="50" customFormat="false" ht="13.85" hidden="false" customHeight="false" outlineLevel="0" collapsed="false">
      <c r="A50" s="15" t="n">
        <v>38</v>
      </c>
      <c r="B50" s="15" t="s">
        <v>46</v>
      </c>
      <c r="C50" s="27" t="n">
        <v>105</v>
      </c>
      <c r="D50" s="27" t="s">
        <v>23</v>
      </c>
      <c r="E50" s="15" t="s">
        <v>24</v>
      </c>
      <c r="F50" s="15" t="n">
        <v>5.6</v>
      </c>
      <c r="G50" s="15" t="n">
        <v>80</v>
      </c>
      <c r="H50" s="15" t="n">
        <v>100</v>
      </c>
      <c r="I50" s="20" t="n">
        <f aca="false">H50*G50</f>
        <v>8000</v>
      </c>
      <c r="J50" s="15" t="n">
        <f aca="false">I50*F50</f>
        <v>44800</v>
      </c>
      <c r="K50" s="21" t="n">
        <v>280</v>
      </c>
      <c r="L50" s="15" t="s">
        <v>47</v>
      </c>
      <c r="M50" s="0"/>
    </row>
    <row r="51" customFormat="false" ht="13.85" hidden="false" customHeight="true" outlineLevel="0" collapsed="false">
      <c r="A51" s="29"/>
      <c r="B51" s="29" t="s">
        <v>49</v>
      </c>
      <c r="C51" s="29"/>
      <c r="D51" s="29"/>
      <c r="E51" s="29"/>
      <c r="F51" s="24" t="n">
        <f aca="false">SUM(F40:F50)</f>
        <v>90.89</v>
      </c>
      <c r="G51" s="30"/>
      <c r="H51" s="29"/>
      <c r="I51" s="25"/>
      <c r="J51" s="25" t="n">
        <v>727120</v>
      </c>
      <c r="K51" s="31"/>
      <c r="L51" s="29"/>
    </row>
    <row r="53" customFormat="false" ht="39.15" hidden="false" customHeight="false" outlineLevel="0" collapsed="false">
      <c r="A53" s="15"/>
      <c r="B53" s="16" t="s">
        <v>5</v>
      </c>
      <c r="C53" s="16" t="s">
        <v>6</v>
      </c>
      <c r="D53" s="16" t="s">
        <v>7</v>
      </c>
      <c r="E53" s="16" t="s">
        <v>8</v>
      </c>
      <c r="F53" s="16" t="s">
        <v>9</v>
      </c>
      <c r="G53" s="16" t="s">
        <v>10</v>
      </c>
      <c r="H53" s="16" t="s">
        <v>11</v>
      </c>
      <c r="I53" s="16" t="s">
        <v>12</v>
      </c>
      <c r="J53" s="16" t="s">
        <v>13</v>
      </c>
      <c r="K53" s="16" t="s">
        <v>14</v>
      </c>
      <c r="L53" s="16" t="s">
        <v>15</v>
      </c>
    </row>
    <row r="54" customFormat="false" ht="13.85" hidden="false" customHeight="false" outlineLevel="0" collapsed="false">
      <c r="A54" s="15" t="n">
        <v>39</v>
      </c>
      <c r="B54" s="15" t="s">
        <v>50</v>
      </c>
      <c r="C54" s="32" t="s">
        <v>51</v>
      </c>
      <c r="D54" s="19" t="s">
        <v>17</v>
      </c>
      <c r="E54" s="15" t="s">
        <v>21</v>
      </c>
      <c r="F54" s="15" t="n">
        <v>4.75</v>
      </c>
      <c r="G54" s="15" t="n">
        <v>100</v>
      </c>
      <c r="H54" s="15" t="n">
        <v>80</v>
      </c>
      <c r="I54" s="20" t="n">
        <v>8000</v>
      </c>
      <c r="J54" s="33" t="n">
        <f aca="false">I54*F54</f>
        <v>38000</v>
      </c>
      <c r="K54" s="15" t="n">
        <v>85</v>
      </c>
      <c r="L54" s="15" t="s">
        <v>52</v>
      </c>
      <c r="M54" s="0"/>
    </row>
    <row r="55" customFormat="false" ht="13.85" hidden="false" customHeight="false" outlineLevel="0" collapsed="false">
      <c r="A55" s="15" t="n">
        <v>40</v>
      </c>
      <c r="B55" s="15" t="s">
        <v>50</v>
      </c>
      <c r="C55" s="22" t="s">
        <v>53</v>
      </c>
      <c r="D55" s="19" t="s">
        <v>17</v>
      </c>
      <c r="E55" s="15" t="s">
        <v>21</v>
      </c>
      <c r="F55" s="15" t="n">
        <v>8.26</v>
      </c>
      <c r="G55" s="15" t="n">
        <v>100</v>
      </c>
      <c r="H55" s="15" t="n">
        <v>80</v>
      </c>
      <c r="I55" s="20" t="n">
        <v>8000</v>
      </c>
      <c r="J55" s="33" t="n">
        <f aca="false">I55*F55</f>
        <v>66080</v>
      </c>
      <c r="K55" s="15" t="n">
        <v>85</v>
      </c>
      <c r="L55" s="15" t="s">
        <v>52</v>
      </c>
      <c r="M55" s="0"/>
    </row>
    <row r="56" customFormat="false" ht="13.85" hidden="false" customHeight="false" outlineLevel="0" collapsed="false">
      <c r="A56" s="15" t="n">
        <v>41</v>
      </c>
      <c r="B56" s="15" t="s">
        <v>50</v>
      </c>
      <c r="C56" s="22" t="s">
        <v>54</v>
      </c>
      <c r="D56" s="19" t="s">
        <v>17</v>
      </c>
      <c r="E56" s="15" t="s">
        <v>21</v>
      </c>
      <c r="F56" s="15" t="n">
        <v>5.48</v>
      </c>
      <c r="G56" s="15" t="n">
        <v>100</v>
      </c>
      <c r="H56" s="15" t="n">
        <v>80</v>
      </c>
      <c r="I56" s="20" t="n">
        <v>8000</v>
      </c>
      <c r="J56" s="33" t="n">
        <f aca="false">I56*F56</f>
        <v>43840</v>
      </c>
      <c r="K56" s="15" t="n">
        <v>85</v>
      </c>
      <c r="L56" s="15" t="s">
        <v>52</v>
      </c>
      <c r="M56" s="0"/>
    </row>
    <row r="57" customFormat="false" ht="13.85" hidden="false" customHeight="false" outlineLevel="0" collapsed="false">
      <c r="A57" s="15" t="n">
        <v>42</v>
      </c>
      <c r="B57" s="15" t="s">
        <v>50</v>
      </c>
      <c r="C57" s="22" t="s">
        <v>55</v>
      </c>
      <c r="D57" s="19" t="s">
        <v>17</v>
      </c>
      <c r="E57" s="15" t="s">
        <v>21</v>
      </c>
      <c r="F57" s="15" t="n">
        <v>3.07</v>
      </c>
      <c r="G57" s="15" t="n">
        <v>100</v>
      </c>
      <c r="H57" s="15" t="n">
        <v>80</v>
      </c>
      <c r="I57" s="20" t="n">
        <v>8000</v>
      </c>
      <c r="J57" s="33" t="n">
        <f aca="false">I57*F57</f>
        <v>24560</v>
      </c>
      <c r="K57" s="15" t="n">
        <v>85</v>
      </c>
      <c r="L57" s="15" t="s">
        <v>52</v>
      </c>
      <c r="M57" s="0"/>
    </row>
    <row r="58" customFormat="false" ht="13.85" hidden="false" customHeight="false" outlineLevel="0" collapsed="false">
      <c r="A58" s="15" t="n">
        <v>43</v>
      </c>
      <c r="B58" s="15" t="s">
        <v>50</v>
      </c>
      <c r="C58" s="22" t="s">
        <v>56</v>
      </c>
      <c r="D58" s="19" t="s">
        <v>17</v>
      </c>
      <c r="E58" s="15" t="s">
        <v>21</v>
      </c>
      <c r="F58" s="15" t="n">
        <v>0.83</v>
      </c>
      <c r="G58" s="15" t="n">
        <v>100</v>
      </c>
      <c r="H58" s="15" t="n">
        <v>80</v>
      </c>
      <c r="I58" s="20" t="n">
        <v>8000</v>
      </c>
      <c r="J58" s="33" t="n">
        <f aca="false">I58*F58</f>
        <v>6640</v>
      </c>
      <c r="K58" s="15" t="n">
        <v>85</v>
      </c>
      <c r="L58" s="15" t="s">
        <v>52</v>
      </c>
      <c r="M58" s="0"/>
    </row>
    <row r="59" customFormat="false" ht="13.85" hidden="false" customHeight="false" outlineLevel="0" collapsed="false">
      <c r="A59" s="15" t="n">
        <v>44</v>
      </c>
      <c r="B59" s="15" t="s">
        <v>50</v>
      </c>
      <c r="C59" s="22" t="n">
        <v>109</v>
      </c>
      <c r="D59" s="19" t="s">
        <v>23</v>
      </c>
      <c r="E59" s="15" t="s">
        <v>18</v>
      </c>
      <c r="F59" s="15" t="n">
        <v>27.2</v>
      </c>
      <c r="G59" s="15" t="n">
        <v>100</v>
      </c>
      <c r="H59" s="15" t="n">
        <v>80</v>
      </c>
      <c r="I59" s="20" t="n">
        <v>8000</v>
      </c>
      <c r="J59" s="33" t="n">
        <f aca="false">I59*F59</f>
        <v>217600</v>
      </c>
      <c r="K59" s="15" t="n">
        <v>85</v>
      </c>
      <c r="L59" s="15" t="s">
        <v>57</v>
      </c>
      <c r="M59" s="0"/>
    </row>
    <row r="60" customFormat="false" ht="13.85" hidden="false" customHeight="false" outlineLevel="0" collapsed="false">
      <c r="A60" s="15" t="n">
        <v>45</v>
      </c>
      <c r="B60" s="15" t="s">
        <v>50</v>
      </c>
      <c r="C60" s="22" t="n">
        <v>86</v>
      </c>
      <c r="D60" s="19" t="s">
        <v>23</v>
      </c>
      <c r="E60" s="15" t="s">
        <v>21</v>
      </c>
      <c r="F60" s="15" t="n">
        <v>5.41</v>
      </c>
      <c r="G60" s="15" t="n">
        <v>100</v>
      </c>
      <c r="H60" s="15" t="n">
        <v>80</v>
      </c>
      <c r="I60" s="20" t="n">
        <v>8000</v>
      </c>
      <c r="J60" s="33" t="n">
        <f aca="false">I60*F60</f>
        <v>43280</v>
      </c>
      <c r="K60" s="15" t="n">
        <v>85</v>
      </c>
      <c r="L60" s="15" t="s">
        <v>57</v>
      </c>
      <c r="M60" s="0"/>
    </row>
    <row r="61" customFormat="false" ht="13.85" hidden="false" customHeight="false" outlineLevel="0" collapsed="false">
      <c r="A61" s="15" t="n">
        <v>46</v>
      </c>
      <c r="B61" s="15" t="s">
        <v>50</v>
      </c>
      <c r="C61" s="22" t="s">
        <v>58</v>
      </c>
      <c r="D61" s="19" t="s">
        <v>23</v>
      </c>
      <c r="E61" s="15" t="s">
        <v>18</v>
      </c>
      <c r="F61" s="15" t="n">
        <v>31.2</v>
      </c>
      <c r="G61" s="15" t="n">
        <v>100</v>
      </c>
      <c r="H61" s="15" t="n">
        <v>80</v>
      </c>
      <c r="I61" s="20" t="n">
        <v>8000</v>
      </c>
      <c r="J61" s="20" t="n">
        <f aca="false">I61*F61</f>
        <v>249600</v>
      </c>
      <c r="K61" s="15" t="n">
        <v>85</v>
      </c>
      <c r="L61" s="15" t="s">
        <v>59</v>
      </c>
      <c r="M61" s="0"/>
    </row>
    <row r="62" customFormat="false" ht="13.85" hidden="false" customHeight="true" outlineLevel="0" collapsed="false">
      <c r="A62" s="15" t="s">
        <v>60</v>
      </c>
      <c r="B62" s="15"/>
      <c r="C62" s="15"/>
      <c r="D62" s="15"/>
      <c r="E62" s="15"/>
      <c r="F62" s="24" t="n">
        <f aca="false">SUM(F54:F61)</f>
        <v>86.2</v>
      </c>
      <c r="G62" s="27"/>
      <c r="H62" s="15"/>
      <c r="I62" s="15"/>
      <c r="J62" s="25" t="n">
        <f aca="false">SUM(I54:I61)</f>
        <v>64000</v>
      </c>
      <c r="K62" s="22"/>
      <c r="L62" s="15"/>
      <c r="M62" s="34"/>
    </row>
    <row r="65" customFormat="false" ht="13.85" hidden="false" customHeight="true" outlineLevel="0" collapsed="false">
      <c r="A65" s="35" t="s">
        <v>61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</sheetData>
  <mergeCells count="10">
    <mergeCell ref="B1:D1"/>
    <mergeCell ref="B2:D2"/>
    <mergeCell ref="B3:E3"/>
    <mergeCell ref="B4:E4"/>
    <mergeCell ref="B17:E17"/>
    <mergeCell ref="A18:L18"/>
    <mergeCell ref="B36:E36"/>
    <mergeCell ref="B51:E51"/>
    <mergeCell ref="A62:E62"/>
    <mergeCell ref="A65:L6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85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66015625" defaultRowHeight="12.75" zeroHeight="false" outlineLevelRow="0" outlineLevelCol="0"/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66015625" defaultRowHeight="12.75" zeroHeight="false" outlineLevelRow="0" outlineLevelCol="0"/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2019-10-04T08:25:54Z</dcterms:created>
  <dc:creator>v5</dc:creator>
  <dc:description/>
  <dc:language>pl-PL</dc:language>
  <cp:lastModifiedBy/>
  <cp:lastPrinted>2022-09-20T10:13:09Z</cp:lastPrinted>
  <dcterms:modified xsi:type="dcterms:W3CDTF">2023-04-03T10:01:26Z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