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formularz asort.-cenowy" sheetId="2" r:id="rId1"/>
  </sheets>
  <definedNames>
    <definedName name="_xlnm.Print_Area" localSheetId="0">'formularz asort.-cenowy'!$A$1:$J$50</definedName>
  </definedNames>
  <calcPr calcId="145621"/>
</workbook>
</file>

<file path=xl/calcChain.xml><?xml version="1.0" encoding="utf-8"?>
<calcChain xmlns="http://schemas.openxmlformats.org/spreadsheetml/2006/main">
  <c r="J19" i="2" l="1"/>
  <c r="J31" i="2"/>
  <c r="J30" i="2"/>
  <c r="J29" i="2"/>
  <c r="J28" i="2"/>
  <c r="J27" i="2"/>
  <c r="J26" i="2"/>
  <c r="J25" i="2"/>
  <c r="J24" i="2"/>
  <c r="J23" i="2"/>
  <c r="J22" i="2"/>
  <c r="J21" i="2"/>
  <c r="J20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33" i="2" l="1"/>
  <c r="J33" i="2"/>
</calcChain>
</file>

<file path=xl/sharedStrings.xml><?xml version="1.0" encoding="utf-8"?>
<sst xmlns="http://schemas.openxmlformats.org/spreadsheetml/2006/main" count="93" uniqueCount="68">
  <si>
    <t>L.p.</t>
  </si>
  <si>
    <t>Nazwa przedmiotu zamówienia</t>
  </si>
  <si>
    <t>Opis, charakterystyka</t>
  </si>
  <si>
    <t>Jednostka miary</t>
  </si>
  <si>
    <t>Ilość w ciągu 12 miesięcy</t>
  </si>
  <si>
    <t>Cena jednostkowa netto</t>
  </si>
  <si>
    <t>Wartość netto</t>
  </si>
  <si>
    <t>Stawka VAT</t>
  </si>
  <si>
    <t>Wartość brutto         (12 miesięcy)</t>
  </si>
  <si>
    <t>7=(5x6)</t>
  </si>
  <si>
    <t>9=(7x8)+7</t>
  </si>
  <si>
    <t>tlen medyczny*</t>
  </si>
  <si>
    <t xml:space="preserve">w butlach stalowych o poj. 10l/200 bar              </t>
  </si>
  <si>
    <t>dzierżawa butli stalowych</t>
  </si>
  <si>
    <t>butlodzień</t>
  </si>
  <si>
    <t>w butlach stalowych o poj. 50l/200bar</t>
  </si>
  <si>
    <t>m³</t>
  </si>
  <si>
    <t>do sprężonego tlenu medycznego o poj. 50l- 30 szt</t>
  </si>
  <si>
    <t>podtlenek azotu</t>
  </si>
  <si>
    <t>do celów medycznych w butlach o poj. 10l 7-7,5 kg</t>
  </si>
  <si>
    <t>kg</t>
  </si>
  <si>
    <t>do podtlenku azotu o po. 10l- 32 szt</t>
  </si>
  <si>
    <r>
      <rPr>
        <sz val="11"/>
        <color theme="1"/>
        <rFont val="Calibri"/>
      </rPr>
      <t>dwutlenek węgla do celów medycznych ( do laparoskopii, do inkubatora CO</t>
    </r>
    <r>
      <rPr>
        <vertAlign val="superscript"/>
        <sz val="11"/>
        <color rgb="FF000000"/>
        <rFont val="Calibri"/>
      </rPr>
      <t>2</t>
    </r>
    <r>
      <rPr>
        <sz val="11"/>
        <color theme="1"/>
        <rFont val="Calibri"/>
      </rPr>
      <t>)</t>
    </r>
  </si>
  <si>
    <t>93/42/EEC w butlach o poj. 10l/7,5 kg</t>
  </si>
  <si>
    <t xml:space="preserve">dziarżawa butli stalowych </t>
  </si>
  <si>
    <t>do dwutlenku węgla o poj. 10l- 8 szt</t>
  </si>
  <si>
    <t>sprężone powietrze</t>
  </si>
  <si>
    <t>w butlach o poj. 40l- 50l</t>
  </si>
  <si>
    <t xml:space="preserve">dzierżawa butli stalowych </t>
  </si>
  <si>
    <t>do sprężonego powietrza o poj. 40l -50l- 2 szt.</t>
  </si>
  <si>
    <t>sprężone/syntetyczne powietrze</t>
  </si>
  <si>
    <t>w butlach o poj. 10l</t>
  </si>
  <si>
    <t xml:space="preserve">tlen medyczny ciekły* </t>
  </si>
  <si>
    <t>ze zbiornika</t>
  </si>
  <si>
    <t>mc</t>
  </si>
  <si>
    <t>acetylen techniczny</t>
  </si>
  <si>
    <t>w butlach o poj. 40l</t>
  </si>
  <si>
    <t>szt.</t>
  </si>
  <si>
    <t>do acetylenu technicznego o poj. 40l</t>
  </si>
  <si>
    <t xml:space="preserve">ogółem: </t>
  </si>
  <si>
    <t>w butlach aluminiowych z zaworem zintegrowanym 2l/200 bar</t>
  </si>
  <si>
    <t>dzierżawa butli aluminiowych z zaworem zintegrowanym**</t>
  </si>
  <si>
    <t>do tlenu medycznego o poj. 2l - 20 szt</t>
  </si>
  <si>
    <t xml:space="preserve"> w butlach aluminiowych z zaworem zintegrowanym 5l/200 bar</t>
  </si>
  <si>
    <t>ciekły azot medyczny</t>
  </si>
  <si>
    <t>butle o pojemności 30l</t>
  </si>
  <si>
    <t>l.</t>
  </si>
  <si>
    <t xml:space="preserve">Szacunek kosztów </t>
  </si>
  <si>
    <t>Łączny szacunek kosztów :</t>
  </si>
  <si>
    <t>dzierżawa butli do gazu znieczulającego</t>
  </si>
  <si>
    <t xml:space="preserve">dzierzawa stojaka z kółkami </t>
  </si>
  <si>
    <t xml:space="preserve">dzierżawa zaworu dozujacego </t>
  </si>
  <si>
    <t>do butli z gazem znieczulającym  / 6 szt</t>
  </si>
  <si>
    <t>Zawór wydechowy z ustnikiem  jednorazowym</t>
  </si>
  <si>
    <t>ustnik jednorazowy z filtrem</t>
  </si>
  <si>
    <t xml:space="preserve">m3 </t>
  </si>
  <si>
    <t>na butle z gazem znieczulającym / 6 szt</t>
  </si>
  <si>
    <t xml:space="preserve">butle z zaworem zintegrowanym  o poj. 10l /11l      6szt </t>
  </si>
  <si>
    <t xml:space="preserve">gaz znieczulający w butlach 10l / 11l, z odpowiednim przeliczeniem </t>
  </si>
  <si>
    <t xml:space="preserve">mieszaniny tlenu medycznego i podtlenku azotu medycznego 50%/50% 10l/2,8m³*( lub 3,23m³ z odpowiednim przeliczeniem)
</t>
  </si>
  <si>
    <t xml:space="preserve">Cena jednostkowa  z postępowania  w 2021r. </t>
  </si>
  <si>
    <t>do tlenu medycznego o poj. 10l - 30 szt</t>
  </si>
  <si>
    <t>dzierżawa zbiornika z tlenem ciekłym</t>
  </si>
  <si>
    <t>do sprężonego/syntetycznego powietrza o poj. 10l- 3</t>
  </si>
  <si>
    <t>dzierżawa  zbiornika kriogenicznyego 1 zbiornik o pojemności min. 9 000 wraz z osprzętem  odpowiednio do 9 000 litrów</t>
  </si>
  <si>
    <t>do tlenu medycznego o poj. 5l - 10 szt</t>
  </si>
  <si>
    <t>zawó /doba</t>
  </si>
  <si>
    <t>stojak/doba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</si>
</sst>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\ &quot;zł&quot;_-;\-* #,##0.00\ &quot;zł&quot;_-;_-* &quot;-&quot;??\ &quot;zł&quot;_-;_-@"/>
    <numFmt numFmtId="165" formatCode="#,##0_ ;\-#,##0\ "/>
    <numFmt numFmtId="166" formatCode="#,##0.00[$ zł]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sz val="11"/>
      <color theme="1"/>
      <name val="Calibri"/>
    </font>
    <font>
      <b/>
      <i/>
      <sz val="11"/>
      <color theme="1"/>
      <name val="Calibri"/>
    </font>
    <font>
      <b/>
      <sz val="7"/>
      <color theme="1"/>
      <name val="Calibri"/>
    </font>
    <font>
      <sz val="11"/>
      <name val="Calibri"/>
    </font>
    <font>
      <sz val="10"/>
      <color rgb="FF000000"/>
      <name val="Arial"/>
    </font>
    <font>
      <vertAlign val="superscript"/>
      <sz val="11"/>
      <color rgb="FF000000"/>
      <name val="Calibri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0" fontId="3" fillId="0" borderId="0" xfId="0" applyFont="1" applyAlignment="1">
      <alignment horizontal="center" wrapText="1"/>
    </xf>
    <xf numFmtId="164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0" fontId="0" fillId="0" borderId="5" xfId="0" applyFont="1" applyBorder="1" applyAlignment="1"/>
    <xf numFmtId="0" fontId="10" fillId="0" borderId="0" xfId="0" applyFont="1" applyAlignment="1"/>
    <xf numFmtId="0" fontId="0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4" fontId="0" fillId="0" borderId="0" xfId="0" applyNumberFormat="1" applyFont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" fontId="0" fillId="0" borderId="0" xfId="0" applyNumberFormat="1" applyFont="1" applyBorder="1" applyAlignment="1"/>
    <xf numFmtId="0" fontId="0" fillId="0" borderId="0" xfId="0" applyFont="1" applyBorder="1" applyAlignment="1"/>
    <xf numFmtId="4" fontId="0" fillId="0" borderId="0" xfId="0" applyNumberFormat="1" applyFont="1" applyAlignment="1"/>
    <xf numFmtId="164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/>
    <xf numFmtId="164" fontId="12" fillId="0" borderId="0" xfId="0" applyNumberFormat="1" applyFont="1" applyBorder="1" applyAlignment="1"/>
    <xf numFmtId="0" fontId="12" fillId="0" borderId="0" xfId="0" applyFont="1" applyBorder="1" applyAlignment="1">
      <alignment horizontal="center" wrapText="1"/>
    </xf>
    <xf numFmtId="164" fontId="3" fillId="0" borderId="6" xfId="0" applyNumberFormat="1" applyFont="1" applyBorder="1" applyAlignment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0" xfId="0" applyFont="1" applyFill="1" applyAlignment="1"/>
    <xf numFmtId="164" fontId="4" fillId="0" borderId="0" xfId="0" applyNumberFormat="1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/>
    </xf>
    <xf numFmtId="44" fontId="1" fillId="0" borderId="5" xfId="2" applyFont="1" applyFill="1" applyBorder="1" applyAlignment="1">
      <alignment vertical="center"/>
    </xf>
    <xf numFmtId="166" fontId="4" fillId="0" borderId="6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7" fillId="0" borderId="13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4" fontId="1" fillId="0" borderId="7" xfId="2" applyFont="1" applyFill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9" fontId="4" fillId="0" borderId="1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center"/>
    </xf>
    <xf numFmtId="0" fontId="4" fillId="4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166" fontId="4" fillId="0" borderId="18" xfId="0" applyNumberFormat="1" applyFont="1" applyFill="1" applyBorder="1" applyAlignment="1">
      <alignment vertical="center"/>
    </xf>
    <xf numFmtId="166" fontId="4" fillId="0" borderId="19" xfId="0" applyNumberFormat="1" applyFont="1" applyFill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9" fontId="4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0" fontId="0" fillId="0" borderId="21" xfId="0" applyFont="1" applyBorder="1" applyAlignment="1"/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164" fontId="4" fillId="0" borderId="25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9" fontId="4" fillId="0" borderId="2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164" fontId="4" fillId="0" borderId="19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4">
    <cellStyle name="Normalny" xfId="0" builtinId="0"/>
    <cellStyle name="Normalny 2" xfId="1"/>
    <cellStyle name="Procentowy 2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7"/>
  <sheetViews>
    <sheetView tabSelected="1" view="pageBreakPreview" topLeftCell="A4" zoomScaleNormal="100" zoomScaleSheetLayoutView="100" workbookViewId="0">
      <pane ySplit="1" topLeftCell="A5" activePane="bottomLeft" state="frozen"/>
      <selection activeCell="A4" sqref="A4"/>
      <selection pane="bottomLeft" activeCell="E23" sqref="E23"/>
    </sheetView>
  </sheetViews>
  <sheetFormatPr defaultColWidth="14.42578125" defaultRowHeight="15" customHeight="1" x14ac:dyDescent="0.25"/>
  <cols>
    <col min="1" max="1" width="5.85546875" style="27" customWidth="1"/>
    <col min="2" max="2" width="30.28515625" style="27" customWidth="1"/>
    <col min="3" max="3" width="39.42578125" style="27" customWidth="1"/>
    <col min="4" max="4" width="11.85546875" style="27" customWidth="1"/>
    <col min="5" max="5" width="13.28515625" style="27" customWidth="1"/>
    <col min="6" max="6" width="14.140625" style="60" customWidth="1"/>
    <col min="7" max="7" width="16.42578125" style="60" hidden="1" customWidth="1"/>
    <col min="8" max="8" width="16.28515625" style="27" customWidth="1"/>
    <col min="9" max="9" width="8.7109375" style="27" customWidth="1"/>
    <col min="10" max="10" width="15.7109375" style="27" customWidth="1"/>
    <col min="11" max="11" width="18.42578125" style="27" customWidth="1"/>
    <col min="12" max="12" width="15.5703125" style="27" customWidth="1"/>
    <col min="13" max="13" width="15.28515625" style="27" customWidth="1"/>
    <col min="14" max="23" width="8" style="27" customWidth="1"/>
    <col min="24" max="16384" width="14.42578125" style="27"/>
  </cols>
  <sheetData>
    <row r="1" spans="1:12" ht="15" customHeight="1" x14ac:dyDescent="0.25">
      <c r="B1" s="27" t="s">
        <v>47</v>
      </c>
    </row>
    <row r="3" spans="1:12" ht="12.75" customHeight="1" x14ac:dyDescent="0.25">
      <c r="A3" s="1"/>
      <c r="B3" s="2"/>
      <c r="D3" s="3"/>
      <c r="E3" s="3"/>
      <c r="F3" s="61"/>
      <c r="G3" s="61"/>
      <c r="H3" s="4"/>
      <c r="I3" s="5"/>
      <c r="J3" s="6"/>
    </row>
    <row r="4" spans="1:12" ht="52.5" customHeight="1" x14ac:dyDescent="0.25">
      <c r="A4" s="7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62" t="s">
        <v>5</v>
      </c>
      <c r="G4" s="63" t="s">
        <v>60</v>
      </c>
      <c r="H4" s="9" t="s">
        <v>6</v>
      </c>
      <c r="I4" s="45" t="s">
        <v>7</v>
      </c>
      <c r="J4" s="50" t="s">
        <v>8</v>
      </c>
    </row>
    <row r="5" spans="1:12" x14ac:dyDescent="0.25">
      <c r="A5" s="10">
        <v>1</v>
      </c>
      <c r="B5" s="11">
        <v>2</v>
      </c>
      <c r="C5" s="11">
        <v>3</v>
      </c>
      <c r="D5" s="12">
        <v>4</v>
      </c>
      <c r="E5" s="12">
        <v>5</v>
      </c>
      <c r="F5" s="64">
        <v>6</v>
      </c>
      <c r="G5" s="65"/>
      <c r="H5" s="13" t="s">
        <v>9</v>
      </c>
      <c r="I5" s="46">
        <v>8</v>
      </c>
      <c r="J5" s="51" t="s">
        <v>10</v>
      </c>
    </row>
    <row r="6" spans="1:12" ht="30" customHeight="1" x14ac:dyDescent="0.25">
      <c r="A6" s="17">
        <v>1</v>
      </c>
      <c r="B6" s="14" t="s">
        <v>11</v>
      </c>
      <c r="C6" s="16" t="s">
        <v>12</v>
      </c>
      <c r="D6" s="17" t="s">
        <v>55</v>
      </c>
      <c r="E6" s="15">
        <v>258</v>
      </c>
      <c r="F6" s="66"/>
      <c r="G6" s="67"/>
      <c r="H6" s="22"/>
      <c r="I6" s="47">
        <v>0.08</v>
      </c>
      <c r="J6" s="31">
        <f>H6*1.08</f>
        <v>0</v>
      </c>
      <c r="K6" s="42"/>
      <c r="L6" s="42"/>
    </row>
    <row r="7" spans="1:12" ht="18.75" customHeight="1" x14ac:dyDescent="0.25">
      <c r="A7" s="17">
        <v>2</v>
      </c>
      <c r="B7" s="18" t="s">
        <v>13</v>
      </c>
      <c r="C7" s="107" t="s">
        <v>61</v>
      </c>
      <c r="D7" s="17" t="s">
        <v>14</v>
      </c>
      <c r="E7" s="17">
        <v>10950</v>
      </c>
      <c r="F7" s="66"/>
      <c r="G7" s="67"/>
      <c r="H7" s="22"/>
      <c r="I7" s="47">
        <v>0.08</v>
      </c>
      <c r="J7" s="31">
        <f t="shared" ref="J7:J13" si="0">H7*1.08</f>
        <v>0</v>
      </c>
      <c r="K7" s="42"/>
      <c r="L7" s="42"/>
    </row>
    <row r="8" spans="1:12" ht="19.5" customHeight="1" x14ac:dyDescent="0.25">
      <c r="A8" s="17">
        <v>3</v>
      </c>
      <c r="B8" s="14" t="s">
        <v>11</v>
      </c>
      <c r="C8" s="18" t="s">
        <v>15</v>
      </c>
      <c r="D8" s="17" t="s">
        <v>16</v>
      </c>
      <c r="E8" s="15">
        <v>153</v>
      </c>
      <c r="F8" s="66"/>
      <c r="G8" s="67"/>
      <c r="H8" s="22"/>
      <c r="I8" s="47">
        <v>0.08</v>
      </c>
      <c r="J8" s="31">
        <f t="shared" si="0"/>
        <v>0</v>
      </c>
      <c r="K8" s="42"/>
      <c r="L8" s="42"/>
    </row>
    <row r="9" spans="1:12" ht="30" customHeight="1" x14ac:dyDescent="0.25">
      <c r="A9" s="17">
        <v>4</v>
      </c>
      <c r="B9" s="18" t="s">
        <v>13</v>
      </c>
      <c r="C9" s="16" t="s">
        <v>17</v>
      </c>
      <c r="D9" s="17" t="s">
        <v>14</v>
      </c>
      <c r="E9" s="15">
        <v>10950</v>
      </c>
      <c r="F9" s="66"/>
      <c r="G9" s="67"/>
      <c r="H9" s="22"/>
      <c r="I9" s="47">
        <v>0.08</v>
      </c>
      <c r="J9" s="31">
        <f t="shared" si="0"/>
        <v>0</v>
      </c>
      <c r="K9" s="42"/>
      <c r="L9" s="42"/>
    </row>
    <row r="10" spans="1:12" ht="30" customHeight="1" x14ac:dyDescent="0.25">
      <c r="A10" s="17">
        <v>5</v>
      </c>
      <c r="B10" s="56" t="s">
        <v>18</v>
      </c>
      <c r="C10" s="16" t="s">
        <v>19</v>
      </c>
      <c r="D10" s="17" t="s">
        <v>20</v>
      </c>
      <c r="E10" s="17">
        <v>126</v>
      </c>
      <c r="F10" s="66"/>
      <c r="G10" s="67"/>
      <c r="H10" s="22"/>
      <c r="I10" s="47">
        <v>0.08</v>
      </c>
      <c r="J10" s="31">
        <f t="shared" si="0"/>
        <v>0</v>
      </c>
      <c r="K10" s="42"/>
      <c r="L10" s="42"/>
    </row>
    <row r="11" spans="1:12" ht="29.25" customHeight="1" x14ac:dyDescent="0.25">
      <c r="A11" s="17">
        <v>6</v>
      </c>
      <c r="B11" s="18" t="s">
        <v>13</v>
      </c>
      <c r="C11" s="18" t="s">
        <v>21</v>
      </c>
      <c r="D11" s="17" t="s">
        <v>14</v>
      </c>
      <c r="E11" s="17">
        <v>11680</v>
      </c>
      <c r="F11" s="66"/>
      <c r="G11" s="67"/>
      <c r="H11" s="22"/>
      <c r="I11" s="47">
        <v>0.08</v>
      </c>
      <c r="J11" s="31">
        <f t="shared" si="0"/>
        <v>0</v>
      </c>
      <c r="K11" s="42"/>
      <c r="L11" s="42"/>
    </row>
    <row r="12" spans="1:12" ht="59.25" customHeight="1" x14ac:dyDescent="0.25">
      <c r="A12" s="17">
        <v>7</v>
      </c>
      <c r="B12" s="57" t="s">
        <v>22</v>
      </c>
      <c r="C12" s="18" t="s">
        <v>23</v>
      </c>
      <c r="D12" s="17" t="s">
        <v>20</v>
      </c>
      <c r="E12" s="17">
        <v>120</v>
      </c>
      <c r="F12" s="66"/>
      <c r="G12" s="67"/>
      <c r="H12" s="22"/>
      <c r="I12" s="47">
        <v>0.08</v>
      </c>
      <c r="J12" s="31">
        <f t="shared" si="0"/>
        <v>0</v>
      </c>
      <c r="K12" s="42"/>
      <c r="L12" s="42"/>
    </row>
    <row r="13" spans="1:12" x14ac:dyDescent="0.25">
      <c r="A13" s="17">
        <v>8</v>
      </c>
      <c r="B13" s="16" t="s">
        <v>24</v>
      </c>
      <c r="C13" s="18" t="s">
        <v>25</v>
      </c>
      <c r="D13" s="17" t="s">
        <v>14</v>
      </c>
      <c r="E13" s="17">
        <v>2920</v>
      </c>
      <c r="F13" s="66"/>
      <c r="G13" s="67"/>
      <c r="H13" s="22"/>
      <c r="I13" s="47">
        <v>0.08</v>
      </c>
      <c r="J13" s="31">
        <f t="shared" si="0"/>
        <v>0</v>
      </c>
      <c r="K13" s="42"/>
      <c r="L13" s="42"/>
    </row>
    <row r="14" spans="1:12" x14ac:dyDescent="0.25">
      <c r="A14" s="17">
        <v>9</v>
      </c>
      <c r="B14" s="56" t="s">
        <v>26</v>
      </c>
      <c r="C14" s="18" t="s">
        <v>27</v>
      </c>
      <c r="D14" s="17" t="s">
        <v>16</v>
      </c>
      <c r="E14" s="17">
        <v>140</v>
      </c>
      <c r="F14" s="66"/>
      <c r="G14" s="67"/>
      <c r="H14" s="22"/>
      <c r="I14" s="47">
        <v>0.23</v>
      </c>
      <c r="J14" s="31">
        <f>H14*1.23</f>
        <v>0</v>
      </c>
      <c r="K14" s="42"/>
      <c r="L14" s="42"/>
    </row>
    <row r="15" spans="1:12" ht="30" customHeight="1" x14ac:dyDescent="0.25">
      <c r="A15" s="17">
        <v>10</v>
      </c>
      <c r="B15" s="18" t="s">
        <v>28</v>
      </c>
      <c r="C15" s="16" t="s">
        <v>29</v>
      </c>
      <c r="D15" s="17" t="s">
        <v>14</v>
      </c>
      <c r="E15" s="17">
        <v>730</v>
      </c>
      <c r="F15" s="66"/>
      <c r="G15" s="67"/>
      <c r="H15" s="22"/>
      <c r="I15" s="47">
        <v>0.23</v>
      </c>
      <c r="J15" s="31">
        <f t="shared" ref="J15:J17" si="1">H15*1.23</f>
        <v>0</v>
      </c>
      <c r="K15" s="42"/>
      <c r="L15" s="42"/>
    </row>
    <row r="16" spans="1:12" ht="30" customHeight="1" x14ac:dyDescent="0.25">
      <c r="A16" s="17">
        <v>11</v>
      </c>
      <c r="B16" s="57" t="s">
        <v>30</v>
      </c>
      <c r="C16" s="18" t="s">
        <v>31</v>
      </c>
      <c r="D16" s="17" t="s">
        <v>16</v>
      </c>
      <c r="E16" s="17">
        <v>27</v>
      </c>
      <c r="F16" s="66"/>
      <c r="G16" s="67"/>
      <c r="H16" s="22"/>
      <c r="I16" s="47">
        <v>0.23</v>
      </c>
      <c r="J16" s="31">
        <f t="shared" si="1"/>
        <v>0</v>
      </c>
      <c r="K16" s="42"/>
      <c r="L16" s="42"/>
    </row>
    <row r="17" spans="1:12" ht="30" customHeight="1" x14ac:dyDescent="0.25">
      <c r="A17" s="17">
        <v>12</v>
      </c>
      <c r="B17" s="18" t="s">
        <v>28</v>
      </c>
      <c r="C17" s="16" t="s">
        <v>63</v>
      </c>
      <c r="D17" s="17" t="s">
        <v>14</v>
      </c>
      <c r="E17" s="17">
        <v>1095</v>
      </c>
      <c r="F17" s="66"/>
      <c r="G17" s="67"/>
      <c r="H17" s="22"/>
      <c r="I17" s="47">
        <v>0.23</v>
      </c>
      <c r="J17" s="31">
        <f t="shared" si="1"/>
        <v>0</v>
      </c>
      <c r="K17" s="42"/>
      <c r="L17" s="42"/>
    </row>
    <row r="18" spans="1:12" x14ac:dyDescent="0.25">
      <c r="A18" s="17">
        <v>13</v>
      </c>
      <c r="B18" s="56" t="s">
        <v>32</v>
      </c>
      <c r="C18" s="18" t="s">
        <v>33</v>
      </c>
      <c r="D18" s="17" t="s">
        <v>20</v>
      </c>
      <c r="E18" s="17">
        <v>170000</v>
      </c>
      <c r="F18" s="66"/>
      <c r="G18" s="67"/>
      <c r="H18" s="22"/>
      <c r="I18" s="47">
        <v>0.08</v>
      </c>
      <c r="J18" s="31">
        <f>H18*1.08</f>
        <v>0</v>
      </c>
      <c r="K18" s="42"/>
      <c r="L18" s="42"/>
    </row>
    <row r="19" spans="1:12" ht="75" customHeight="1" x14ac:dyDescent="0.25">
      <c r="A19" s="105">
        <v>14</v>
      </c>
      <c r="B19" s="107" t="s">
        <v>62</v>
      </c>
      <c r="C19" s="108" t="s">
        <v>64</v>
      </c>
      <c r="D19" s="105" t="s">
        <v>34</v>
      </c>
      <c r="E19" s="105">
        <v>12</v>
      </c>
      <c r="F19" s="66"/>
      <c r="G19" s="67"/>
      <c r="H19" s="71"/>
      <c r="I19" s="109">
        <v>0.08</v>
      </c>
      <c r="J19" s="70">
        <f>H19*1.08</f>
        <v>0</v>
      </c>
      <c r="K19" s="42"/>
      <c r="L19" s="42"/>
    </row>
    <row r="20" spans="1:12" x14ac:dyDescent="0.25">
      <c r="A20" s="17">
        <v>15</v>
      </c>
      <c r="B20" s="56" t="s">
        <v>35</v>
      </c>
      <c r="C20" s="18" t="s">
        <v>36</v>
      </c>
      <c r="D20" s="17" t="s">
        <v>37</v>
      </c>
      <c r="E20" s="17">
        <v>2</v>
      </c>
      <c r="F20" s="66"/>
      <c r="G20" s="67"/>
      <c r="H20" s="22"/>
      <c r="I20" s="47">
        <v>0.23</v>
      </c>
      <c r="J20" s="31">
        <f>H20*1.23</f>
        <v>0</v>
      </c>
      <c r="K20" s="42"/>
      <c r="L20" s="42"/>
    </row>
    <row r="21" spans="1:12" ht="15.75" thickBot="1" x14ac:dyDescent="0.3">
      <c r="A21" s="28">
        <v>16</v>
      </c>
      <c r="B21" s="29" t="s">
        <v>13</v>
      </c>
      <c r="C21" s="29" t="s">
        <v>38</v>
      </c>
      <c r="D21" s="28" t="s">
        <v>14</v>
      </c>
      <c r="E21" s="28">
        <v>730</v>
      </c>
      <c r="F21" s="68"/>
      <c r="G21" s="77"/>
      <c r="H21" s="30"/>
      <c r="I21" s="78">
        <v>0.23</v>
      </c>
      <c r="J21" s="35">
        <f>H21*1.23</f>
        <v>0</v>
      </c>
      <c r="K21" s="42"/>
      <c r="L21" s="42"/>
    </row>
    <row r="22" spans="1:12" ht="68.25" customHeight="1" x14ac:dyDescent="0.25">
      <c r="A22" s="76">
        <v>17</v>
      </c>
      <c r="B22" s="88" t="s">
        <v>58</v>
      </c>
      <c r="C22" s="89" t="s">
        <v>59</v>
      </c>
      <c r="D22" s="90" t="s">
        <v>37</v>
      </c>
      <c r="E22" s="90">
        <v>40</v>
      </c>
      <c r="F22" s="91"/>
      <c r="G22" s="92"/>
      <c r="H22" s="93"/>
      <c r="I22" s="94">
        <v>0.08</v>
      </c>
      <c r="J22" s="115">
        <f>H22*1.08</f>
        <v>0</v>
      </c>
      <c r="K22" s="42"/>
      <c r="L22" s="42"/>
    </row>
    <row r="23" spans="1:12" ht="29.25" customHeight="1" x14ac:dyDescent="0.25">
      <c r="A23" s="76">
        <v>18</v>
      </c>
      <c r="B23" s="95" t="s">
        <v>49</v>
      </c>
      <c r="C23" s="36" t="s">
        <v>57</v>
      </c>
      <c r="D23" s="37" t="s">
        <v>14</v>
      </c>
      <c r="E23" s="38">
        <v>2190</v>
      </c>
      <c r="F23" s="69"/>
      <c r="G23" s="70"/>
      <c r="H23" s="35"/>
      <c r="I23" s="48">
        <v>0.08</v>
      </c>
      <c r="J23" s="31">
        <f t="shared" ref="J23" si="2">H23*1.08</f>
        <v>0</v>
      </c>
      <c r="K23" s="42"/>
      <c r="L23" s="42"/>
    </row>
    <row r="24" spans="1:12" ht="29.25" customHeight="1" x14ac:dyDescent="0.25">
      <c r="A24" s="76">
        <v>19</v>
      </c>
      <c r="B24" s="96" t="s">
        <v>50</v>
      </c>
      <c r="C24" s="39" t="s">
        <v>56</v>
      </c>
      <c r="D24" s="40" t="s">
        <v>67</v>
      </c>
      <c r="E24" s="38">
        <v>2190</v>
      </c>
      <c r="F24" s="69"/>
      <c r="G24" s="70"/>
      <c r="H24" s="31"/>
      <c r="I24" s="49">
        <v>0.23</v>
      </c>
      <c r="J24" s="31">
        <f>H24*1.23</f>
        <v>0</v>
      </c>
      <c r="K24" s="42"/>
      <c r="L24" s="42"/>
    </row>
    <row r="25" spans="1:12" ht="29.25" customHeight="1" x14ac:dyDescent="0.25">
      <c r="A25" s="76">
        <v>20</v>
      </c>
      <c r="B25" s="97" t="s">
        <v>51</v>
      </c>
      <c r="C25" s="25" t="s">
        <v>52</v>
      </c>
      <c r="D25" s="116" t="s">
        <v>66</v>
      </c>
      <c r="E25" s="38">
        <v>2190</v>
      </c>
      <c r="F25" s="69"/>
      <c r="G25" s="70"/>
      <c r="H25" s="31"/>
      <c r="I25" s="49">
        <v>0.08</v>
      </c>
      <c r="J25" s="31">
        <f t="shared" ref="J25" si="3">H25*1.08</f>
        <v>0</v>
      </c>
      <c r="K25" s="42"/>
      <c r="L25" s="42"/>
    </row>
    <row r="26" spans="1:12" ht="29.25" customHeight="1" thickBot="1" x14ac:dyDescent="0.3">
      <c r="A26" s="76">
        <v>21</v>
      </c>
      <c r="B26" s="98" t="s">
        <v>53</v>
      </c>
      <c r="C26" s="99" t="s">
        <v>54</v>
      </c>
      <c r="D26" s="100" t="s">
        <v>37</v>
      </c>
      <c r="E26" s="100">
        <v>400</v>
      </c>
      <c r="F26" s="101"/>
      <c r="G26" s="102"/>
      <c r="H26" s="103"/>
      <c r="I26" s="104">
        <v>0.08</v>
      </c>
      <c r="J26" s="103">
        <f>H26*1.08</f>
        <v>0</v>
      </c>
      <c r="K26" s="42"/>
      <c r="L26" s="42"/>
    </row>
    <row r="27" spans="1:12" ht="30" customHeight="1" x14ac:dyDescent="0.25">
      <c r="A27" s="32">
        <v>22</v>
      </c>
      <c r="B27" s="79" t="s">
        <v>11</v>
      </c>
      <c r="C27" s="80" t="s">
        <v>40</v>
      </c>
      <c r="D27" s="81" t="s">
        <v>16</v>
      </c>
      <c r="E27" s="82">
        <v>84</v>
      </c>
      <c r="F27" s="83"/>
      <c r="G27" s="84"/>
      <c r="H27" s="85"/>
      <c r="I27" s="86">
        <v>0.08</v>
      </c>
      <c r="J27" s="87">
        <f>H27*1.08</f>
        <v>0</v>
      </c>
      <c r="K27" s="42"/>
      <c r="L27" s="42"/>
    </row>
    <row r="28" spans="1:12" ht="30" customHeight="1" x14ac:dyDescent="0.25">
      <c r="A28" s="32">
        <v>23</v>
      </c>
      <c r="B28" s="16" t="s">
        <v>41</v>
      </c>
      <c r="C28" s="16" t="s">
        <v>42</v>
      </c>
      <c r="D28" s="17" t="s">
        <v>14</v>
      </c>
      <c r="E28" s="15">
        <v>7300</v>
      </c>
      <c r="F28" s="71"/>
      <c r="G28" s="70"/>
      <c r="H28" s="22"/>
      <c r="I28" s="47">
        <v>0.08</v>
      </c>
      <c r="J28" s="31">
        <f t="shared" ref="J28:J31" si="4">H28*1.08</f>
        <v>0</v>
      </c>
      <c r="K28" s="42"/>
      <c r="L28" s="42"/>
    </row>
    <row r="29" spans="1:12" ht="30" customHeight="1" x14ac:dyDescent="0.25">
      <c r="A29" s="32">
        <v>24</v>
      </c>
      <c r="B29" s="14" t="s">
        <v>11</v>
      </c>
      <c r="C29" s="16" t="s">
        <v>43</v>
      </c>
      <c r="D29" s="17" t="s">
        <v>16</v>
      </c>
      <c r="E29" s="15">
        <v>44</v>
      </c>
      <c r="F29" s="71"/>
      <c r="G29" s="70"/>
      <c r="H29" s="22"/>
      <c r="I29" s="47">
        <v>0.08</v>
      </c>
      <c r="J29" s="31">
        <f t="shared" si="4"/>
        <v>0</v>
      </c>
      <c r="K29" s="42"/>
      <c r="L29" s="113"/>
    </row>
    <row r="30" spans="1:12" ht="30" customHeight="1" x14ac:dyDescent="0.25">
      <c r="A30" s="32">
        <v>25</v>
      </c>
      <c r="B30" s="16" t="s">
        <v>41</v>
      </c>
      <c r="C30" s="106" t="s">
        <v>65</v>
      </c>
      <c r="D30" s="17" t="s">
        <v>14</v>
      </c>
      <c r="E30" s="15">
        <v>3650</v>
      </c>
      <c r="F30" s="71"/>
      <c r="G30" s="70"/>
      <c r="H30" s="22"/>
      <c r="I30" s="47">
        <v>0.08</v>
      </c>
      <c r="J30" s="31">
        <f t="shared" si="4"/>
        <v>0</v>
      </c>
      <c r="K30" s="42"/>
      <c r="L30" s="114"/>
    </row>
    <row r="31" spans="1:12" ht="30" customHeight="1" x14ac:dyDescent="0.25">
      <c r="A31" s="32">
        <v>26</v>
      </c>
      <c r="B31" s="57" t="s">
        <v>44</v>
      </c>
      <c r="C31" s="16" t="s">
        <v>45</v>
      </c>
      <c r="D31" s="17" t="s">
        <v>46</v>
      </c>
      <c r="E31" s="15">
        <v>700</v>
      </c>
      <c r="F31" s="71"/>
      <c r="G31" s="70"/>
      <c r="H31" s="22"/>
      <c r="I31" s="47">
        <v>0.08</v>
      </c>
      <c r="J31" s="31">
        <f t="shared" si="4"/>
        <v>0</v>
      </c>
      <c r="L31" s="41"/>
    </row>
    <row r="32" spans="1:12" ht="15.75" customHeight="1" x14ac:dyDescent="0.25">
      <c r="A32" s="110" t="s">
        <v>39</v>
      </c>
      <c r="B32" s="111"/>
      <c r="C32" s="111"/>
      <c r="D32" s="111"/>
      <c r="E32" s="111"/>
      <c r="F32" s="112"/>
      <c r="G32" s="72"/>
      <c r="H32" s="55"/>
      <c r="I32" s="58"/>
      <c r="J32" s="52"/>
      <c r="K32" s="42"/>
    </row>
    <row r="33" spans="1:11" ht="15.75" customHeight="1" x14ac:dyDescent="0.25">
      <c r="A33" s="19"/>
      <c r="B33" s="19"/>
      <c r="C33" s="33" t="s">
        <v>48</v>
      </c>
      <c r="D33" s="19"/>
      <c r="E33" s="19"/>
      <c r="F33" s="73"/>
      <c r="G33" s="73"/>
      <c r="H33" s="52">
        <f>SUM(H6:H31)</f>
        <v>0</v>
      </c>
      <c r="I33" s="59"/>
      <c r="J33" s="52">
        <f>SUM(J6:J31)</f>
        <v>0</v>
      </c>
      <c r="K33" s="41"/>
    </row>
    <row r="34" spans="1:11" ht="15.75" customHeight="1" x14ac:dyDescent="0.25">
      <c r="A34" s="19"/>
      <c r="B34" s="19"/>
      <c r="D34" s="19"/>
      <c r="E34" s="19"/>
      <c r="F34" s="73"/>
      <c r="G34" s="73"/>
      <c r="H34" s="53"/>
      <c r="I34" s="54"/>
      <c r="J34" s="53"/>
    </row>
    <row r="35" spans="1:11" ht="15.75" customHeight="1" x14ac:dyDescent="0.25">
      <c r="A35" s="19"/>
      <c r="B35" s="19"/>
      <c r="C35" s="19"/>
      <c r="I35" s="21"/>
      <c r="J35" s="20"/>
    </row>
    <row r="36" spans="1:11" ht="33.75" customHeight="1" x14ac:dyDescent="0.25">
      <c r="A36" s="19"/>
      <c r="B36" s="23"/>
      <c r="C36" s="23"/>
      <c r="F36" s="74"/>
      <c r="G36" s="74"/>
      <c r="H36" s="34"/>
      <c r="I36" s="23"/>
      <c r="J36" s="23"/>
    </row>
    <row r="37" spans="1:11" ht="15.75" customHeight="1" x14ac:dyDescent="0.25">
      <c r="A37" s="19"/>
      <c r="B37" s="19"/>
      <c r="C37" s="19"/>
      <c r="I37" s="44"/>
      <c r="J37" s="44"/>
    </row>
    <row r="38" spans="1:11" ht="15.75" customHeight="1" x14ac:dyDescent="0.25">
      <c r="A38" s="19"/>
      <c r="B38" s="19"/>
      <c r="C38" s="19"/>
      <c r="I38" s="21"/>
      <c r="J38" s="4"/>
    </row>
    <row r="39" spans="1:11" ht="15.75" customHeight="1" x14ac:dyDescent="0.25">
      <c r="A39" s="3"/>
      <c r="I39" s="21"/>
      <c r="J39" s="20"/>
    </row>
    <row r="40" spans="1:11" ht="15.75" customHeight="1" x14ac:dyDescent="0.25">
      <c r="A40" s="3"/>
      <c r="C40" s="24"/>
      <c r="D40" s="19"/>
      <c r="E40" s="19"/>
      <c r="F40" s="75"/>
      <c r="G40" s="75"/>
      <c r="H40" s="20"/>
      <c r="I40" s="21"/>
      <c r="J40" s="44"/>
    </row>
    <row r="41" spans="1:11" ht="15.75" customHeight="1" x14ac:dyDescent="0.25">
      <c r="A41" s="3"/>
      <c r="C41" s="24"/>
      <c r="D41" s="19"/>
      <c r="E41" s="19"/>
      <c r="F41" s="75"/>
      <c r="G41" s="75"/>
      <c r="H41" s="20"/>
      <c r="I41" s="21"/>
      <c r="J41" s="20"/>
    </row>
    <row r="42" spans="1:11" ht="15.75" customHeight="1" x14ac:dyDescent="0.25">
      <c r="A42" s="3"/>
      <c r="C42" s="24"/>
      <c r="D42" s="19"/>
      <c r="E42" s="19"/>
      <c r="F42" s="75"/>
      <c r="G42" s="75"/>
      <c r="H42" s="20"/>
      <c r="I42" s="21"/>
      <c r="J42" s="20"/>
    </row>
    <row r="43" spans="1:11" ht="15.75" customHeight="1" x14ac:dyDescent="0.25">
      <c r="A43" s="3"/>
      <c r="C43" s="24"/>
      <c r="D43" s="19"/>
      <c r="E43" s="19"/>
      <c r="F43" s="75"/>
      <c r="G43" s="75"/>
      <c r="H43" s="24"/>
      <c r="I43" s="21"/>
      <c r="J43" s="24"/>
    </row>
    <row r="44" spans="1:11" ht="15.75" customHeight="1" x14ac:dyDescent="0.25">
      <c r="A44" s="3"/>
      <c r="D44" s="3"/>
      <c r="E44" s="3"/>
      <c r="F44" s="61"/>
      <c r="G44" s="61"/>
      <c r="J44" s="4"/>
    </row>
    <row r="45" spans="1:11" ht="15.75" customHeight="1" x14ac:dyDescent="0.25">
      <c r="A45" s="3"/>
      <c r="D45" s="3"/>
      <c r="E45" s="3"/>
      <c r="F45" s="61"/>
      <c r="G45" s="61"/>
      <c r="H45" s="4"/>
      <c r="I45" s="5"/>
      <c r="J45" s="4"/>
    </row>
    <row r="46" spans="1:11" ht="15.75" customHeight="1" x14ac:dyDescent="0.25">
      <c r="A46" s="3"/>
      <c r="D46" s="3"/>
      <c r="E46" s="3"/>
      <c r="F46" s="61"/>
      <c r="G46" s="61"/>
      <c r="H46" s="4"/>
      <c r="I46" s="5"/>
      <c r="J46" s="4"/>
    </row>
    <row r="47" spans="1:11" ht="15.75" customHeight="1" x14ac:dyDescent="0.25">
      <c r="D47" s="3"/>
      <c r="E47" s="3"/>
      <c r="F47" s="61"/>
      <c r="G47" s="61"/>
      <c r="H47" s="4"/>
      <c r="I47" s="5"/>
      <c r="J47" s="4"/>
    </row>
    <row r="48" spans="1:11" ht="15.75" customHeight="1" x14ac:dyDescent="0.25">
      <c r="D48" s="3"/>
      <c r="E48" s="3"/>
      <c r="F48" s="61"/>
      <c r="G48" s="61"/>
      <c r="H48" s="4"/>
      <c r="I48" s="5"/>
      <c r="J48" s="4"/>
    </row>
    <row r="49" spans="2:13" ht="15.75" customHeight="1" x14ac:dyDescent="0.25">
      <c r="D49" s="3"/>
      <c r="E49" s="3"/>
      <c r="F49" s="61"/>
      <c r="G49" s="61"/>
      <c r="H49" s="4"/>
      <c r="I49" s="5"/>
      <c r="J49" s="4"/>
      <c r="L49" s="41"/>
      <c r="M49" s="42"/>
    </row>
    <row r="50" spans="2:13" ht="15.75" customHeight="1" x14ac:dyDescent="0.25">
      <c r="D50" s="3"/>
      <c r="E50" s="3"/>
      <c r="F50" s="61"/>
      <c r="G50" s="61"/>
      <c r="H50" s="4"/>
      <c r="I50" s="5"/>
      <c r="J50" s="4"/>
      <c r="L50" s="41"/>
      <c r="M50" s="41"/>
    </row>
    <row r="51" spans="2:13" ht="15.75" customHeight="1" x14ac:dyDescent="0.25">
      <c r="M51" s="43"/>
    </row>
    <row r="52" spans="2:13" ht="15.75" customHeight="1" x14ac:dyDescent="0.25">
      <c r="M52" s="43"/>
    </row>
    <row r="53" spans="2:13" ht="15.75" customHeight="1" x14ac:dyDescent="0.25">
      <c r="B53" s="26"/>
      <c r="C53" s="26"/>
      <c r="M53" s="43"/>
    </row>
    <row r="54" spans="2:13" ht="15.75" customHeight="1" x14ac:dyDescent="0.25"/>
    <row r="55" spans="2:13" ht="15.75" customHeight="1" x14ac:dyDescent="0.25"/>
    <row r="56" spans="2:13" ht="15.75" customHeight="1" x14ac:dyDescent="0.25">
      <c r="M56" s="43"/>
    </row>
    <row r="57" spans="2:13" ht="15.75" customHeight="1" x14ac:dyDescent="0.25">
      <c r="M57" s="43"/>
    </row>
    <row r="58" spans="2:13" ht="15.75" customHeight="1" x14ac:dyDescent="0.25">
      <c r="M58" s="43"/>
    </row>
    <row r="59" spans="2:13" ht="15.75" customHeight="1" x14ac:dyDescent="0.25"/>
    <row r="60" spans="2:13" ht="15.75" customHeight="1" x14ac:dyDescent="0.25"/>
    <row r="61" spans="2:13" ht="15.75" customHeight="1" x14ac:dyDescent="0.25"/>
    <row r="62" spans="2:13" ht="15.75" customHeight="1" x14ac:dyDescent="0.25"/>
    <row r="63" spans="2:13" ht="15.75" customHeight="1" x14ac:dyDescent="0.25"/>
    <row r="64" spans="2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A32:F32"/>
  </mergeCells>
  <pageMargins left="0.7" right="0.7" top="0.75" bottom="0.75" header="0" footer="0"/>
  <pageSetup scale="78" fitToHeight="0" orientation="landscape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asort.-cenowy</vt:lpstr>
      <vt:lpstr>'formularz asort.-cenowy'!Obszar_wydruku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Wróbel</dc:creator>
  <cp:lastModifiedBy>Wioleta Szyszka-Pietroń</cp:lastModifiedBy>
  <cp:lastPrinted>2023-04-24T10:37:34Z</cp:lastPrinted>
  <dcterms:created xsi:type="dcterms:W3CDTF">2020-11-03T07:37:54Z</dcterms:created>
  <dcterms:modified xsi:type="dcterms:W3CDTF">2023-04-25T07:20:43Z</dcterms:modified>
</cp:coreProperties>
</file>