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Bartek Ł\!!!!!!WNIOSKI TZP\WNIOSKI GMINA\!!!2025\wodomierze 2025\"/>
    </mc:Choice>
  </mc:AlternateContent>
  <xr:revisionPtr revIDLastSave="0" documentId="8_{87988DC1-5CB8-490D-AE03-D7A33770210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DOMIERZ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I17" i="1"/>
  <c r="K5" i="1"/>
  <c r="L5" i="1" s="1"/>
  <c r="K6" i="1"/>
  <c r="L6" i="1" s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4" i="1"/>
  <c r="L4" i="1" s="1"/>
  <c r="E12" i="1"/>
  <c r="G12" i="1" s="1"/>
  <c r="H12" i="1" s="1"/>
  <c r="E5" i="1"/>
  <c r="E6" i="1"/>
  <c r="E7" i="1"/>
  <c r="E8" i="1"/>
  <c r="E9" i="1"/>
  <c r="E10" i="1"/>
  <c r="E11" i="1"/>
  <c r="E13" i="1"/>
  <c r="E14" i="1"/>
  <c r="E15" i="1"/>
  <c r="E16" i="1"/>
  <c r="E4" i="1"/>
  <c r="C17" i="1"/>
  <c r="D17" i="1"/>
  <c r="A5" i="1"/>
  <c r="A6" i="1" s="1"/>
  <c r="A7" i="1" s="1"/>
  <c r="A8" i="1" s="1"/>
  <c r="A9" i="1" s="1"/>
  <c r="A10" i="1" s="1"/>
  <c r="L17" i="1" l="1"/>
  <c r="K17" i="1"/>
  <c r="A11" i="1"/>
  <c r="A12" i="1" s="1"/>
  <c r="A13" i="1" s="1"/>
  <c r="A14" i="1" s="1"/>
  <c r="A15" i="1" s="1"/>
  <c r="A16" i="1" s="1"/>
  <c r="G5" i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3" i="1"/>
  <c r="H13" i="1" s="1"/>
  <c r="G14" i="1"/>
  <c r="H14" i="1" s="1"/>
  <c r="G15" i="1"/>
  <c r="H15" i="1" s="1"/>
  <c r="G16" i="1"/>
  <c r="H16" i="1" s="1"/>
  <c r="G4" i="1"/>
  <c r="H4" i="1" l="1"/>
  <c r="H17" i="1" s="1"/>
  <c r="G20" i="1" s="1"/>
  <c r="G17" i="1"/>
  <c r="G19" i="1" s="1"/>
</calcChain>
</file>

<file path=xl/sharedStrings.xml><?xml version="1.0" encoding="utf-8"?>
<sst xmlns="http://schemas.openxmlformats.org/spreadsheetml/2006/main" count="36" uniqueCount="35">
  <si>
    <t>ULICA</t>
  </si>
  <si>
    <t>Borowskiego 6 (6 z.w. + 5 c.w.)</t>
  </si>
  <si>
    <t>Borowskiego 30 (5 z.w. + 4 c.w.)</t>
  </si>
  <si>
    <t>Kosynierów Gdyńskich 26 (4 z.w. + 3 c.w.)</t>
  </si>
  <si>
    <t>Kosynierów Gdyńskich 65 (9 z.w. + 7 c.w.)</t>
  </si>
  <si>
    <t>Kosynierów Gdyńskich 69 (6 z.w. + 6 c.w.)</t>
  </si>
  <si>
    <t>Mieszka 62 oficyna (5 z.w. + 3 c.w.)</t>
  </si>
  <si>
    <t>Wyszyńskiego 4 (5 z.w. + 4 c.w.)</t>
  </si>
  <si>
    <t>Wyszyńskiego 29 (3 z.w. + 3 c.w.)</t>
  </si>
  <si>
    <t>Wyszyńskiego 103 (3 z.w.)</t>
  </si>
  <si>
    <t>Wyszyńskiego 105 (3 z.w.)</t>
  </si>
  <si>
    <t>ADM - 1</t>
  </si>
  <si>
    <t>Lp.</t>
  </si>
  <si>
    <t>Mieszka 24 oficyna  mała (8 z.w. + 8 c.w.)</t>
  </si>
  <si>
    <t>Wyszyńskiego 16 (9 z.w.)</t>
  </si>
  <si>
    <t>ilość wodomierzy z.w.- wymiana wodmierza i przełożenie nakladki</t>
  </si>
  <si>
    <t>razem ilość wodomierzy do wymiany z przelożeniem nakładki</t>
  </si>
  <si>
    <t>UWAGI</t>
  </si>
  <si>
    <t>Wyszyńskiego 6</t>
  </si>
  <si>
    <t>ilość wodomierzy c.w.- wymiana wodmierza i przełożenie nakladki</t>
  </si>
  <si>
    <t>BEZ LOKALU 3  i 5 (LICZNIKI PRZEDPŁATOWE)</t>
  </si>
  <si>
    <t>nowy z.w. w l-4</t>
  </si>
  <si>
    <t>nowy z.w. w piwnicy dla firmy sprzątającej</t>
  </si>
  <si>
    <t>nowy z.w. i c.w. w l-11</t>
  </si>
  <si>
    <t>nowy z.w. i c.w. w l-6</t>
  </si>
  <si>
    <t>nowy z.w. w l-1a</t>
  </si>
  <si>
    <t>cena NETTO za wodomierz i przełożenie nakładki</t>
  </si>
  <si>
    <t>Wartość BRUTTO (wodomierze z przełożeniem nakładki</t>
  </si>
  <si>
    <t xml:space="preserve"> nowy wodomierze z nakładką z.w. lub c.w.</t>
  </si>
  <si>
    <t xml:space="preserve">cena NETTO za wodomierz z nakładką </t>
  </si>
  <si>
    <t>Wartość NETTO  (wodomierz z  nakładki)</t>
  </si>
  <si>
    <t>Wartość BRUTTO (wodomierze z  nakładką</t>
  </si>
  <si>
    <t>Wartość NETTO  (wodomierz z przełożeniem nakładki)</t>
  </si>
  <si>
    <t>razem netto</t>
  </si>
  <si>
    <t>razem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</si>
</sst>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b/>
      <i/>
      <sz val="12"/>
      <color indexed="8"/>
      <name val="Poppins"/>
      <charset val="238"/>
    </font>
    <font>
      <b/>
      <i/>
      <sz val="10"/>
      <color indexed="8"/>
      <name val="Poppins"/>
      <charset val="238"/>
    </font>
    <font>
      <sz val="10"/>
      <color indexed="8"/>
      <name val="Poppins"/>
      <charset val="238"/>
    </font>
    <font>
      <sz val="10"/>
      <name val="Poppins"/>
      <charset val="238"/>
    </font>
    <font>
      <b/>
      <i/>
      <sz val="8"/>
      <color indexed="8"/>
      <name val="Poppins"/>
      <charset val="238"/>
    </font>
    <font>
      <sz val="8"/>
      <color indexed="8"/>
      <name val="Poppins"/>
      <charset val="238"/>
    </font>
    <font>
      <b/>
      <sz val="10"/>
      <color indexed="8"/>
      <name val="Poppins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2" borderId="0" xfId="0" applyFont="1" applyFill="1"/>
    <xf numFmtId="3" fontId="3" fillId="3" borderId="0" xfId="0" applyNumberFormat="1" applyFont="1" applyFill="1" applyAlignment="1">
      <alignment horizontal="center" vertical="center"/>
    </xf>
    <xf numFmtId="1" fontId="3" fillId="3" borderId="0" xfId="0" applyNumberFormat="1" applyFont="1" applyFill="1" applyAlignment="1">
      <alignment horizontal="center" wrapText="1"/>
    </xf>
    <xf numFmtId="0" fontId="2" fillId="2" borderId="0" xfId="0" applyFont="1" applyFill="1"/>
    <xf numFmtId="0" fontId="4" fillId="2" borderId="0" xfId="0" applyFont="1" applyFill="1"/>
    <xf numFmtId="0" fontId="6" fillId="2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2" borderId="3" xfId="0" applyFont="1" applyFill="1" applyBorder="1"/>
    <xf numFmtId="0" fontId="8" fillId="3" borderId="3" xfId="0" applyFont="1" applyFill="1" applyBorder="1" applyAlignment="1">
      <alignment vertical="center"/>
    </xf>
    <xf numFmtId="4" fontId="7" fillId="3" borderId="3" xfId="0" applyNumberFormat="1" applyFont="1" applyFill="1" applyBorder="1" applyAlignment="1">
      <alignment horizontal="center" vertical="center"/>
    </xf>
    <xf numFmtId="4" fontId="7" fillId="3" borderId="3" xfId="0" applyNumberFormat="1" applyFont="1" applyFill="1" applyBorder="1" applyAlignment="1">
      <alignment horizontal="right" vertical="center"/>
    </xf>
    <xf numFmtId="0" fontId="7" fillId="2" borderId="2" xfId="0" applyFont="1" applyFill="1" applyBorder="1"/>
    <xf numFmtId="0" fontId="8" fillId="3" borderId="2" xfId="0" applyFont="1" applyFill="1" applyBorder="1" applyAlignment="1">
      <alignment vertical="center"/>
    </xf>
    <xf numFmtId="3" fontId="7" fillId="3" borderId="2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7" fillId="3" borderId="0" xfId="0" applyFont="1" applyFill="1"/>
    <xf numFmtId="0" fontId="9" fillId="3" borderId="4" xfId="0" applyFont="1" applyFill="1" applyBorder="1" applyAlignment="1">
      <alignment horizontal="center" vertical="center" wrapText="1"/>
    </xf>
    <xf numFmtId="3" fontId="9" fillId="3" borderId="4" xfId="0" applyNumberFormat="1" applyFont="1" applyFill="1" applyBorder="1" applyAlignment="1">
      <alignment horizontal="center" vertical="center" wrapText="1"/>
    </xf>
    <xf numFmtId="4" fontId="10" fillId="3" borderId="3" xfId="0" applyNumberFormat="1" applyFont="1" applyFill="1" applyBorder="1" applyAlignment="1">
      <alignment horizontal="center" vertical="center" wrapText="1"/>
    </xf>
    <xf numFmtId="4" fontId="10" fillId="3" borderId="3" xfId="0" applyNumberFormat="1" applyFont="1" applyFill="1" applyBorder="1" applyAlignment="1">
      <alignment horizontal="center" vertical="center"/>
    </xf>
    <xf numFmtId="4" fontId="7" fillId="3" borderId="0" xfId="0" applyNumberFormat="1" applyFont="1" applyFill="1" applyAlignment="1">
      <alignment horizontal="center" vertical="center"/>
    </xf>
    <xf numFmtId="3" fontId="9" fillId="4" borderId="4" xfId="0" applyNumberFormat="1" applyFont="1" applyFill="1" applyBorder="1" applyAlignment="1">
      <alignment horizontal="center" vertical="center" wrapText="1"/>
    </xf>
    <xf numFmtId="3" fontId="7" fillId="3" borderId="6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right" vertical="center"/>
    </xf>
    <xf numFmtId="3" fontId="7" fillId="4" borderId="9" xfId="0" applyNumberFormat="1" applyFont="1" applyFill="1" applyBorder="1" applyAlignment="1">
      <alignment horizontal="center" vertical="center"/>
    </xf>
    <xf numFmtId="4" fontId="7" fillId="4" borderId="9" xfId="0" applyNumberFormat="1" applyFont="1" applyFill="1" applyBorder="1" applyAlignment="1">
      <alignment horizontal="right" vertical="center"/>
    </xf>
    <xf numFmtId="4" fontId="7" fillId="4" borderId="9" xfId="0" applyNumberFormat="1" applyFont="1" applyFill="1" applyBorder="1" applyAlignment="1">
      <alignment horizontal="center" vertical="center"/>
    </xf>
    <xf numFmtId="4" fontId="11" fillId="4" borderId="3" xfId="0" applyNumberFormat="1" applyFont="1" applyFill="1" applyBorder="1" applyAlignment="1">
      <alignment horizontal="right" vertical="center"/>
    </xf>
    <xf numFmtId="4" fontId="11" fillId="4" borderId="10" xfId="0" applyNumberFormat="1" applyFont="1" applyFill="1" applyBorder="1" applyAlignment="1">
      <alignment horizontal="center" vertical="center"/>
    </xf>
    <xf numFmtId="4" fontId="11" fillId="4" borderId="9" xfId="0" applyNumberFormat="1" applyFont="1" applyFill="1" applyBorder="1" applyAlignment="1">
      <alignment horizontal="right" vertical="center"/>
    </xf>
    <xf numFmtId="4" fontId="7" fillId="3" borderId="11" xfId="0" applyNumberFormat="1" applyFont="1" applyFill="1" applyBorder="1" applyAlignment="1">
      <alignment horizontal="center" vertical="center"/>
    </xf>
    <xf numFmtId="3" fontId="7" fillId="3" borderId="8" xfId="0" applyNumberFormat="1" applyFont="1" applyFill="1" applyBorder="1" applyAlignment="1">
      <alignment horizontal="center" vertical="center"/>
    </xf>
    <xf numFmtId="3" fontId="7" fillId="3" borderId="10" xfId="0" applyNumberFormat="1" applyFont="1" applyFill="1" applyBorder="1" applyAlignment="1">
      <alignment horizontal="center" vertical="center"/>
    </xf>
    <xf numFmtId="4" fontId="7" fillId="3" borderId="13" xfId="0" applyNumberFormat="1" applyFont="1" applyFill="1" applyBorder="1" applyAlignment="1">
      <alignment horizontal="center" vertical="center"/>
    </xf>
    <xf numFmtId="1" fontId="3" fillId="3" borderId="12" xfId="0" applyNumberFormat="1" applyFont="1" applyFill="1" applyBorder="1" applyAlignment="1">
      <alignment horizontal="center" wrapText="1"/>
    </xf>
    <xf numFmtId="0" fontId="3" fillId="2" borderId="0" xfId="0" applyFont="1" applyFill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/>
    </xf>
    <xf numFmtId="0" fontId="7" fillId="3" borderId="2" xfId="0" applyFont="1" applyFill="1" applyBorder="1"/>
    <xf numFmtId="4" fontId="11" fillId="3" borderId="3" xfId="0" applyNumberFormat="1" applyFont="1" applyFill="1" applyBorder="1" applyAlignment="1">
      <alignment horizontal="right" vertical="center"/>
    </xf>
    <xf numFmtId="4" fontId="11" fillId="3" borderId="1" xfId="0" applyNumberFormat="1" applyFont="1" applyFill="1" applyBorder="1" applyAlignment="1">
      <alignment horizontal="right" vertical="center"/>
    </xf>
    <xf numFmtId="3" fontId="9" fillId="5" borderId="5" xfId="0" applyNumberFormat="1" applyFont="1" applyFill="1" applyBorder="1" applyAlignment="1">
      <alignment horizontal="center" vertical="center" wrapText="1"/>
    </xf>
    <xf numFmtId="3" fontId="7" fillId="5" borderId="2" xfId="0" applyNumberFormat="1" applyFont="1" applyFill="1" applyBorder="1" applyAlignment="1">
      <alignment horizontal="center" vertical="center"/>
    </xf>
    <xf numFmtId="3" fontId="7" fillId="5" borderId="7" xfId="0" applyNumberFormat="1" applyFont="1" applyFill="1" applyBorder="1" applyAlignment="1">
      <alignment horizontal="center" vertical="center"/>
    </xf>
    <xf numFmtId="3" fontId="7" fillId="5" borderId="8" xfId="0" applyNumberFormat="1" applyFont="1" applyFill="1" applyBorder="1" applyAlignment="1">
      <alignment horizontal="center" vertical="center"/>
    </xf>
    <xf numFmtId="3" fontId="9" fillId="5" borderId="4" xfId="0" applyNumberFormat="1" applyFont="1" applyFill="1" applyBorder="1" applyAlignment="1">
      <alignment horizontal="center" vertical="center" wrapText="1"/>
    </xf>
    <xf numFmtId="3" fontId="7" fillId="5" borderId="3" xfId="0" applyNumberFormat="1" applyFont="1" applyFill="1" applyBorder="1" applyAlignment="1">
      <alignment horizontal="center" vertical="center"/>
    </xf>
    <xf numFmtId="3" fontId="7" fillId="5" borderId="1" xfId="0" applyNumberFormat="1" applyFont="1" applyFill="1" applyBorder="1" applyAlignment="1">
      <alignment horizontal="center" vertical="center"/>
    </xf>
    <xf numFmtId="3" fontId="7" fillId="5" borderId="9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A3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20"/>
  <sheetViews>
    <sheetView tabSelected="1" zoomScale="115" zoomScaleNormal="115" zoomScaleSheetLayoutView="115" workbookViewId="0">
      <pane xSplit="2" ySplit="3" topLeftCell="C4" activePane="bottomRight" state="frozen"/>
      <selection pane="topRight" activeCell="B1" sqref="B1"/>
      <selection pane="bottomLeft" activeCell="A3" sqref="A3"/>
      <selection pane="bottomRight" activeCell="G20" sqref="G20"/>
    </sheetView>
  </sheetViews>
  <sheetFormatPr defaultRowHeight="12.75" x14ac:dyDescent="0.2"/>
  <cols>
    <col min="1" max="1" width="5" style="1" customWidth="1"/>
    <col min="2" max="2" width="32.42578125" style="1" customWidth="1"/>
    <col min="3" max="4" width="11.140625" style="37" customWidth="1"/>
    <col min="5" max="5" width="8.28515625" style="2" customWidth="1"/>
    <col min="6" max="12" width="11.140625" style="2" customWidth="1"/>
    <col min="13" max="13" width="13.7109375" style="2" customWidth="1"/>
    <col min="14" max="16384" width="9.140625" style="1"/>
  </cols>
  <sheetData>
    <row r="2" spans="1:13" s="4" customFormat="1" ht="15" customHeight="1" thickBot="1" x14ac:dyDescent="0.3">
      <c r="A2" s="52" t="s">
        <v>11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s="5" customFormat="1" ht="106.5" customHeight="1" thickTop="1" thickBot="1" x14ac:dyDescent="0.3">
      <c r="A3" s="6" t="s">
        <v>12</v>
      </c>
      <c r="B3" s="7" t="s">
        <v>0</v>
      </c>
      <c r="C3" s="17" t="s">
        <v>15</v>
      </c>
      <c r="D3" s="17" t="s">
        <v>19</v>
      </c>
      <c r="E3" s="44" t="s">
        <v>16</v>
      </c>
      <c r="F3" s="18" t="s">
        <v>26</v>
      </c>
      <c r="G3" s="18" t="s">
        <v>32</v>
      </c>
      <c r="H3" s="22" t="s">
        <v>27</v>
      </c>
      <c r="I3" s="48" t="s">
        <v>28</v>
      </c>
      <c r="J3" s="18" t="s">
        <v>29</v>
      </c>
      <c r="K3" s="18" t="s">
        <v>30</v>
      </c>
      <c r="L3" s="22" t="s">
        <v>31</v>
      </c>
      <c r="M3" s="18" t="s">
        <v>17</v>
      </c>
    </row>
    <row r="4" spans="1:13" ht="22.5" customHeight="1" thickTop="1" x14ac:dyDescent="0.55000000000000004">
      <c r="A4" s="8">
        <v>1</v>
      </c>
      <c r="B4" s="9" t="s">
        <v>1</v>
      </c>
      <c r="C4" s="38">
        <v>6</v>
      </c>
      <c r="D4" s="38">
        <v>5</v>
      </c>
      <c r="E4" s="45">
        <f>C4+D4</f>
        <v>11</v>
      </c>
      <c r="F4" s="10">
        <v>0</v>
      </c>
      <c r="G4" s="11">
        <f t="shared" ref="G4:G5" si="0">SUM(E4*F4)</f>
        <v>0</v>
      </c>
      <c r="H4" s="29">
        <f>SUM(G4*1.08)</f>
        <v>0</v>
      </c>
      <c r="I4" s="49">
        <v>0</v>
      </c>
      <c r="J4" s="10">
        <v>0</v>
      </c>
      <c r="K4" s="10">
        <f>I4*J4</f>
        <v>0</v>
      </c>
      <c r="L4" s="29">
        <f>SUM(K4*1.08)</f>
        <v>0</v>
      </c>
      <c r="M4" s="10"/>
    </row>
    <row r="5" spans="1:13" ht="23.25" customHeight="1" x14ac:dyDescent="0.55000000000000004">
      <c r="A5" s="12">
        <f>A4+1</f>
        <v>2</v>
      </c>
      <c r="B5" s="13" t="s">
        <v>2</v>
      </c>
      <c r="C5" s="39">
        <v>5</v>
      </c>
      <c r="D5" s="39">
        <v>4</v>
      </c>
      <c r="E5" s="45">
        <f t="shared" ref="E5:E16" si="1">C5+D5</f>
        <v>9</v>
      </c>
      <c r="F5" s="10">
        <v>0</v>
      </c>
      <c r="G5" s="11">
        <f t="shared" si="0"/>
        <v>0</v>
      </c>
      <c r="H5" s="29">
        <f t="shared" ref="H5:H8" si="2">SUM(G5*1.08)</f>
        <v>0</v>
      </c>
      <c r="I5" s="49">
        <v>0</v>
      </c>
      <c r="J5" s="10">
        <v>0</v>
      </c>
      <c r="K5" s="10">
        <f t="shared" ref="K5:K16" si="3">I5*J5</f>
        <v>0</v>
      </c>
      <c r="L5" s="29">
        <f t="shared" ref="L5:L16" si="4">SUM(K5*1.08)</f>
        <v>0</v>
      </c>
      <c r="M5" s="10"/>
    </row>
    <row r="6" spans="1:13" ht="42" customHeight="1" x14ac:dyDescent="0.55000000000000004">
      <c r="A6" s="12">
        <f t="shared" ref="A6:A16" si="5">A5+1</f>
        <v>3</v>
      </c>
      <c r="B6" s="13" t="s">
        <v>3</v>
      </c>
      <c r="C6" s="39">
        <v>4</v>
      </c>
      <c r="D6" s="39">
        <v>3</v>
      </c>
      <c r="E6" s="45">
        <f t="shared" si="1"/>
        <v>7</v>
      </c>
      <c r="F6" s="10">
        <v>0</v>
      </c>
      <c r="G6" s="11">
        <f t="shared" ref="G6:G8" si="6">SUM(E6*F6)</f>
        <v>0</v>
      </c>
      <c r="H6" s="29">
        <f t="shared" si="2"/>
        <v>0</v>
      </c>
      <c r="I6" s="49">
        <v>0</v>
      </c>
      <c r="J6" s="10">
        <v>0</v>
      </c>
      <c r="K6" s="10">
        <f t="shared" si="3"/>
        <v>0</v>
      </c>
      <c r="L6" s="29">
        <f t="shared" si="4"/>
        <v>0</v>
      </c>
      <c r="M6" s="19" t="s">
        <v>20</v>
      </c>
    </row>
    <row r="7" spans="1:13" ht="24" customHeight="1" x14ac:dyDescent="0.55000000000000004">
      <c r="A7" s="12">
        <f t="shared" si="5"/>
        <v>4</v>
      </c>
      <c r="B7" s="13" t="s">
        <v>4</v>
      </c>
      <c r="C7" s="39">
        <v>9</v>
      </c>
      <c r="D7" s="39">
        <v>7</v>
      </c>
      <c r="E7" s="45">
        <f t="shared" si="1"/>
        <v>16</v>
      </c>
      <c r="F7" s="10">
        <v>0</v>
      </c>
      <c r="G7" s="11">
        <f t="shared" si="6"/>
        <v>0</v>
      </c>
      <c r="H7" s="29">
        <f t="shared" si="2"/>
        <v>0</v>
      </c>
      <c r="I7" s="49">
        <v>1</v>
      </c>
      <c r="J7" s="10">
        <v>0</v>
      </c>
      <c r="K7" s="10">
        <f t="shared" si="3"/>
        <v>0</v>
      </c>
      <c r="L7" s="29">
        <f t="shared" si="4"/>
        <v>0</v>
      </c>
      <c r="M7" s="19" t="s">
        <v>22</v>
      </c>
    </row>
    <row r="8" spans="1:13" ht="30" customHeight="1" x14ac:dyDescent="0.55000000000000004">
      <c r="A8" s="12">
        <f t="shared" si="5"/>
        <v>5</v>
      </c>
      <c r="B8" s="13" t="s">
        <v>5</v>
      </c>
      <c r="C8" s="39">
        <v>6</v>
      </c>
      <c r="D8" s="39">
        <v>6</v>
      </c>
      <c r="E8" s="45">
        <f t="shared" si="1"/>
        <v>12</v>
      </c>
      <c r="F8" s="10">
        <v>0</v>
      </c>
      <c r="G8" s="11">
        <f t="shared" si="6"/>
        <v>0</v>
      </c>
      <c r="H8" s="29">
        <f t="shared" si="2"/>
        <v>0</v>
      </c>
      <c r="I8" s="49">
        <v>1</v>
      </c>
      <c r="J8" s="10">
        <v>0</v>
      </c>
      <c r="K8" s="10">
        <f t="shared" si="3"/>
        <v>0</v>
      </c>
      <c r="L8" s="29">
        <f t="shared" si="4"/>
        <v>0</v>
      </c>
      <c r="M8" s="19" t="s">
        <v>21</v>
      </c>
    </row>
    <row r="9" spans="1:13" ht="30.75" customHeight="1" x14ac:dyDescent="0.55000000000000004">
      <c r="A9" s="12">
        <f t="shared" si="5"/>
        <v>6</v>
      </c>
      <c r="B9" s="13" t="s">
        <v>13</v>
      </c>
      <c r="C9" s="39">
        <v>4</v>
      </c>
      <c r="D9" s="39">
        <v>4</v>
      </c>
      <c r="E9" s="45">
        <f t="shared" si="1"/>
        <v>8</v>
      </c>
      <c r="F9" s="10">
        <v>0</v>
      </c>
      <c r="G9" s="11">
        <f t="shared" ref="G9:G10" si="7">SUM(E9*F9)</f>
        <v>0</v>
      </c>
      <c r="H9" s="29">
        <f t="shared" ref="H9:H10" si="8">SUM(G9*1.08)</f>
        <v>0</v>
      </c>
      <c r="I9" s="49">
        <v>0</v>
      </c>
      <c r="J9" s="10">
        <v>0</v>
      </c>
      <c r="K9" s="10">
        <f t="shared" si="3"/>
        <v>0</v>
      </c>
      <c r="L9" s="29">
        <f t="shared" si="4"/>
        <v>0</v>
      </c>
      <c r="M9" s="10"/>
    </row>
    <row r="10" spans="1:13" ht="29.25" customHeight="1" x14ac:dyDescent="0.55000000000000004">
      <c r="A10" s="41">
        <f t="shared" si="5"/>
        <v>7</v>
      </c>
      <c r="B10" s="13" t="s">
        <v>6</v>
      </c>
      <c r="C10" s="39">
        <v>6</v>
      </c>
      <c r="D10" s="39">
        <v>2</v>
      </c>
      <c r="E10" s="45">
        <f t="shared" si="1"/>
        <v>8</v>
      </c>
      <c r="F10" s="10">
        <v>0</v>
      </c>
      <c r="G10" s="11">
        <f t="shared" si="7"/>
        <v>0</v>
      </c>
      <c r="H10" s="42">
        <f t="shared" si="8"/>
        <v>0</v>
      </c>
      <c r="I10" s="49">
        <v>2</v>
      </c>
      <c r="J10" s="10">
        <v>0</v>
      </c>
      <c r="K10" s="10">
        <f t="shared" si="3"/>
        <v>0</v>
      </c>
      <c r="L10" s="42">
        <f t="shared" si="4"/>
        <v>0</v>
      </c>
      <c r="M10" s="19" t="s">
        <v>23</v>
      </c>
    </row>
    <row r="11" spans="1:13" ht="33" customHeight="1" x14ac:dyDescent="0.55000000000000004">
      <c r="A11" s="41">
        <f t="shared" si="5"/>
        <v>8</v>
      </c>
      <c r="B11" s="13" t="s">
        <v>7</v>
      </c>
      <c r="C11" s="39">
        <v>5</v>
      </c>
      <c r="D11" s="39">
        <v>4</v>
      </c>
      <c r="E11" s="45">
        <f t="shared" si="1"/>
        <v>9</v>
      </c>
      <c r="F11" s="10">
        <v>0</v>
      </c>
      <c r="G11" s="11">
        <f t="shared" ref="G11:G14" si="9">SUM(E11*F11)</f>
        <v>0</v>
      </c>
      <c r="H11" s="42">
        <f t="shared" ref="H11:H16" si="10">SUM(G11*1.08)</f>
        <v>0</v>
      </c>
      <c r="I11" s="49">
        <v>0</v>
      </c>
      <c r="J11" s="10">
        <v>0</v>
      </c>
      <c r="K11" s="10">
        <f t="shared" si="3"/>
        <v>0</v>
      </c>
      <c r="L11" s="42">
        <f t="shared" si="4"/>
        <v>0</v>
      </c>
      <c r="M11" s="10"/>
    </row>
    <row r="12" spans="1:13" ht="33" customHeight="1" x14ac:dyDescent="0.55000000000000004">
      <c r="A12" s="41">
        <f t="shared" si="5"/>
        <v>9</v>
      </c>
      <c r="B12" s="13" t="s">
        <v>18</v>
      </c>
      <c r="C12" s="39">
        <v>8</v>
      </c>
      <c r="D12" s="39">
        <v>6</v>
      </c>
      <c r="E12" s="45">
        <f t="shared" si="1"/>
        <v>14</v>
      </c>
      <c r="F12" s="10">
        <v>0</v>
      </c>
      <c r="G12" s="11">
        <f t="shared" si="9"/>
        <v>0</v>
      </c>
      <c r="H12" s="42">
        <f t="shared" si="10"/>
        <v>0</v>
      </c>
      <c r="I12" s="49">
        <v>1</v>
      </c>
      <c r="J12" s="10">
        <v>0</v>
      </c>
      <c r="K12" s="10">
        <f t="shared" si="3"/>
        <v>0</v>
      </c>
      <c r="L12" s="42">
        <f t="shared" si="4"/>
        <v>0</v>
      </c>
      <c r="M12" s="20" t="s">
        <v>21</v>
      </c>
    </row>
    <row r="13" spans="1:13" ht="27.75" customHeight="1" x14ac:dyDescent="0.55000000000000004">
      <c r="A13" s="41">
        <f t="shared" si="5"/>
        <v>10</v>
      </c>
      <c r="B13" s="13" t="s">
        <v>14</v>
      </c>
      <c r="C13" s="39">
        <v>8</v>
      </c>
      <c r="D13" s="39">
        <v>7</v>
      </c>
      <c r="E13" s="45">
        <f t="shared" si="1"/>
        <v>15</v>
      </c>
      <c r="F13" s="10">
        <v>0</v>
      </c>
      <c r="G13" s="11">
        <f t="shared" si="9"/>
        <v>0</v>
      </c>
      <c r="H13" s="42">
        <f t="shared" si="10"/>
        <v>0</v>
      </c>
      <c r="I13" s="49">
        <v>2</v>
      </c>
      <c r="J13" s="10">
        <v>0</v>
      </c>
      <c r="K13" s="10">
        <f t="shared" si="3"/>
        <v>0</v>
      </c>
      <c r="L13" s="42">
        <f t="shared" si="4"/>
        <v>0</v>
      </c>
      <c r="M13" s="19" t="s">
        <v>24</v>
      </c>
    </row>
    <row r="14" spans="1:13" ht="27.75" customHeight="1" x14ac:dyDescent="0.55000000000000004">
      <c r="A14" s="41">
        <f t="shared" si="5"/>
        <v>11</v>
      </c>
      <c r="B14" s="13" t="s">
        <v>8</v>
      </c>
      <c r="C14" s="39">
        <v>3</v>
      </c>
      <c r="D14" s="39">
        <v>3</v>
      </c>
      <c r="E14" s="45">
        <f t="shared" si="1"/>
        <v>6</v>
      </c>
      <c r="F14" s="10">
        <v>0</v>
      </c>
      <c r="G14" s="11">
        <f t="shared" si="9"/>
        <v>0</v>
      </c>
      <c r="H14" s="42">
        <f t="shared" si="10"/>
        <v>0</v>
      </c>
      <c r="I14" s="49">
        <v>1</v>
      </c>
      <c r="J14" s="10">
        <v>0</v>
      </c>
      <c r="K14" s="10">
        <f t="shared" si="3"/>
        <v>0</v>
      </c>
      <c r="L14" s="42">
        <f t="shared" si="4"/>
        <v>0</v>
      </c>
      <c r="M14" s="19" t="s">
        <v>25</v>
      </c>
    </row>
    <row r="15" spans="1:13" ht="27.75" customHeight="1" x14ac:dyDescent="0.55000000000000004">
      <c r="A15" s="41">
        <f t="shared" si="5"/>
        <v>12</v>
      </c>
      <c r="B15" s="13" t="s">
        <v>9</v>
      </c>
      <c r="C15" s="39">
        <v>3</v>
      </c>
      <c r="D15" s="39">
        <v>0</v>
      </c>
      <c r="E15" s="45">
        <f t="shared" si="1"/>
        <v>3</v>
      </c>
      <c r="F15" s="10">
        <v>0</v>
      </c>
      <c r="G15" s="11">
        <f t="shared" ref="G15:G16" si="11">SUM(E15*F15)</f>
        <v>0</v>
      </c>
      <c r="H15" s="42">
        <f t="shared" si="10"/>
        <v>0</v>
      </c>
      <c r="I15" s="49">
        <v>0</v>
      </c>
      <c r="J15" s="10">
        <v>0</v>
      </c>
      <c r="K15" s="10">
        <f t="shared" si="3"/>
        <v>0</v>
      </c>
      <c r="L15" s="42">
        <f t="shared" si="4"/>
        <v>0</v>
      </c>
      <c r="M15" s="10"/>
    </row>
    <row r="16" spans="1:13" ht="31.5" customHeight="1" thickBot="1" x14ac:dyDescent="0.6">
      <c r="A16" s="41">
        <f t="shared" si="5"/>
        <v>13</v>
      </c>
      <c r="B16" s="13" t="s">
        <v>10</v>
      </c>
      <c r="C16" s="39">
        <v>3</v>
      </c>
      <c r="D16" s="39">
        <v>0</v>
      </c>
      <c r="E16" s="46">
        <f t="shared" si="1"/>
        <v>3</v>
      </c>
      <c r="F16" s="10">
        <v>0</v>
      </c>
      <c r="G16" s="25">
        <f t="shared" si="11"/>
        <v>0</v>
      </c>
      <c r="H16" s="43">
        <f t="shared" si="10"/>
        <v>0</v>
      </c>
      <c r="I16" s="50">
        <v>0</v>
      </c>
      <c r="J16" s="10">
        <v>0</v>
      </c>
      <c r="K16" s="24">
        <f t="shared" si="3"/>
        <v>0</v>
      </c>
      <c r="L16" s="43">
        <f t="shared" si="4"/>
        <v>0</v>
      </c>
      <c r="M16" s="10"/>
    </row>
    <row r="17" spans="1:13" ht="20.25" thickBot="1" x14ac:dyDescent="0.6">
      <c r="A17" s="15"/>
      <c r="B17" s="16"/>
      <c r="C17" s="14">
        <f>SUM(C4:C16)</f>
        <v>70</v>
      </c>
      <c r="D17" s="23">
        <f>SUM(D4:D16)</f>
        <v>51</v>
      </c>
      <c r="E17" s="47">
        <f>SUM(E4:E16)</f>
        <v>121</v>
      </c>
      <c r="F17" s="26"/>
      <c r="G17" s="27">
        <f>SUM(G4:G16)</f>
        <v>0</v>
      </c>
      <c r="H17" s="31">
        <f>SUM(H4:H16)</f>
        <v>0</v>
      </c>
      <c r="I17" s="51">
        <f>SUM(I4:I16)</f>
        <v>8</v>
      </c>
      <c r="J17" s="26"/>
      <c r="K17" s="28">
        <f t="shared" ref="K17:L17" si="12">SUM(K4:K16)</f>
        <v>0</v>
      </c>
      <c r="L17" s="30">
        <f t="shared" si="12"/>
        <v>0</v>
      </c>
      <c r="M17" s="21"/>
    </row>
    <row r="18" spans="1:13" ht="13.5" thickBot="1" x14ac:dyDescent="0.25"/>
    <row r="19" spans="1:13" ht="20.25" thickBot="1" x14ac:dyDescent="0.25">
      <c r="D19" s="40"/>
      <c r="E19" s="33" t="s">
        <v>33</v>
      </c>
      <c r="F19" s="34"/>
      <c r="G19" s="32">
        <f>G17+K17</f>
        <v>0</v>
      </c>
    </row>
    <row r="20" spans="1:13" ht="20.25" thickBot="1" x14ac:dyDescent="0.25">
      <c r="B20" s="3"/>
      <c r="C20" s="3"/>
      <c r="D20" s="36"/>
      <c r="E20" s="33" t="s">
        <v>34</v>
      </c>
      <c r="F20" s="34"/>
      <c r="G20" s="35">
        <f>H17+L17</f>
        <v>0</v>
      </c>
    </row>
  </sheetData>
  <mergeCells count="1">
    <mergeCell ref="A2:M2"/>
  </mergeCells>
  <phoneticPr fontId="1" type="noConversion"/>
  <pageMargins left="0.23622047244094491" right="0.23622047244094491" top="0.39370078740157483" bottom="0.3937007874015748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WODOMIERZE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Peszko</dc:creator>
  <cp:lastModifiedBy>Edyta Farbotko</cp:lastModifiedBy>
  <cp:lastPrinted>2025-05-07T21:01:26Z</cp:lastPrinted>
  <dcterms:created xsi:type="dcterms:W3CDTF">2022-03-04T08:18:39Z</dcterms:created>
  <dcterms:modified xsi:type="dcterms:W3CDTF">2025-05-07T21:01:41Z</dcterms:modified>
</cp:coreProperties>
</file>