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zymon.kowalski2\Desktop\dodatkowe usługi leśne po weryfikacji\"/>
    </mc:Choice>
  </mc:AlternateContent>
  <bookViews>
    <workbookView xWindow="0" yWindow="0" windowWidth="23040" windowHeight="8490"/>
  </bookViews>
  <sheets>
    <sheet name="pakiet AGROT" sheetId="13" r:id="rId1"/>
  </sheets>
  <definedNames>
    <definedName name="_xlnm.Print_Area" localSheetId="0">'pakiet AGROT'!$A$1:$K$24</definedName>
    <definedName name="_xlnm.Print_Titles" localSheetId="0">'pakiet AGROT'!$16:$16</definedName>
  </definedNames>
  <calcPr calcId="152511"/>
</workbook>
</file>

<file path=xl/calcChain.xml><?xml version="1.0" encoding="utf-8"?>
<calcChain xmlns="http://schemas.openxmlformats.org/spreadsheetml/2006/main">
  <c r="O17" i="13" l="1"/>
  <c r="M17" i="13"/>
  <c r="N17" i="13" s="1"/>
  <c r="H17" i="13"/>
  <c r="D20" i="13" s="1"/>
  <c r="J17" i="13" l="1"/>
  <c r="K17" i="13" s="1"/>
  <c r="D21" i="13" s="1"/>
  <c r="N18" i="13"/>
  <c r="D25" i="13" s="1"/>
</calcChain>
</file>

<file path=xl/sharedStrings.xml><?xml version="1.0" encoding="utf-8"?>
<sst xmlns="http://schemas.openxmlformats.org/spreadsheetml/2006/main" count="24" uniqueCount="24">
  <si>
    <t>Skarb Państwa -</t>
  </si>
  <si>
    <t xml:space="preserve">Państwowe Gospodarstwo Leśne Lasy Państwowe
</t>
  </si>
  <si>
    <t xml:space="preserve">L.p.
</t>
  </si>
  <si>
    <t xml:space="preserve">Pozycja w standardzie RDLP
</t>
  </si>
  <si>
    <t xml:space="preserve">Czynność - opis prac
</t>
  </si>
  <si>
    <t xml:space="preserve">Jedn.
</t>
  </si>
  <si>
    <t xml:space="preserve">Ilość
</t>
  </si>
  <si>
    <t xml:space="preserve">Cena jednostkowa netto w PLN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</si>
  <si>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</si>
  <si>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</si>
  <si>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</si>
  <si>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</si>
  <si>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 xml:space="preserve">HA
</t>
  </si>
  <si>
    <t xml:space="preserve">ROZDR-PGL
</t>
  </si>
  <si>
    <t>Rozdrabnianie pozostałości pozrębowych na całej powierzchni wraz z mieszaniem z glebą</t>
  </si>
  <si>
    <t>Cena łączna netto w PLN</t>
  </si>
  <si>
    <t>Cena łączna brutto w PLN</t>
  </si>
  <si>
    <t>(Nazwa i adres wykonawcy)</t>
  </si>
  <si>
    <t xml:space="preserve">KOSZTORYS OFERTOWY
</t>
  </si>
  <si>
    <t>I.1.2</t>
  </si>
  <si>
    <t>Nadleśnictwo Dobrzejewice</t>
  </si>
  <si>
    <t xml:space="preserve">  Zawały 101; 87-123 Dobrzejewice</t>
  </si>
  <si>
    <t>Załącznik nr 2 do SWZ</t>
  </si>
  <si>
    <r>
      <t>Odpowiadając na ogłoszenie o przetargu nieograniczonym na „Wykonywanie dodatkowych usług z zakresu gospodarki leśnej na terenie Nadleśnictwa Dobrzejewice</t>
    </r>
    <r>
      <rPr>
        <sz val="14"/>
        <rFont val="Times New Roman"/>
        <family val="1"/>
        <charset val="238"/>
      </rPr>
      <t xml:space="preserve"> </t>
    </r>
    <r>
      <rPr>
        <sz val="14"/>
        <color rgb="FF333333"/>
        <rFont val="Times New Roman"/>
        <family val="1"/>
        <charset val="238"/>
      </rPr>
      <t xml:space="preserve"> w roku 2021 składamy niniejszym ofertę na Pakiet</t>
    </r>
    <r>
      <rPr>
        <b/>
        <sz val="14"/>
        <color rgb="FF333333"/>
        <rFont val="Times New Roman"/>
        <family val="1"/>
        <charset val="238"/>
      </rPr>
      <t xml:space="preserve"> AGROT</t>
    </r>
    <r>
      <rPr>
        <sz val="14"/>
        <color rgb="FF333333"/>
        <rFont val="Times New Roman"/>
        <family val="1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</si>
</sst>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0"/>
      <color rgb="FF333333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i/>
      <sz val="12"/>
      <color rgb="FF333333"/>
      <name val="Times New Roman"/>
      <family val="1"/>
      <charset val="238"/>
    </font>
    <font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Arial"/>
      <family val="2"/>
      <charset val="238"/>
    </font>
    <font>
      <b/>
      <sz val="14"/>
      <color rgb="FF333333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sz val="12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Alignment="1">
      <alignment horizontal="left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Border="1" applyAlignment="1"/>
    <xf numFmtId="49" fontId="6" fillId="2" borderId="0" xfId="0" applyNumberFormat="1" applyFont="1" applyFill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4" fontId="8" fillId="2" borderId="10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 applyProtection="1">
      <alignment horizontal="right" vertical="center"/>
      <protection locked="0"/>
    </xf>
    <xf numFmtId="4" fontId="18" fillId="2" borderId="7" xfId="0" applyNumberFormat="1" applyFont="1" applyFill="1" applyBorder="1" applyAlignment="1" applyProtection="1">
      <alignment horizontal="right" vertical="center"/>
    </xf>
    <xf numFmtId="4" fontId="18" fillId="2" borderId="7" xfId="0" applyNumberFormat="1" applyFont="1" applyFill="1" applyBorder="1" applyAlignment="1">
      <alignment vertical="center"/>
    </xf>
    <xf numFmtId="4" fontId="18" fillId="2" borderId="13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 vertical="center"/>
    </xf>
    <xf numFmtId="4" fontId="16" fillId="2" borderId="0" xfId="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4" fontId="15" fillId="2" borderId="0" xfId="0" applyNumberFormat="1" applyFont="1" applyFill="1" applyBorder="1" applyAlignment="1">
      <alignment horizontal="left"/>
    </xf>
    <xf numFmtId="0" fontId="20" fillId="0" borderId="0" xfId="0" applyFont="1"/>
    <xf numFmtId="0" fontId="15" fillId="2" borderId="0" xfId="0" applyFont="1" applyFill="1" applyBorder="1" applyAlignment="1" applyProtection="1">
      <alignment horizontal="left"/>
    </xf>
    <xf numFmtId="49" fontId="16" fillId="2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wrapText="1"/>
    </xf>
    <xf numFmtId="4" fontId="16" fillId="2" borderId="0" xfId="1" applyNumberFormat="1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49" fontId="1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tabSelected="1" zoomScaleNormal="100" workbookViewId="0">
      <selection activeCell="H20" sqref="H20:K23"/>
    </sheetView>
  </sheetViews>
  <sheetFormatPr defaultColWidth="0" defaultRowHeight="18" x14ac:dyDescent="0.25"/>
  <cols>
    <col min="1" max="1" width="6.5703125" customWidth="1"/>
    <col min="2" max="2" width="22.28515625" customWidth="1"/>
    <col min="3" max="3" width="13.140625" style="12" customWidth="1"/>
    <col min="4" max="4" width="41" customWidth="1"/>
    <col min="5" max="5" width="6.28515625" bestFit="1" customWidth="1"/>
    <col min="6" max="6" width="8.42578125" customWidth="1"/>
    <col min="7" max="7" width="20.28515625" customWidth="1"/>
    <col min="8" max="8" width="22.5703125" customWidth="1"/>
    <col min="9" max="9" width="10.85546875" bestFit="1" customWidth="1"/>
    <col min="10" max="10" width="12.5703125" customWidth="1"/>
    <col min="11" max="11" width="19.85546875" customWidth="1"/>
    <col min="12" max="12" width="4.7109375" customWidth="1"/>
    <col min="13" max="13" width="20.28515625" style="39" customWidth="1"/>
    <col min="14" max="14" width="20.28515625" style="30" hidden="1"/>
    <col min="15" max="16383" width="9.140625" hidden="1"/>
    <col min="16384" max="16384" width="6.42578125" hidden="1"/>
  </cols>
  <sheetData>
    <row r="1" spans="1:14" s="1" customFormat="1" ht="21.95" customHeight="1" x14ac:dyDescent="0.25">
      <c r="C1" s="11"/>
      <c r="M1" s="34"/>
      <c r="N1" s="27"/>
    </row>
    <row r="2" spans="1:14" s="1" customFormat="1" ht="31.5" customHeight="1" x14ac:dyDescent="0.2">
      <c r="B2" s="4"/>
      <c r="C2" s="2"/>
      <c r="E2" s="6"/>
      <c r="F2" s="6"/>
      <c r="G2" s="6"/>
      <c r="H2" s="6"/>
      <c r="K2" s="6" t="s">
        <v>22</v>
      </c>
      <c r="M2" s="35"/>
      <c r="N2" s="28"/>
    </row>
    <row r="3" spans="1:14" s="1" customFormat="1" ht="23.45" customHeight="1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  <c r="M3" s="34"/>
      <c r="N3" s="27"/>
    </row>
    <row r="4" spans="1:14" s="1" customFormat="1" ht="9.6" customHeight="1" x14ac:dyDescent="0.25">
      <c r="A4" s="53" t="s">
        <v>17</v>
      </c>
      <c r="B4" s="53"/>
      <c r="C4" s="53"/>
      <c r="D4" s="53"/>
      <c r="E4" s="53"/>
      <c r="M4" s="34"/>
      <c r="N4" s="27"/>
    </row>
    <row r="5" spans="1:14" s="1" customFormat="1" ht="8.4499999999999993" customHeight="1" x14ac:dyDescent="0.2">
      <c r="B5" s="5"/>
      <c r="C5" s="3"/>
      <c r="E5" s="6"/>
      <c r="F5" s="6"/>
      <c r="G5" s="6"/>
      <c r="H5" s="6"/>
      <c r="M5" s="35"/>
      <c r="N5" s="28"/>
    </row>
    <row r="6" spans="1:14" s="1" customFormat="1" ht="21.95" customHeight="1" x14ac:dyDescent="0.2">
      <c r="C6" s="11"/>
      <c r="E6" s="6"/>
      <c r="F6" s="6"/>
      <c r="G6" s="6"/>
      <c r="H6" s="6"/>
      <c r="M6" s="35"/>
      <c r="N6" s="28"/>
    </row>
    <row r="7" spans="1:14" s="1" customFormat="1" ht="12.75" customHeight="1" x14ac:dyDescent="0.25">
      <c r="C7" s="11"/>
      <c r="M7" s="34"/>
      <c r="N7" s="27"/>
    </row>
    <row r="8" spans="1:14" s="1" customFormat="1" ht="33" customHeight="1" x14ac:dyDescent="0.25">
      <c r="A8" s="54" t="s">
        <v>18</v>
      </c>
      <c r="B8" s="54"/>
      <c r="C8" s="54"/>
      <c r="D8" s="54"/>
      <c r="E8" s="54"/>
      <c r="F8" s="54"/>
      <c r="G8" s="54"/>
      <c r="H8" s="54"/>
      <c r="I8" s="54"/>
      <c r="J8" s="54"/>
      <c r="K8" s="54"/>
      <c r="M8" s="34"/>
      <c r="N8" s="27"/>
    </row>
    <row r="9" spans="1:14" s="1" customFormat="1" ht="13.35" customHeight="1" x14ac:dyDescent="0.25">
      <c r="C9" s="11"/>
      <c r="M9" s="34"/>
      <c r="N9" s="27"/>
    </row>
    <row r="10" spans="1:14" s="1" customFormat="1" ht="24" customHeight="1" x14ac:dyDescent="0.25">
      <c r="A10" s="55" t="s">
        <v>0</v>
      </c>
      <c r="B10" s="55"/>
      <c r="C10" s="55"/>
      <c r="D10" s="55"/>
      <c r="M10" s="34"/>
      <c r="N10" s="27"/>
    </row>
    <row r="11" spans="1:14" s="1" customFormat="1" ht="21.4" customHeight="1" x14ac:dyDescent="0.25">
      <c r="A11" s="55" t="s">
        <v>1</v>
      </c>
      <c r="B11" s="55"/>
      <c r="C11" s="55"/>
      <c r="D11" s="55"/>
      <c r="M11" s="34"/>
      <c r="N11" s="27"/>
    </row>
    <row r="12" spans="1:14" s="1" customFormat="1" ht="21.4" customHeight="1" x14ac:dyDescent="0.25">
      <c r="A12" s="55" t="s">
        <v>20</v>
      </c>
      <c r="B12" s="55"/>
      <c r="C12" s="55"/>
      <c r="D12" s="55"/>
      <c r="M12" s="34"/>
      <c r="N12" s="27"/>
    </row>
    <row r="13" spans="1:14" s="1" customFormat="1" ht="21.4" customHeight="1" x14ac:dyDescent="0.25">
      <c r="A13" s="55" t="s">
        <v>21</v>
      </c>
      <c r="B13" s="55"/>
      <c r="C13" s="55"/>
      <c r="D13" s="55"/>
      <c r="M13" s="34"/>
      <c r="N13" s="27"/>
    </row>
    <row r="14" spans="1:14" s="1" customFormat="1" ht="48" customHeight="1" x14ac:dyDescent="0.25">
      <c r="A14" s="56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M14" s="34"/>
      <c r="N14" s="27"/>
    </row>
    <row r="15" spans="1:14" s="1" customFormat="1" ht="21" customHeight="1" thickBot="1" x14ac:dyDescent="0.3">
      <c r="C15" s="11"/>
      <c r="M15" s="34"/>
      <c r="N15" s="27"/>
    </row>
    <row r="16" spans="1:14" s="1" customFormat="1" ht="62.45" customHeight="1" thickBot="1" x14ac:dyDescent="0.25">
      <c r="A16" s="13" t="s">
        <v>2</v>
      </c>
      <c r="B16" s="14" t="s">
        <v>3</v>
      </c>
      <c r="C16" s="57" t="s">
        <v>4</v>
      </c>
      <c r="D16" s="58"/>
      <c r="E16" s="15" t="s">
        <v>5</v>
      </c>
      <c r="F16" s="15" t="s">
        <v>6</v>
      </c>
      <c r="G16" s="15" t="s">
        <v>7</v>
      </c>
      <c r="H16" s="15" t="s">
        <v>8</v>
      </c>
      <c r="I16" s="15" t="s">
        <v>9</v>
      </c>
      <c r="J16" s="15" t="s">
        <v>10</v>
      </c>
      <c r="K16" s="16" t="s">
        <v>11</v>
      </c>
      <c r="M16" s="36"/>
      <c r="N16" s="31"/>
    </row>
    <row r="17" spans="1:15" s="1" customFormat="1" ht="24" x14ac:dyDescent="0.2">
      <c r="A17" s="25">
        <v>8</v>
      </c>
      <c r="B17" s="24" t="s">
        <v>19</v>
      </c>
      <c r="C17" s="10" t="s">
        <v>13</v>
      </c>
      <c r="D17" s="9" t="s">
        <v>14</v>
      </c>
      <c r="E17" s="10" t="s">
        <v>12</v>
      </c>
      <c r="F17" s="18">
        <v>87.12</v>
      </c>
      <c r="G17" s="19"/>
      <c r="H17" s="20">
        <f t="shared" ref="H17" si="0">ROUND(F17*G17,2)</f>
        <v>0</v>
      </c>
      <c r="I17" s="40">
        <v>0.08</v>
      </c>
      <c r="J17" s="21">
        <f t="shared" ref="J17" si="1">ROUND(H17*I17,2)</f>
        <v>0</v>
      </c>
      <c r="K17" s="22">
        <f t="shared" ref="K17" si="2">ROUND(H17+J17,2)</f>
        <v>0</v>
      </c>
      <c r="M17" s="37" t="str">
        <f t="shared" ref="M17" si="3">IF(AND(F17&gt;0,OR(ISBLANK(G17),G17=0)),"podaj stawkę!",IF(AND(ISBLANK(F17),G17&gt;0),"usuń stawkę","OK"))</f>
        <v>podaj stawkę!</v>
      </c>
      <c r="N17" s="29">
        <f t="shared" ref="N17" si="4">IF(M17&lt;&gt;"OK",1,0)</f>
        <v>1</v>
      </c>
      <c r="O17" s="1" t="str">
        <f>IF(AND(ISBLANK(F17),G17&gt;0),"usuń stawkę","")</f>
        <v/>
      </c>
    </row>
    <row r="18" spans="1:15" s="1" customFormat="1" x14ac:dyDescent="0.25">
      <c r="C18" s="11"/>
      <c r="M18" s="34"/>
      <c r="N18" s="32">
        <f>SUM(N17:N17)</f>
        <v>1</v>
      </c>
    </row>
    <row r="19" spans="1:15" s="1" customFormat="1" x14ac:dyDescent="0.25">
      <c r="C19" s="11"/>
      <c r="M19" s="34"/>
      <c r="N19" s="27"/>
    </row>
    <row r="20" spans="1:15" s="1" customFormat="1" ht="33.75" customHeight="1" x14ac:dyDescent="0.3">
      <c r="A20" s="59" t="s">
        <v>15</v>
      </c>
      <c r="B20" s="59"/>
      <c r="C20" s="59"/>
      <c r="D20" s="26">
        <f>SUM(H17:H17)</f>
        <v>0</v>
      </c>
      <c r="E20" s="7"/>
      <c r="F20" s="7"/>
      <c r="G20" s="7"/>
      <c r="H20" s="41"/>
      <c r="I20" s="42"/>
      <c r="J20" s="42"/>
      <c r="K20" s="43"/>
      <c r="M20" s="38"/>
      <c r="N20" s="23"/>
    </row>
    <row r="21" spans="1:15" s="1" customFormat="1" ht="36.75" customHeight="1" x14ac:dyDescent="0.3">
      <c r="A21" s="59" t="s">
        <v>16</v>
      </c>
      <c r="B21" s="59"/>
      <c r="C21" s="59"/>
      <c r="D21" s="26">
        <f>SUM(K17:K17)</f>
        <v>0</v>
      </c>
      <c r="E21" s="7"/>
      <c r="F21" s="7"/>
      <c r="G21" s="7"/>
      <c r="H21" s="44"/>
      <c r="I21" s="45"/>
      <c r="J21" s="45"/>
      <c r="K21" s="46"/>
      <c r="L21" s="8"/>
      <c r="M21" s="38"/>
      <c r="N21" s="23"/>
    </row>
    <row r="22" spans="1:15" s="1" customFormat="1" x14ac:dyDescent="0.25">
      <c r="C22" s="11"/>
      <c r="E22" s="17"/>
      <c r="F22" s="17"/>
      <c r="G22" s="17"/>
      <c r="H22" s="44"/>
      <c r="I22" s="45"/>
      <c r="J22" s="45"/>
      <c r="K22" s="46"/>
      <c r="L22" s="8"/>
      <c r="M22" s="34"/>
      <c r="N22" s="27"/>
    </row>
    <row r="23" spans="1:15" s="1" customFormat="1" x14ac:dyDescent="0.25">
      <c r="C23" s="11"/>
      <c r="E23" s="17"/>
      <c r="F23" s="17"/>
      <c r="G23" s="17"/>
      <c r="H23" s="47"/>
      <c r="I23" s="48"/>
      <c r="J23" s="48"/>
      <c r="K23" s="49"/>
      <c r="M23" s="34"/>
      <c r="N23" s="27"/>
    </row>
    <row r="25" spans="1:15" ht="27" x14ac:dyDescent="0.35">
      <c r="D25" s="33" t="str">
        <f>IF(N18&gt;0,"Nie wypełniono wszystkich stawek lub wprowadzono niepotrzebne stawki!!!!!!","")</f>
        <v>Nie wypełniono wszystkich stawek lub wprowadzono niepotrzebne stawki!!!!!!</v>
      </c>
    </row>
  </sheetData>
  <sheetProtection algorithmName="SHA-512" hashValue="G6bQfidalYFRDhx9MdsjP+CeqxvGve2D603xku0yFjUYm6Z6sZeRR7ASFnaNDIYHhA5LyasPVAObY9XzPfENkw==" saltValue="kCPYtBt/o8Toma7BVuvbYw==" spinCount="100000" sheet="1" objects="1" scenarios="1" selectLockedCells="1"/>
  <mergeCells count="12">
    <mergeCell ref="H20:K23"/>
    <mergeCell ref="A3:J3"/>
    <mergeCell ref="A4:E4"/>
    <mergeCell ref="A8:K8"/>
    <mergeCell ref="A10:D10"/>
    <mergeCell ref="A11:D11"/>
    <mergeCell ref="A12:D12"/>
    <mergeCell ref="A13:D13"/>
    <mergeCell ref="A14:K14"/>
    <mergeCell ref="C16:D16"/>
    <mergeCell ref="A21:C21"/>
    <mergeCell ref="A20:C20"/>
  </mergeCells>
  <conditionalFormatting sqref="H17 J17:K17">
    <cfRule type="cellIs" dxfId="4" priority="84" operator="greaterThan">
      <formula>0</formula>
    </cfRule>
  </conditionalFormatting>
  <conditionalFormatting sqref="M17">
    <cfRule type="cellIs" dxfId="3" priority="78" operator="notEqual">
      <formula>"OK"</formula>
    </cfRule>
    <cfRule type="cellIs" dxfId="2" priority="79" operator="equal">
      <formula>"OK"</formula>
    </cfRule>
  </conditionalFormatting>
  <conditionalFormatting sqref="H17">
    <cfRule type="cellIs" dxfId="1" priority="58" operator="greaterThan">
      <formula>0</formula>
    </cfRule>
  </conditionalFormatting>
  <conditionalFormatting sqref="N17">
    <cfRule type="cellIs" dxfId="0" priority="1" operator="greaterThan">
      <formula>0</formula>
    </cfRule>
  </conditionalFormatting>
  <dataValidations count="2">
    <dataValidation type="decimal" allowBlank="1" showInputMessage="1" showErrorMessage="1" errorTitle="stwka" error="Wprowadź liczbę większą od 0. Sprawdż separator części dziesiętnej (przecinek, kropka)_x000a_" promptTitle="stawka" prompt="Podaj stawkę w zł" sqref="G17">
      <formula1>0</formula1>
      <formula2>100000000000</formula2>
    </dataValidation>
    <dataValidation type="list" showInputMessage="1" showErrorMessage="1" error="Podaj właściwą stawkęVAT (8 lub 23%)" sqref="I17">
      <formula1>"8%,23%"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8" orientation="landscape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pakiet AGROT</vt:lpstr>
      <vt:lpstr>'pakiet AGROT'!Obszar_wydruku</vt:lpstr>
      <vt:lpstr>'pakiet AGROT'!Tytuły_wydruku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2021-06-09T11:50:41Z</cp:lastPrinted>
  <dcterms:created xsi:type="dcterms:W3CDTF">2020-10-18T08:42:39Z</dcterms:created>
  <dcterms:modified xsi:type="dcterms:W3CDTF">2021-07-09T10:29:48Z</dcterms:modified>
</cp:coreProperties>
</file>