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3\PZD.261.13.2023 DP 1340 Bystrzyca - Nowa Wieś\"/>
    </mc:Choice>
  </mc:AlternateContent>
  <xr:revisionPtr revIDLastSave="0" documentId="13_ncr:1_{81E88519-3851-486C-9F85-BFB044B356C9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INWESTORSKI'!$A$1:$I$33</definedName>
  </definedNames>
  <calcPr calcId="181029" fullPrecision="0"/>
</workbook>
</file>

<file path=xl/calcChain.xml><?xml version="1.0" encoding="utf-8"?>
<calcChain xmlns="http://schemas.openxmlformats.org/spreadsheetml/2006/main">
  <c r="I5" i="33" l="1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 l="1"/>
  <c r="A9" i="11"/>
  <c r="I31" i="33" l="1"/>
  <c r="I32" i="33" s="1"/>
</calcChain>
</file>

<file path=xl/sharedStrings.xml><?xml version="1.0" encoding="utf-8"?>
<sst xmlns="http://schemas.openxmlformats.org/spreadsheetml/2006/main" count="84" uniqueCount="60">
  <si>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</si>
  <si>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</si>
  <si>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</si>
  <si>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</si>
  <si>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</si>
  <si>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m3</t>
  </si>
  <si>
    <t>m2</t>
  </si>
  <si>
    <t>m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</si>
  <si>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</si>
  <si>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</si>
  <si>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</si>
  <si>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</si>
  <si>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</si>
  <si>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</si>
  <si>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</si>
  <si>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</si>
  <si>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</si>
  <si>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</si>
  <si>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</si>
  <si>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</si>
  <si>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</si>
  <si>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</si>
  <si>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</si>
  <si>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Data opracowania kosztorysu ofertowego ..... - ...... - .......</t>
  </si>
  <si>
    <t>Ilość jedn.</t>
  </si>
  <si>
    <t>t</t>
  </si>
  <si>
    <t>mb</t>
  </si>
  <si>
    <t xml:space="preserve">Wykonanie warstwy wiążącej z MMA dla KR 3-4, w ilości 125 kg/m2  średnia grubość w-wy 5 cm  wraz ze skropieniem istniejącej podbudowy emulsją asf. w il. 0,3kg/m2 </t>
  </si>
  <si>
    <t xml:space="preserve">Utwardzenie poboczy -  kruszywem łamanym 0-31,5 grubość w-wy po zagęszczeniu 15 cm                                                </t>
  </si>
  <si>
    <t>Uzupełnienie zjazdów kruszywem łamanym o gr. 10 cm</t>
  </si>
  <si>
    <t>Wyszczególnienie elementów rozliczeniowych (Opis robót, lokalizacja i obliczenie ich ilości)</t>
  </si>
  <si>
    <t>OGÓŁEM KOSZTORYS BRUTTO:</t>
  </si>
  <si>
    <t>RAZEM KOSZTORYS NETTO:</t>
  </si>
  <si>
    <t>Podatek VAT 23%:</t>
  </si>
  <si>
    <t>Wykonanie dolnej warstwy podbudowy pod poszerzenie jezdni z kruszywa łamanego 0,31,5 grubość warstwy po zagęszczeniu 40 cm wraz z profilowaniem i zagęszczeniem mechanicznym</t>
  </si>
  <si>
    <t xml:space="preserve"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</t>
  </si>
  <si>
    <t>kpl.</t>
  </si>
  <si>
    <t>Roboty ziemne wykonane równiarką - odsunięcie zawyżonych poboczy gruntowych z pozostawieniem w obrębie wykonywanych robót i ich rozplantowaniem.</t>
  </si>
  <si>
    <t>Wykonanie wykopów mechanicznie na odkład pod poszerzenie drogi, korytowanie o gł. do 40 cm,w gruncie kat. II-III; z wbudowaniem w pobocza drogi wraz z zagęszczeniem</t>
  </si>
  <si>
    <t>Wykonanie ławy z  kruszywa łamanego o grubości 15 cm pod części przelotowe przepustów pod zjazdami</t>
  </si>
  <si>
    <t>Wykonanie górnej warstwy podbudowy z mieszanki kruszywa łamanego 0-31,5, grubości 8 cm po zagęszczeniu</t>
  </si>
  <si>
    <t xml:space="preserve">Wykonanie warstwy ścieralnej z MMA dla KR 3-4 gr. w-wy 5 cm wraz ze skropieniem w-y wiążącej emulsją asf. w il. 0,3kg/m2 </t>
  </si>
  <si>
    <t>Uzupełnienie zjazdów do wysokości nawierzchni bitumicznej drogi masą mineralno-asfaltową w ilości 150 kg/m2, o gr. śr. 6 cm</t>
  </si>
  <si>
    <t>Frezowanie nawierzchni asfaltowej na całej szerokości drogi z pozostawieniem destruktu; grubość frezowania 0,10 m</t>
  </si>
  <si>
    <t>Cięcie poprzeczne piłą nawierzchni asfaltowej o gr. do 10 cm w obrębie przepustów pod koroną drogi i na połączeniach z istniejąca nawierzchnią</t>
  </si>
  <si>
    <t xml:space="preserve">Odkopanie części przelotowej przepustów pod koroną drogi i zjazdami wraz z odwozem materiału z rozbiórki na stanowisko przyobiektowe do wykorzystania przy zasypce przepustów pod zjazdami oraz z wbudowaniem w skarpę drogi </t>
  </si>
  <si>
    <t>Roboty ziemne - wykonanie korytowania o gł. śr.15cm pod ułożenie części przelotowej przepustów pod koroną drogi z odwozem gruntu z wykopu na odl. do 2 km</t>
  </si>
  <si>
    <t>Wykonanie ławy z  kruszywa stabilizowanego cementem o grubości 15 cm pod część przelotową przepustów pod koroną drogi</t>
  </si>
  <si>
    <t>Wykonanie obsypki przepustów pod koroną drogi pospółką żwirową o uziarnieniu 0-31,5; stabilizowaną mechanicznie do uzyskania naziomu min. 0,50 m. Współczynnik zagęszczenia I=0,98</t>
  </si>
  <si>
    <t>Wykonanie obsypki przepustów pod zjazdami materiałem z odkopania przepustów pod koroną drogi i zjazdami</t>
  </si>
  <si>
    <t>Zabezpieczenie wlotów i wylotów przepustów pod koroną drogi i zjazdami kamieniem łamanym zatapianym w betonie C16/20 grubości 20 cm</t>
  </si>
  <si>
    <t>Zabezpieczenie wlotów i wylotów przepustów przed rozmywaniem poprzez wykonanie koszy siatkowo - kamiennych, wraz z niezbędnymi robotami ziemnymi oraz zasypaniem przestrzeni za koszami gruntem dowiezionym staraniem Wykonawcy wraz z zagęszczeniem mechanicznym. Kosze siatkowe należy wykonać z drutu stalowego ocynkowanego grubości min. 2,7 mm, o średnicy oczek nie większych niż 8-10 cm. Kosze należy ułożyć na geowłókninie.   Uwaga! Kamień techniczny z rozbiórki koszy na umocnieniu skarpy drogi</t>
  </si>
  <si>
    <t>Odmulenie rowów drogowych w ilości śr. 0,25m3/mb wraz z usunięciem namułu z części przelotowych pod zjazdami, odwóz urobku na odl. do 2 km z wbudowaniem w skarpę drogi i zachowaniem ciągłości odwodnienia na całym odcinku</t>
  </si>
  <si>
    <t xml:space="preserve">Wykonanie  podbudowy metodą recyklingu głębokiego na zimno o głębokości 30 cm z zastosowaniem środka wiążącego typu Silment CQ-25 lub innego o równoważnych parametrach (np. cement) dla osiągnięcia wytrzymałości podbudowy  Rm 2,5 MPa, przy użyciu urządzenia samojezdnego; recyklera-remiksera z automatycznym dozowaniem  wody do procesu recyklingu </t>
  </si>
  <si>
    <t>"Przebudowa drogi powiatowej nr 1340 R Bystrzyca - Nowa Wieś w m. Pstrągowa Wola"</t>
  </si>
  <si>
    <t>Rozebranie istniejących przepustów z rur betonowych zbrojonych i niezbrojonych pod koroną drogi i zjazdami o średnicach  400-1200 mm wraz ze złożeniem na stanowisku przyobiektowym</t>
  </si>
  <si>
    <t xml:space="preserve">Wykonanie części przelotowej przepustu pod zjazdami  z rur karbowanych HDPE lub PE o sztywności obwodowej 8kPa, śr. wewn. 500 mm, łączonych na uszczelkę, zakończenia proste </t>
  </si>
  <si>
    <t xml:space="preserve">Wykonanie części przelotowej przepustu pod koroną drogi z rur karbowanych z tworzywa sztucznego o sztywności obwodowej 8 kPa, śr. wewn. 1200 mm, łączonych na uszczelkę, zakończenia proste </t>
  </si>
  <si>
    <t>KOSZTORYS OFERTOWY</t>
  </si>
  <si>
    <t>Sporzadził: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</si>
</sst>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"/>
    <numFmt numFmtId="166" formatCode="[$-415]0.00"/>
    <numFmt numFmtId="167" formatCode="&quot; &quot;#,##0.00&quot;      &quot;;&quot;-&quot;#,##0.00&quot;      &quot;;&quot; -&quot;#&quot;      &quot;;@&quot; 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 CE"/>
      <charset val="238"/>
    </font>
    <font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167" fontId="20" fillId="0" borderId="0" applyFont="0" applyBorder="0" applyProtection="0"/>
  </cellStyleXfs>
  <cellXfs count="58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3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4" fontId="15" fillId="0" borderId="0" xfId="0" applyNumberFormat="1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2" fontId="19" fillId="0" borderId="1" xfId="0" quotePrefix="1" applyNumberFormat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right" vertical="center" wrapText="1"/>
    </xf>
    <xf numFmtId="0" fontId="15" fillId="0" borderId="3" xfId="0" applyFont="1" applyBorder="1"/>
    <xf numFmtId="2" fontId="15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4" fontId="19" fillId="3" borderId="1" xfId="0" applyNumberFormat="1" applyFont="1" applyFill="1" applyBorder="1" applyAlignment="1">
      <alignment horizontal="right" vertical="center" wrapText="1"/>
    </xf>
    <xf numFmtId="166" fontId="22" fillId="0" borderId="1" xfId="2" applyNumberFormat="1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165" fontId="19" fillId="3" borderId="1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9" fillId="0" borderId="1" xfId="1" applyNumberFormat="1" applyFont="1" applyBorder="1" applyAlignment="1">
      <alignment horizontal="right" vertical="center" wrapText="1"/>
    </xf>
  </cellXfs>
  <cellStyles count="4">
    <cellStyle name="Dziesiętny" xfId="1" builtinId="3"/>
    <cellStyle name="Excel Built-in Comma" xfId="3" xr:uid="{00000000-0005-0000-0000-000001000000}"/>
    <cellStyle name="Normalny" xfId="0" builtinId="0"/>
    <cellStyle name="Normalny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11</v>
      </c>
    </row>
    <row r="3" spans="1:11" x14ac:dyDescent="0.2">
      <c r="A3" s="2" t="s">
        <v>12</v>
      </c>
    </row>
    <row r="9" spans="1:11" ht="26.25" customHeight="1" x14ac:dyDescent="0.4">
      <c r="A9" s="40" t="str">
        <f>'[1]Kosztorys ofertowy'!A1:G1</f>
        <v>KOSZTORYS    OFERTOWY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spans="1:11" ht="3.75" customHeight="1" x14ac:dyDescent="0.2"/>
    <row r="12" spans="1:11" ht="12.75" hidden="1" customHeight="1" x14ac:dyDescent="0.3">
      <c r="A12" s="41"/>
      <c r="B12" s="41"/>
      <c r="C12" s="41"/>
      <c r="D12" s="41"/>
      <c r="E12" s="41"/>
      <c r="F12" s="41"/>
      <c r="G12" s="41"/>
      <c r="H12" s="3"/>
      <c r="I12" s="3"/>
    </row>
    <row r="13" spans="1:11" ht="12.75" customHeight="1" x14ac:dyDescent="0.2">
      <c r="A13" s="42" t="s">
        <v>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26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24.75" customHeight="1" x14ac:dyDescent="0.2">
      <c r="A15" s="44" t="s">
        <v>2</v>
      </c>
      <c r="B15" s="45"/>
      <c r="C15" s="45"/>
      <c r="D15" s="45"/>
      <c r="E15" s="45"/>
      <c r="F15" s="45"/>
      <c r="G15" s="45"/>
      <c r="H15" s="45"/>
      <c r="I15" s="45"/>
      <c r="J15" s="45"/>
      <c r="K15" s="46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13</v>
      </c>
    </row>
    <row r="19" spans="1:6" ht="20.100000000000001" customHeight="1" x14ac:dyDescent="0.2">
      <c r="A19" s="1" t="s">
        <v>14</v>
      </c>
    </row>
    <row r="20" spans="1:6" ht="20.100000000000001" customHeight="1" x14ac:dyDescent="0.2">
      <c r="A20" s="1" t="s">
        <v>14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13</v>
      </c>
    </row>
    <row r="24" spans="1:6" ht="20.100000000000001" customHeight="1" x14ac:dyDescent="0.2">
      <c r="A24" s="1" t="s">
        <v>14</v>
      </c>
    </row>
    <row r="25" spans="1:6" ht="20.100000000000001" customHeight="1" x14ac:dyDescent="0.2">
      <c r="A25" s="1" t="s">
        <v>14</v>
      </c>
    </row>
    <row r="29" spans="1:6" x14ac:dyDescent="0.2">
      <c r="A29" s="4" t="s">
        <v>15</v>
      </c>
      <c r="F29" s="4" t="s">
        <v>16</v>
      </c>
    </row>
    <row r="32" spans="1:6" x14ac:dyDescent="0.2">
      <c r="A32" s="1" t="s">
        <v>17</v>
      </c>
      <c r="F32" s="1" t="s">
        <v>18</v>
      </c>
    </row>
    <row r="33" spans="1:7" x14ac:dyDescent="0.2">
      <c r="A33" s="2" t="s">
        <v>19</v>
      </c>
      <c r="G33" s="2" t="s">
        <v>19</v>
      </c>
    </row>
    <row r="42" spans="1:7" x14ac:dyDescent="0.2">
      <c r="D42" s="1" t="s">
        <v>23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081"/>
  <sheetViews>
    <sheetView tabSelected="1" view="pageBreakPreview" topLeftCell="A25" zoomScale="110" zoomScaleNormal="100" zoomScaleSheetLayoutView="110" workbookViewId="0">
      <selection activeCell="C33" sqref="C33:I33"/>
    </sheetView>
  </sheetViews>
  <sheetFormatPr defaultColWidth="9.140625" defaultRowHeight="12" x14ac:dyDescent="0.2"/>
  <cols>
    <col min="1" max="1" width="5.28515625" style="9" customWidth="1"/>
    <col min="2" max="2" width="9" style="5" hidden="1" customWidth="1"/>
    <col min="3" max="3" width="11.7109375" style="8" customWidth="1"/>
    <col min="4" max="4" width="4.5703125" style="9" customWidth="1"/>
    <col min="5" max="5" width="38.42578125" style="5" customWidth="1"/>
    <col min="6" max="6" width="5.7109375" style="9" customWidth="1"/>
    <col min="7" max="7" width="10.28515625" style="7" customWidth="1"/>
    <col min="8" max="8" width="11.5703125" style="6" customWidth="1"/>
    <col min="9" max="9" width="13.28515625" style="6" customWidth="1"/>
    <col min="10" max="10" width="11.5703125" style="5" bestFit="1" customWidth="1"/>
    <col min="11" max="16384" width="9.140625" style="5"/>
  </cols>
  <sheetData>
    <row r="1" spans="1:10" ht="20.25" x14ac:dyDescent="0.2">
      <c r="A1" s="47" t="s">
        <v>58</v>
      </c>
      <c r="B1" s="47"/>
      <c r="C1" s="47"/>
      <c r="D1" s="47"/>
      <c r="E1" s="47"/>
      <c r="F1" s="47"/>
      <c r="G1" s="47"/>
      <c r="H1" s="47"/>
      <c r="I1" s="47"/>
    </row>
    <row r="2" spans="1:10" ht="32.25" customHeight="1" x14ac:dyDescent="0.2">
      <c r="A2" s="48" t="s">
        <v>54</v>
      </c>
      <c r="B2" s="48"/>
      <c r="C2" s="48"/>
      <c r="D2" s="48"/>
      <c r="E2" s="48"/>
      <c r="F2" s="48"/>
      <c r="G2" s="48"/>
      <c r="H2" s="48"/>
      <c r="I2" s="48"/>
    </row>
    <row r="3" spans="1:10" ht="38.25" x14ac:dyDescent="0.2">
      <c r="A3" s="18" t="s">
        <v>8</v>
      </c>
      <c r="B3" s="19" t="s">
        <v>3</v>
      </c>
      <c r="C3" s="19" t="s">
        <v>10</v>
      </c>
      <c r="D3" s="19" t="s">
        <v>4</v>
      </c>
      <c r="E3" s="19" t="s">
        <v>30</v>
      </c>
      <c r="F3" s="19" t="s">
        <v>9</v>
      </c>
      <c r="G3" s="20" t="s">
        <v>24</v>
      </c>
      <c r="H3" s="20" t="s">
        <v>20</v>
      </c>
      <c r="I3" s="20" t="s">
        <v>21</v>
      </c>
    </row>
    <row r="4" spans="1:10" ht="15.75" x14ac:dyDescent="0.2">
      <c r="A4" s="21">
        <v>1</v>
      </c>
      <c r="B4" s="21">
        <v>2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2">
        <v>7</v>
      </c>
      <c r="I4" s="22">
        <v>8</v>
      </c>
    </row>
    <row r="5" spans="1:10" ht="114.75" x14ac:dyDescent="0.2">
      <c r="A5" s="15">
        <v>1</v>
      </c>
      <c r="B5" s="15"/>
      <c r="C5" s="15"/>
      <c r="D5" s="15"/>
      <c r="E5" s="17" t="s">
        <v>35</v>
      </c>
      <c r="F5" s="16" t="s">
        <v>36</v>
      </c>
      <c r="G5" s="24">
        <v>1</v>
      </c>
      <c r="H5" s="25"/>
      <c r="I5" s="57">
        <f>G5*H5</f>
        <v>0</v>
      </c>
      <c r="J5" s="23"/>
    </row>
    <row r="6" spans="1:10" ht="51" x14ac:dyDescent="0.2">
      <c r="A6" s="15">
        <v>2</v>
      </c>
      <c r="B6" s="15"/>
      <c r="C6" s="15"/>
      <c r="D6" s="15"/>
      <c r="E6" s="26" t="s">
        <v>37</v>
      </c>
      <c r="F6" s="27" t="s">
        <v>6</v>
      </c>
      <c r="G6" s="28">
        <v>500</v>
      </c>
      <c r="H6" s="29"/>
      <c r="I6" s="57">
        <f t="shared" ref="I6:I29" si="0">G6*H6</f>
        <v>0</v>
      </c>
      <c r="J6" s="23"/>
    </row>
    <row r="7" spans="1:10" ht="38.25" x14ac:dyDescent="0.2">
      <c r="A7" s="15">
        <v>3</v>
      </c>
      <c r="B7" s="15"/>
      <c r="C7" s="15"/>
      <c r="D7" s="15"/>
      <c r="E7" s="26" t="s">
        <v>44</v>
      </c>
      <c r="F7" s="27" t="s">
        <v>7</v>
      </c>
      <c r="G7" s="28">
        <v>55</v>
      </c>
      <c r="H7" s="29"/>
      <c r="I7" s="57">
        <f t="shared" si="0"/>
        <v>0</v>
      </c>
      <c r="J7" s="23"/>
    </row>
    <row r="8" spans="1:10" ht="51" x14ac:dyDescent="0.2">
      <c r="A8" s="15">
        <v>4</v>
      </c>
      <c r="B8" s="15"/>
      <c r="C8" s="15"/>
      <c r="D8" s="15"/>
      <c r="E8" s="26" t="s">
        <v>38</v>
      </c>
      <c r="F8" s="27" t="s">
        <v>5</v>
      </c>
      <c r="G8" s="28">
        <v>160</v>
      </c>
      <c r="H8" s="29"/>
      <c r="I8" s="57">
        <f t="shared" si="0"/>
        <v>0</v>
      </c>
      <c r="J8" s="23"/>
    </row>
    <row r="9" spans="1:10" ht="51" x14ac:dyDescent="0.2">
      <c r="A9" s="15">
        <v>5</v>
      </c>
      <c r="B9" s="15"/>
      <c r="C9" s="15"/>
      <c r="D9" s="15"/>
      <c r="E9" s="26" t="s">
        <v>34</v>
      </c>
      <c r="F9" s="27" t="s">
        <v>5</v>
      </c>
      <c r="G9" s="28">
        <v>160</v>
      </c>
      <c r="H9" s="29"/>
      <c r="I9" s="57">
        <f t="shared" si="0"/>
        <v>0</v>
      </c>
      <c r="J9" s="23"/>
    </row>
    <row r="10" spans="1:10" ht="76.5" x14ac:dyDescent="0.2">
      <c r="A10" s="15">
        <v>6</v>
      </c>
      <c r="B10" s="15"/>
      <c r="C10" s="15"/>
      <c r="D10" s="15"/>
      <c r="E10" s="26" t="s">
        <v>45</v>
      </c>
      <c r="F10" s="27" t="s">
        <v>5</v>
      </c>
      <c r="G10" s="38">
        <v>120</v>
      </c>
      <c r="H10" s="39"/>
      <c r="I10" s="57">
        <f t="shared" si="0"/>
        <v>0</v>
      </c>
      <c r="J10" s="23"/>
    </row>
    <row r="11" spans="1:10" ht="63.75" x14ac:dyDescent="0.2">
      <c r="A11" s="15">
        <v>7</v>
      </c>
      <c r="B11" s="15"/>
      <c r="C11" s="15"/>
      <c r="D11" s="15"/>
      <c r="E11" s="26" t="s">
        <v>55</v>
      </c>
      <c r="F11" s="27" t="s">
        <v>7</v>
      </c>
      <c r="G11" s="28">
        <v>46</v>
      </c>
      <c r="H11" s="29"/>
      <c r="I11" s="57">
        <f t="shared" si="0"/>
        <v>0</v>
      </c>
      <c r="J11" s="23"/>
    </row>
    <row r="12" spans="1:10" ht="51" x14ac:dyDescent="0.2">
      <c r="A12" s="15">
        <v>8</v>
      </c>
      <c r="B12" s="15"/>
      <c r="C12" s="15"/>
      <c r="D12" s="15"/>
      <c r="E12" s="26" t="s">
        <v>46</v>
      </c>
      <c r="F12" s="27" t="s">
        <v>6</v>
      </c>
      <c r="G12" s="28">
        <v>44</v>
      </c>
      <c r="H12" s="29"/>
      <c r="I12" s="57">
        <f t="shared" si="0"/>
        <v>0</v>
      </c>
      <c r="J12" s="23"/>
    </row>
    <row r="13" spans="1:10" ht="38.25" x14ac:dyDescent="0.2">
      <c r="A13" s="15">
        <v>9</v>
      </c>
      <c r="B13" s="15"/>
      <c r="C13" s="15"/>
      <c r="D13" s="15"/>
      <c r="E13" s="26" t="s">
        <v>47</v>
      </c>
      <c r="F13" s="27" t="s">
        <v>5</v>
      </c>
      <c r="G13" s="28">
        <v>7</v>
      </c>
      <c r="H13" s="29"/>
      <c r="I13" s="57">
        <f t="shared" si="0"/>
        <v>0</v>
      </c>
      <c r="J13" s="23"/>
    </row>
    <row r="14" spans="1:10" ht="63.75" x14ac:dyDescent="0.2">
      <c r="A14" s="15">
        <v>10</v>
      </c>
      <c r="B14" s="15"/>
      <c r="C14" s="15"/>
      <c r="D14" s="15"/>
      <c r="E14" s="26" t="s">
        <v>57</v>
      </c>
      <c r="F14" s="27" t="s">
        <v>26</v>
      </c>
      <c r="G14" s="28">
        <v>22</v>
      </c>
      <c r="H14" s="29"/>
      <c r="I14" s="57">
        <f t="shared" si="0"/>
        <v>0</v>
      </c>
      <c r="J14" s="23"/>
    </row>
    <row r="15" spans="1:10" ht="63.75" x14ac:dyDescent="0.2">
      <c r="A15" s="15">
        <v>11</v>
      </c>
      <c r="B15" s="15"/>
      <c r="C15" s="15"/>
      <c r="D15" s="15"/>
      <c r="E15" s="26" t="s">
        <v>48</v>
      </c>
      <c r="F15" s="27" t="s">
        <v>5</v>
      </c>
      <c r="G15" s="28">
        <v>88</v>
      </c>
      <c r="H15" s="29"/>
      <c r="I15" s="57">
        <f t="shared" si="0"/>
        <v>0</v>
      </c>
      <c r="J15" s="23"/>
    </row>
    <row r="16" spans="1:10" ht="38.25" x14ac:dyDescent="0.2">
      <c r="A16" s="15">
        <v>12</v>
      </c>
      <c r="B16" s="15"/>
      <c r="C16" s="15"/>
      <c r="D16" s="15"/>
      <c r="E16" s="26" t="s">
        <v>39</v>
      </c>
      <c r="F16" s="27" t="s">
        <v>5</v>
      </c>
      <c r="G16" s="28">
        <v>5</v>
      </c>
      <c r="H16" s="29"/>
      <c r="I16" s="57">
        <f t="shared" si="0"/>
        <v>0</v>
      </c>
      <c r="J16" s="23"/>
    </row>
    <row r="17" spans="1:13" ht="51" x14ac:dyDescent="0.2">
      <c r="A17" s="15">
        <v>13</v>
      </c>
      <c r="B17" s="15"/>
      <c r="C17" s="15"/>
      <c r="D17" s="15"/>
      <c r="E17" s="26" t="s">
        <v>56</v>
      </c>
      <c r="F17" s="27" t="s">
        <v>26</v>
      </c>
      <c r="G17" s="28">
        <v>24</v>
      </c>
      <c r="H17" s="29"/>
      <c r="I17" s="57">
        <f t="shared" si="0"/>
        <v>0</v>
      </c>
      <c r="J17" s="23"/>
    </row>
    <row r="18" spans="1:13" ht="38.25" x14ac:dyDescent="0.2">
      <c r="A18" s="15">
        <v>14</v>
      </c>
      <c r="B18" s="15"/>
      <c r="C18" s="15"/>
      <c r="D18" s="15"/>
      <c r="E18" s="26" t="s">
        <v>49</v>
      </c>
      <c r="F18" s="27" t="s">
        <v>5</v>
      </c>
      <c r="G18" s="28">
        <v>48</v>
      </c>
      <c r="H18" s="29"/>
      <c r="I18" s="57">
        <f t="shared" si="0"/>
        <v>0</v>
      </c>
      <c r="J18" s="23"/>
    </row>
    <row r="19" spans="1:13" ht="38.25" x14ac:dyDescent="0.2">
      <c r="A19" s="15">
        <v>15</v>
      </c>
      <c r="B19" s="15"/>
      <c r="C19" s="15"/>
      <c r="D19" s="15"/>
      <c r="E19" s="26" t="s">
        <v>50</v>
      </c>
      <c r="F19" s="27" t="s">
        <v>6</v>
      </c>
      <c r="G19" s="28">
        <v>40</v>
      </c>
      <c r="H19" s="29"/>
      <c r="I19" s="57">
        <f t="shared" si="0"/>
        <v>0</v>
      </c>
      <c r="J19" s="23"/>
    </row>
    <row r="20" spans="1:13" ht="157.5" customHeight="1" x14ac:dyDescent="0.2">
      <c r="A20" s="15">
        <v>16</v>
      </c>
      <c r="B20" s="15"/>
      <c r="C20" s="15"/>
      <c r="D20" s="15"/>
      <c r="E20" s="26" t="s">
        <v>51</v>
      </c>
      <c r="F20" s="27" t="s">
        <v>5</v>
      </c>
      <c r="G20" s="28">
        <v>12</v>
      </c>
      <c r="H20" s="29"/>
      <c r="I20" s="57">
        <f t="shared" si="0"/>
        <v>0</v>
      </c>
      <c r="J20" s="23"/>
    </row>
    <row r="21" spans="1:13" ht="38.25" x14ac:dyDescent="0.2">
      <c r="A21" s="15">
        <v>17</v>
      </c>
      <c r="B21" s="15"/>
      <c r="C21" s="15"/>
      <c r="D21" s="15"/>
      <c r="E21" s="26" t="s">
        <v>43</v>
      </c>
      <c r="F21" s="27" t="s">
        <v>6</v>
      </c>
      <c r="G21" s="28">
        <v>2300</v>
      </c>
      <c r="H21" s="29"/>
      <c r="I21" s="57">
        <f t="shared" si="0"/>
        <v>0</v>
      </c>
      <c r="J21" s="23"/>
    </row>
    <row r="22" spans="1:13" ht="114.75" x14ac:dyDescent="0.2">
      <c r="A22" s="15">
        <v>18</v>
      </c>
      <c r="B22" s="15"/>
      <c r="C22" s="15"/>
      <c r="D22" s="15"/>
      <c r="E22" s="26" t="s">
        <v>53</v>
      </c>
      <c r="F22" s="27" t="s">
        <v>6</v>
      </c>
      <c r="G22" s="28">
        <v>2950</v>
      </c>
      <c r="H22" s="29"/>
      <c r="I22" s="57">
        <f t="shared" si="0"/>
        <v>0</v>
      </c>
      <c r="J22" s="23"/>
    </row>
    <row r="23" spans="1:13" ht="38.25" x14ac:dyDescent="0.2">
      <c r="A23" s="15">
        <v>19</v>
      </c>
      <c r="B23" s="15"/>
      <c r="C23" s="15"/>
      <c r="D23" s="15"/>
      <c r="E23" s="26" t="s">
        <v>40</v>
      </c>
      <c r="F23" s="27" t="s">
        <v>6</v>
      </c>
      <c r="G23" s="28">
        <v>2950</v>
      </c>
      <c r="H23" s="29"/>
      <c r="I23" s="57">
        <f t="shared" si="0"/>
        <v>0</v>
      </c>
      <c r="J23" s="23"/>
    </row>
    <row r="24" spans="1:13" ht="51" x14ac:dyDescent="0.2">
      <c r="A24" s="15">
        <v>20</v>
      </c>
      <c r="B24" s="15"/>
      <c r="C24" s="15"/>
      <c r="D24" s="15"/>
      <c r="E24" s="26" t="s">
        <v>27</v>
      </c>
      <c r="F24" s="27" t="s">
        <v>6</v>
      </c>
      <c r="G24" s="28">
        <v>2900</v>
      </c>
      <c r="H24" s="29"/>
      <c r="I24" s="57">
        <f t="shared" si="0"/>
        <v>0</v>
      </c>
      <c r="J24" s="23"/>
    </row>
    <row r="25" spans="1:13" ht="38.25" x14ac:dyDescent="0.2">
      <c r="A25" s="15">
        <v>21</v>
      </c>
      <c r="B25" s="15"/>
      <c r="C25" s="15"/>
      <c r="D25" s="15"/>
      <c r="E25" s="26" t="s">
        <v>41</v>
      </c>
      <c r="F25" s="27" t="s">
        <v>6</v>
      </c>
      <c r="G25" s="28">
        <v>2850</v>
      </c>
      <c r="H25" s="29"/>
      <c r="I25" s="57">
        <f t="shared" si="0"/>
        <v>0</v>
      </c>
      <c r="J25" s="23"/>
    </row>
    <row r="26" spans="1:13" ht="25.5" x14ac:dyDescent="0.2">
      <c r="A26" s="15">
        <v>22</v>
      </c>
      <c r="B26" s="15"/>
      <c r="C26" s="15"/>
      <c r="D26" s="15"/>
      <c r="E26" s="26" t="s">
        <v>28</v>
      </c>
      <c r="F26" s="27" t="s">
        <v>6</v>
      </c>
      <c r="G26" s="28">
        <v>500</v>
      </c>
      <c r="H26" s="29"/>
      <c r="I26" s="57">
        <f t="shared" si="0"/>
        <v>0</v>
      </c>
      <c r="J26" s="23"/>
    </row>
    <row r="27" spans="1:13" ht="76.5" x14ac:dyDescent="0.2">
      <c r="A27" s="15">
        <v>23</v>
      </c>
      <c r="B27" s="15"/>
      <c r="C27" s="15"/>
      <c r="D27" s="15"/>
      <c r="E27" s="26" t="s">
        <v>52</v>
      </c>
      <c r="F27" s="27" t="s">
        <v>26</v>
      </c>
      <c r="G27" s="28">
        <v>550</v>
      </c>
      <c r="H27" s="29"/>
      <c r="I27" s="57">
        <f t="shared" si="0"/>
        <v>0</v>
      </c>
      <c r="J27" s="23"/>
    </row>
    <row r="28" spans="1:13" ht="25.5" x14ac:dyDescent="0.2">
      <c r="A28" s="15">
        <v>24</v>
      </c>
      <c r="B28" s="15"/>
      <c r="C28" s="15"/>
      <c r="D28" s="15"/>
      <c r="E28" s="26" t="s">
        <v>29</v>
      </c>
      <c r="F28" s="27" t="s">
        <v>5</v>
      </c>
      <c r="G28" s="28">
        <v>15</v>
      </c>
      <c r="H28" s="29"/>
      <c r="I28" s="57">
        <f t="shared" si="0"/>
        <v>0</v>
      </c>
      <c r="J28" s="23"/>
    </row>
    <row r="29" spans="1:13" ht="38.25" x14ac:dyDescent="0.2">
      <c r="A29" s="15">
        <v>25</v>
      </c>
      <c r="B29" s="15"/>
      <c r="C29" s="15"/>
      <c r="D29" s="15"/>
      <c r="E29" s="26" t="s">
        <v>42</v>
      </c>
      <c r="F29" s="27" t="s">
        <v>25</v>
      </c>
      <c r="G29" s="38">
        <v>10</v>
      </c>
      <c r="H29" s="39"/>
      <c r="I29" s="57">
        <f t="shared" si="0"/>
        <v>0</v>
      </c>
      <c r="J29" s="23"/>
    </row>
    <row r="30" spans="1:13" ht="20.25" customHeight="1" x14ac:dyDescent="0.2">
      <c r="A30" s="50" t="s">
        <v>32</v>
      </c>
      <c r="B30" s="50"/>
      <c r="C30" s="50"/>
      <c r="D30" s="50"/>
      <c r="E30" s="50"/>
      <c r="F30" s="50"/>
      <c r="G30" s="50"/>
      <c r="H30" s="50"/>
      <c r="I30" s="37">
        <f>SUM(I5:I29)</f>
        <v>0</v>
      </c>
    </row>
    <row r="31" spans="1:13" s="10" customFormat="1" ht="19.5" customHeight="1" x14ac:dyDescent="0.2">
      <c r="A31" s="50" t="s">
        <v>33</v>
      </c>
      <c r="B31" s="50"/>
      <c r="C31" s="50"/>
      <c r="D31" s="50"/>
      <c r="E31" s="50"/>
      <c r="F31" s="50"/>
      <c r="G31" s="50"/>
      <c r="H31" s="50"/>
      <c r="I31" s="37">
        <f>I30*0.23</f>
        <v>0</v>
      </c>
      <c r="M31" s="5"/>
    </row>
    <row r="32" spans="1:13" s="10" customFormat="1" ht="23.25" customHeight="1" x14ac:dyDescent="0.2">
      <c r="A32" s="50" t="s">
        <v>31</v>
      </c>
      <c r="B32" s="50"/>
      <c r="C32" s="50"/>
      <c r="D32" s="50"/>
      <c r="E32" s="50"/>
      <c r="F32" s="50"/>
      <c r="G32" s="50"/>
      <c r="H32" s="50"/>
      <c r="I32" s="37">
        <f>I31+I30</f>
        <v>0</v>
      </c>
      <c r="K32" s="14"/>
      <c r="M32" s="5"/>
    </row>
    <row r="33" spans="1:13" s="10" customFormat="1" ht="41.25" customHeight="1" x14ac:dyDescent="0.2">
      <c r="A33" s="35"/>
      <c r="B33" s="36"/>
      <c r="C33" s="54" t="s">
        <v>59</v>
      </c>
      <c r="D33" s="55"/>
      <c r="E33" s="55"/>
      <c r="F33" s="55"/>
      <c r="G33" s="55"/>
      <c r="H33" s="55"/>
      <c r="I33" s="56"/>
      <c r="M33" s="5"/>
    </row>
    <row r="34" spans="1:13" s="11" customFormat="1" x14ac:dyDescent="0.2">
      <c r="A34" s="34"/>
      <c r="B34" s="34"/>
      <c r="C34" s="30"/>
      <c r="D34" s="30"/>
      <c r="E34" s="33"/>
      <c r="F34" s="33"/>
      <c r="G34" s="32"/>
      <c r="H34" s="31"/>
      <c r="I34" s="30"/>
      <c r="M34" s="5"/>
    </row>
    <row r="35" spans="1:13" s="11" customFormat="1" x14ac:dyDescent="0.2">
      <c r="A35" s="51"/>
      <c r="B35" s="52"/>
      <c r="C35" s="52"/>
      <c r="D35" s="52"/>
      <c r="E35" s="52"/>
      <c r="F35" s="52"/>
      <c r="G35" s="52"/>
      <c r="H35" s="52"/>
      <c r="I35" s="52"/>
      <c r="M35" s="5"/>
    </row>
    <row r="36" spans="1:13" s="11" customFormat="1" ht="17.25" customHeight="1" x14ac:dyDescent="0.2">
      <c r="A36" s="53"/>
      <c r="B36" s="53"/>
      <c r="C36" s="53"/>
      <c r="D36" s="53"/>
      <c r="E36" s="53"/>
      <c r="F36" s="53"/>
      <c r="G36" s="53"/>
      <c r="H36" s="53"/>
      <c r="I36" s="53"/>
      <c r="M36" s="5"/>
    </row>
    <row r="37" spans="1:13" x14ac:dyDescent="0.2">
      <c r="A37" s="11"/>
      <c r="B37" s="11"/>
      <c r="C37" s="11"/>
      <c r="D37" s="11"/>
      <c r="E37" s="11"/>
      <c r="F37" s="11"/>
      <c r="G37" s="11"/>
      <c r="H37" s="12"/>
      <c r="I37" s="11"/>
    </row>
    <row r="38" spans="1:13" x14ac:dyDescent="0.2">
      <c r="A38" s="11"/>
      <c r="B38" s="13"/>
      <c r="C38" s="11"/>
      <c r="D38" s="11"/>
      <c r="E38" s="11"/>
      <c r="F38" s="11"/>
      <c r="G38" s="11"/>
      <c r="H38" s="12"/>
      <c r="I38" s="11"/>
    </row>
    <row r="39" spans="1:13" x14ac:dyDescent="0.2">
      <c r="A39" s="11"/>
      <c r="B39" s="49"/>
      <c r="C39" s="49"/>
      <c r="D39" s="49"/>
      <c r="E39" s="49"/>
      <c r="F39" s="11"/>
      <c r="G39" s="11"/>
      <c r="H39" s="12"/>
      <c r="I39" s="11"/>
    </row>
    <row r="40" spans="1:13" x14ac:dyDescent="0.2">
      <c r="H40" s="7"/>
      <c r="I40" s="7"/>
    </row>
    <row r="41" spans="1:13" x14ac:dyDescent="0.2">
      <c r="H41" s="7"/>
      <c r="I41" s="7"/>
    </row>
    <row r="42" spans="1:13" x14ac:dyDescent="0.2">
      <c r="H42" s="7"/>
      <c r="I42" s="7"/>
    </row>
    <row r="43" spans="1:13" x14ac:dyDescent="0.2">
      <c r="H43" s="7"/>
      <c r="I43" s="7"/>
      <c r="M43" s="10"/>
    </row>
    <row r="44" spans="1:13" x14ac:dyDescent="0.2">
      <c r="H44" s="7"/>
      <c r="I44" s="7"/>
      <c r="M44" s="10"/>
    </row>
    <row r="45" spans="1:13" x14ac:dyDescent="0.2">
      <c r="H45" s="7"/>
      <c r="I45" s="7"/>
      <c r="M45" s="10"/>
    </row>
    <row r="46" spans="1:13" x14ac:dyDescent="0.2">
      <c r="H46" s="7"/>
      <c r="I46" s="7"/>
      <c r="M46" s="11"/>
    </row>
    <row r="47" spans="1:13" x14ac:dyDescent="0.2">
      <c r="H47" s="7"/>
      <c r="I47" s="7"/>
      <c r="M47" s="11"/>
    </row>
    <row r="48" spans="1:13" x14ac:dyDescent="0.2">
      <c r="H48" s="7"/>
      <c r="I48" s="7"/>
      <c r="M48" s="11"/>
    </row>
    <row r="49" spans="8:9" x14ac:dyDescent="0.2">
      <c r="H49" s="7"/>
      <c r="I49" s="7"/>
    </row>
    <row r="50" spans="8:9" x14ac:dyDescent="0.2">
      <c r="H50" s="7"/>
      <c r="I50" s="7"/>
    </row>
    <row r="51" spans="8:9" x14ac:dyDescent="0.2">
      <c r="H51" s="7"/>
      <c r="I51" s="7"/>
    </row>
    <row r="52" spans="8:9" x14ac:dyDescent="0.2">
      <c r="H52" s="7"/>
      <c r="I52" s="7"/>
    </row>
    <row r="53" spans="8:9" x14ac:dyDescent="0.2">
      <c r="H53" s="7"/>
      <c r="I53" s="7"/>
    </row>
    <row r="54" spans="8:9" x14ac:dyDescent="0.2">
      <c r="H54" s="7"/>
      <c r="I54" s="7"/>
    </row>
    <row r="55" spans="8:9" x14ac:dyDescent="0.2">
      <c r="H55" s="7"/>
      <c r="I55" s="7"/>
    </row>
    <row r="56" spans="8:9" x14ac:dyDescent="0.2">
      <c r="H56" s="7"/>
      <c r="I56" s="7"/>
    </row>
    <row r="57" spans="8:9" x14ac:dyDescent="0.2">
      <c r="H57" s="7"/>
      <c r="I57" s="7"/>
    </row>
    <row r="58" spans="8:9" x14ac:dyDescent="0.2">
      <c r="H58" s="7"/>
      <c r="I58" s="7"/>
    </row>
    <row r="59" spans="8:9" x14ac:dyDescent="0.2">
      <c r="H59" s="7"/>
      <c r="I59" s="7"/>
    </row>
    <row r="60" spans="8:9" x14ac:dyDescent="0.2">
      <c r="H60" s="7"/>
      <c r="I60" s="7"/>
    </row>
    <row r="61" spans="8:9" x14ac:dyDescent="0.2">
      <c r="H61" s="7"/>
      <c r="I61" s="7"/>
    </row>
    <row r="62" spans="8:9" x14ac:dyDescent="0.2">
      <c r="H62" s="7"/>
      <c r="I62" s="7"/>
    </row>
    <row r="63" spans="8:9" x14ac:dyDescent="0.2">
      <c r="H63" s="7"/>
      <c r="I63" s="7"/>
    </row>
    <row r="64" spans="8:9" x14ac:dyDescent="0.2">
      <c r="H64" s="7"/>
      <c r="I64" s="7"/>
    </row>
    <row r="65" spans="8:9" x14ac:dyDescent="0.2">
      <c r="H65" s="7"/>
      <c r="I65" s="7"/>
    </row>
    <row r="66" spans="8:9" x14ac:dyDescent="0.2">
      <c r="H66" s="7"/>
      <c r="I66" s="7"/>
    </row>
    <row r="67" spans="8:9" ht="13.9" customHeight="1" x14ac:dyDescent="0.2">
      <c r="H67" s="7"/>
      <c r="I67" s="7"/>
    </row>
    <row r="68" spans="8:9" x14ac:dyDescent="0.2">
      <c r="H68" s="7"/>
      <c r="I68" s="7"/>
    </row>
    <row r="69" spans="8:9" x14ac:dyDescent="0.2">
      <c r="H69" s="7"/>
      <c r="I69" s="7"/>
    </row>
    <row r="70" spans="8:9" x14ac:dyDescent="0.2">
      <c r="H70" s="7"/>
      <c r="I70" s="7"/>
    </row>
    <row r="71" spans="8:9" x14ac:dyDescent="0.2">
      <c r="H71" s="7"/>
      <c r="I71" s="7"/>
    </row>
    <row r="72" spans="8:9" x14ac:dyDescent="0.2">
      <c r="H72" s="7"/>
      <c r="I72" s="7"/>
    </row>
    <row r="73" spans="8:9" x14ac:dyDescent="0.2">
      <c r="H73" s="7"/>
      <c r="I73" s="7"/>
    </row>
    <row r="74" spans="8:9" x14ac:dyDescent="0.2">
      <c r="H74" s="7"/>
      <c r="I74" s="7"/>
    </row>
    <row r="75" spans="8:9" x14ac:dyDescent="0.2">
      <c r="H75" s="7"/>
      <c r="I75" s="7"/>
    </row>
    <row r="76" spans="8:9" x14ac:dyDescent="0.2">
      <c r="H76" s="7"/>
      <c r="I76" s="7"/>
    </row>
    <row r="77" spans="8:9" x14ac:dyDescent="0.2">
      <c r="H77" s="7"/>
      <c r="I77" s="7"/>
    </row>
    <row r="78" spans="8:9" x14ac:dyDescent="0.2">
      <c r="H78" s="7"/>
      <c r="I78" s="7"/>
    </row>
    <row r="79" spans="8:9" x14ac:dyDescent="0.2">
      <c r="H79" s="7"/>
      <c r="I79" s="7"/>
    </row>
    <row r="80" spans="8:9" x14ac:dyDescent="0.2">
      <c r="H80" s="7"/>
      <c r="I80" s="7"/>
    </row>
    <row r="81" spans="8:9" x14ac:dyDescent="0.2">
      <c r="H81" s="7"/>
      <c r="I81" s="7"/>
    </row>
    <row r="82" spans="8:9" x14ac:dyDescent="0.2">
      <c r="H82" s="7"/>
      <c r="I82" s="7"/>
    </row>
    <row r="83" spans="8:9" x14ac:dyDescent="0.2">
      <c r="H83" s="7"/>
      <c r="I83" s="7"/>
    </row>
    <row r="84" spans="8:9" x14ac:dyDescent="0.2">
      <c r="H84" s="7"/>
      <c r="I84" s="7"/>
    </row>
    <row r="85" spans="8:9" x14ac:dyDescent="0.2">
      <c r="H85" s="7"/>
      <c r="I85" s="7"/>
    </row>
    <row r="86" spans="8:9" x14ac:dyDescent="0.2">
      <c r="H86" s="7"/>
      <c r="I86" s="7"/>
    </row>
    <row r="87" spans="8:9" x14ac:dyDescent="0.2">
      <c r="H87" s="7"/>
      <c r="I87" s="7"/>
    </row>
    <row r="88" spans="8:9" x14ac:dyDescent="0.2">
      <c r="H88" s="7"/>
      <c r="I88" s="7"/>
    </row>
    <row r="89" spans="8:9" x14ac:dyDescent="0.2">
      <c r="H89" s="7"/>
      <c r="I89" s="7"/>
    </row>
    <row r="90" spans="8:9" x14ac:dyDescent="0.2">
      <c r="H90" s="7"/>
      <c r="I90" s="7"/>
    </row>
    <row r="91" spans="8:9" x14ac:dyDescent="0.2">
      <c r="H91" s="7"/>
      <c r="I91" s="7"/>
    </row>
    <row r="92" spans="8:9" x14ac:dyDescent="0.2">
      <c r="H92" s="7"/>
      <c r="I92" s="7"/>
    </row>
    <row r="93" spans="8:9" ht="13.9" customHeight="1" x14ac:dyDescent="0.2">
      <c r="H93" s="7"/>
      <c r="I93" s="7"/>
    </row>
    <row r="94" spans="8:9" x14ac:dyDescent="0.2">
      <c r="H94" s="7"/>
      <c r="I94" s="7"/>
    </row>
    <row r="95" spans="8:9" x14ac:dyDescent="0.2">
      <c r="H95" s="7"/>
      <c r="I95" s="7"/>
    </row>
    <row r="96" spans="8:9" x14ac:dyDescent="0.2">
      <c r="H96" s="7"/>
      <c r="I96" s="7"/>
    </row>
    <row r="97" spans="8:9" x14ac:dyDescent="0.2">
      <c r="H97" s="7"/>
      <c r="I97" s="7"/>
    </row>
    <row r="98" spans="8:9" x14ac:dyDescent="0.2">
      <c r="H98" s="7"/>
      <c r="I98" s="7"/>
    </row>
    <row r="99" spans="8:9" x14ac:dyDescent="0.2">
      <c r="H99" s="7"/>
      <c r="I99" s="7"/>
    </row>
    <row r="100" spans="8:9" x14ac:dyDescent="0.2">
      <c r="H100" s="7"/>
      <c r="I100" s="7"/>
    </row>
    <row r="101" spans="8:9" x14ac:dyDescent="0.2">
      <c r="H101" s="7"/>
      <c r="I101" s="7"/>
    </row>
    <row r="102" spans="8:9" x14ac:dyDescent="0.2">
      <c r="H102" s="7"/>
      <c r="I102" s="7"/>
    </row>
    <row r="103" spans="8:9" x14ac:dyDescent="0.2">
      <c r="H103" s="7"/>
      <c r="I103" s="7"/>
    </row>
    <row r="104" spans="8:9" x14ac:dyDescent="0.2">
      <c r="H104" s="7"/>
      <c r="I104" s="7"/>
    </row>
    <row r="105" spans="8:9" x14ac:dyDescent="0.2">
      <c r="H105" s="7"/>
      <c r="I105" s="7"/>
    </row>
    <row r="106" spans="8:9" x14ac:dyDescent="0.2">
      <c r="H106" s="7"/>
      <c r="I106" s="7"/>
    </row>
    <row r="107" spans="8:9" x14ac:dyDescent="0.2">
      <c r="H107" s="7"/>
      <c r="I107" s="7"/>
    </row>
    <row r="108" spans="8:9" x14ac:dyDescent="0.2">
      <c r="H108" s="7"/>
      <c r="I108" s="7"/>
    </row>
    <row r="109" spans="8:9" x14ac:dyDescent="0.2">
      <c r="H109" s="7"/>
      <c r="I109" s="7"/>
    </row>
    <row r="110" spans="8:9" x14ac:dyDescent="0.2">
      <c r="H110" s="7"/>
      <c r="I110" s="7"/>
    </row>
    <row r="111" spans="8:9" x14ac:dyDescent="0.2">
      <c r="H111" s="7"/>
      <c r="I111" s="7"/>
    </row>
    <row r="112" spans="8:9" x14ac:dyDescent="0.2">
      <c r="H112" s="7"/>
      <c r="I112" s="7"/>
    </row>
    <row r="113" spans="8:9" x14ac:dyDescent="0.2">
      <c r="H113" s="7"/>
      <c r="I113" s="7"/>
    </row>
    <row r="114" spans="8:9" x14ac:dyDescent="0.2">
      <c r="H114" s="7"/>
      <c r="I114" s="7"/>
    </row>
    <row r="115" spans="8:9" x14ac:dyDescent="0.2">
      <c r="H115" s="7"/>
      <c r="I115" s="7"/>
    </row>
    <row r="116" spans="8:9" x14ac:dyDescent="0.2">
      <c r="H116" s="7"/>
      <c r="I116" s="7"/>
    </row>
    <row r="117" spans="8:9" x14ac:dyDescent="0.2">
      <c r="H117" s="7"/>
      <c r="I117" s="7"/>
    </row>
    <row r="118" spans="8:9" x14ac:dyDescent="0.2">
      <c r="H118" s="7"/>
      <c r="I118" s="7"/>
    </row>
    <row r="119" spans="8:9" x14ac:dyDescent="0.2">
      <c r="H119" s="7"/>
      <c r="I119" s="7"/>
    </row>
    <row r="120" spans="8:9" x14ac:dyDescent="0.2">
      <c r="H120" s="7"/>
      <c r="I120" s="7"/>
    </row>
    <row r="121" spans="8:9" x14ac:dyDescent="0.2">
      <c r="H121" s="7"/>
      <c r="I121" s="7"/>
    </row>
    <row r="122" spans="8:9" x14ac:dyDescent="0.2">
      <c r="H122" s="7"/>
      <c r="I122" s="7"/>
    </row>
    <row r="123" spans="8:9" x14ac:dyDescent="0.2">
      <c r="H123" s="7"/>
      <c r="I123" s="7"/>
    </row>
    <row r="124" spans="8:9" x14ac:dyDescent="0.2">
      <c r="H124" s="7"/>
      <c r="I124" s="7"/>
    </row>
    <row r="125" spans="8:9" x14ac:dyDescent="0.2">
      <c r="H125" s="7"/>
      <c r="I125" s="7"/>
    </row>
    <row r="126" spans="8:9" x14ac:dyDescent="0.2">
      <c r="H126" s="7"/>
      <c r="I126" s="7"/>
    </row>
    <row r="127" spans="8:9" x14ac:dyDescent="0.2">
      <c r="H127" s="7"/>
      <c r="I127" s="7"/>
    </row>
    <row r="128" spans="8:9" x14ac:dyDescent="0.2">
      <c r="H128" s="7"/>
      <c r="I128" s="7"/>
    </row>
    <row r="129" spans="8:9" x14ac:dyDescent="0.2">
      <c r="H129" s="7"/>
      <c r="I129" s="7"/>
    </row>
    <row r="130" spans="8:9" x14ac:dyDescent="0.2">
      <c r="H130" s="7"/>
      <c r="I130" s="7"/>
    </row>
    <row r="131" spans="8:9" x14ac:dyDescent="0.2">
      <c r="H131" s="7"/>
      <c r="I131" s="7"/>
    </row>
    <row r="132" spans="8:9" x14ac:dyDescent="0.2">
      <c r="H132" s="7"/>
      <c r="I132" s="7"/>
    </row>
    <row r="133" spans="8:9" x14ac:dyDescent="0.2">
      <c r="H133" s="7"/>
      <c r="I133" s="7"/>
    </row>
    <row r="134" spans="8:9" x14ac:dyDescent="0.2">
      <c r="H134" s="7"/>
      <c r="I134" s="7"/>
    </row>
    <row r="135" spans="8:9" ht="35.25" customHeight="1" x14ac:dyDescent="0.2">
      <c r="H135" s="7"/>
      <c r="I135" s="7"/>
    </row>
    <row r="136" spans="8:9" x14ac:dyDescent="0.2">
      <c r="H136" s="7"/>
      <c r="I136" s="7"/>
    </row>
    <row r="137" spans="8:9" x14ac:dyDescent="0.2">
      <c r="H137" s="7"/>
      <c r="I137" s="7"/>
    </row>
    <row r="138" spans="8:9" x14ac:dyDescent="0.2">
      <c r="H138" s="7"/>
      <c r="I138" s="7"/>
    </row>
    <row r="139" spans="8:9" x14ac:dyDescent="0.2">
      <c r="H139" s="7"/>
      <c r="I139" s="7"/>
    </row>
    <row r="140" spans="8:9" x14ac:dyDescent="0.2">
      <c r="H140" s="7"/>
      <c r="I140" s="7"/>
    </row>
    <row r="141" spans="8:9" x14ac:dyDescent="0.2">
      <c r="H141" s="7"/>
      <c r="I141" s="7"/>
    </row>
    <row r="142" spans="8:9" x14ac:dyDescent="0.2">
      <c r="H142" s="7"/>
      <c r="I142" s="7"/>
    </row>
    <row r="143" spans="8:9" x14ac:dyDescent="0.2">
      <c r="H143" s="7"/>
      <c r="I143" s="7"/>
    </row>
    <row r="144" spans="8:9" x14ac:dyDescent="0.2">
      <c r="H144" s="7"/>
      <c r="I144" s="7"/>
    </row>
    <row r="145" spans="8:9" x14ac:dyDescent="0.2">
      <c r="H145" s="7"/>
      <c r="I145" s="7"/>
    </row>
    <row r="146" spans="8:9" x14ac:dyDescent="0.2">
      <c r="H146" s="7"/>
      <c r="I146" s="7"/>
    </row>
    <row r="147" spans="8:9" x14ac:dyDescent="0.2">
      <c r="H147" s="7"/>
      <c r="I147" s="7"/>
    </row>
    <row r="148" spans="8:9" x14ac:dyDescent="0.2">
      <c r="H148" s="7"/>
      <c r="I148" s="7"/>
    </row>
    <row r="149" spans="8:9" x14ac:dyDescent="0.2">
      <c r="H149" s="7"/>
      <c r="I149" s="7"/>
    </row>
    <row r="150" spans="8:9" x14ac:dyDescent="0.2">
      <c r="H150" s="7"/>
      <c r="I150" s="7"/>
    </row>
    <row r="151" spans="8:9" x14ac:dyDescent="0.2">
      <c r="H151" s="7"/>
      <c r="I151" s="7"/>
    </row>
    <row r="152" spans="8:9" x14ac:dyDescent="0.2">
      <c r="H152" s="7"/>
      <c r="I152" s="7"/>
    </row>
    <row r="153" spans="8:9" x14ac:dyDescent="0.2">
      <c r="H153" s="7"/>
      <c r="I153" s="7"/>
    </row>
    <row r="154" spans="8:9" x14ac:dyDescent="0.2">
      <c r="H154" s="7"/>
      <c r="I154" s="7"/>
    </row>
    <row r="155" spans="8:9" x14ac:dyDescent="0.2">
      <c r="H155" s="7"/>
      <c r="I155" s="7"/>
    </row>
    <row r="156" spans="8:9" x14ac:dyDescent="0.2">
      <c r="H156" s="7"/>
      <c r="I156" s="7"/>
    </row>
    <row r="157" spans="8:9" x14ac:dyDescent="0.2">
      <c r="H157" s="7"/>
      <c r="I157" s="7"/>
    </row>
    <row r="158" spans="8:9" x14ac:dyDescent="0.2">
      <c r="H158" s="7"/>
      <c r="I158" s="7"/>
    </row>
    <row r="159" spans="8:9" x14ac:dyDescent="0.2">
      <c r="H159" s="7"/>
      <c r="I159" s="7"/>
    </row>
    <row r="160" spans="8:9" x14ac:dyDescent="0.2">
      <c r="H160" s="7"/>
      <c r="I160" s="7"/>
    </row>
    <row r="161" spans="8:9" x14ac:dyDescent="0.2">
      <c r="H161" s="7"/>
      <c r="I161" s="7"/>
    </row>
    <row r="162" spans="8:9" x14ac:dyDescent="0.2">
      <c r="H162" s="7"/>
      <c r="I162" s="7"/>
    </row>
    <row r="163" spans="8:9" x14ac:dyDescent="0.2">
      <c r="H163" s="7"/>
      <c r="I163" s="7"/>
    </row>
    <row r="164" spans="8:9" x14ac:dyDescent="0.2">
      <c r="H164" s="7"/>
      <c r="I164" s="7"/>
    </row>
    <row r="165" spans="8:9" x14ac:dyDescent="0.2">
      <c r="H165" s="7"/>
      <c r="I165" s="7"/>
    </row>
    <row r="166" spans="8:9" x14ac:dyDescent="0.2">
      <c r="H166" s="7"/>
      <c r="I166" s="7"/>
    </row>
    <row r="167" spans="8:9" x14ac:dyDescent="0.2">
      <c r="H167" s="7"/>
      <c r="I167" s="7"/>
    </row>
    <row r="168" spans="8:9" x14ac:dyDescent="0.2">
      <c r="H168" s="7"/>
      <c r="I168" s="7"/>
    </row>
    <row r="169" spans="8:9" x14ac:dyDescent="0.2">
      <c r="H169" s="7"/>
      <c r="I169" s="7"/>
    </row>
    <row r="170" spans="8:9" x14ac:dyDescent="0.2">
      <c r="H170" s="7"/>
      <c r="I170" s="7"/>
    </row>
    <row r="171" spans="8:9" x14ac:dyDescent="0.2">
      <c r="H171" s="7"/>
      <c r="I171" s="7"/>
    </row>
    <row r="172" spans="8:9" x14ac:dyDescent="0.2">
      <c r="H172" s="7"/>
      <c r="I172" s="7"/>
    </row>
    <row r="173" spans="8:9" x14ac:dyDescent="0.2">
      <c r="H173" s="7"/>
      <c r="I173" s="7"/>
    </row>
    <row r="174" spans="8:9" x14ac:dyDescent="0.2">
      <c r="H174" s="7"/>
      <c r="I174" s="7"/>
    </row>
    <row r="175" spans="8:9" x14ac:dyDescent="0.2">
      <c r="H175" s="7"/>
      <c r="I175" s="7"/>
    </row>
    <row r="176" spans="8:9" x14ac:dyDescent="0.2">
      <c r="H176" s="7"/>
      <c r="I176" s="7"/>
    </row>
    <row r="177" spans="8:9" x14ac:dyDescent="0.2">
      <c r="H177" s="7"/>
      <c r="I177" s="7"/>
    </row>
    <row r="178" spans="8:9" x14ac:dyDescent="0.2">
      <c r="H178" s="7"/>
      <c r="I178" s="7"/>
    </row>
    <row r="179" spans="8:9" x14ac:dyDescent="0.2">
      <c r="H179" s="7"/>
      <c r="I179" s="7"/>
    </row>
    <row r="180" spans="8:9" x14ac:dyDescent="0.2">
      <c r="H180" s="7"/>
      <c r="I180" s="7"/>
    </row>
    <row r="181" spans="8:9" x14ac:dyDescent="0.2">
      <c r="H181" s="7"/>
      <c r="I181" s="7"/>
    </row>
    <row r="182" spans="8:9" x14ac:dyDescent="0.2">
      <c r="H182" s="7"/>
      <c r="I182" s="7"/>
    </row>
    <row r="183" spans="8:9" x14ac:dyDescent="0.2">
      <c r="H183" s="7"/>
      <c r="I183" s="7"/>
    </row>
    <row r="184" spans="8:9" x14ac:dyDescent="0.2">
      <c r="H184" s="7"/>
      <c r="I184" s="7"/>
    </row>
    <row r="185" spans="8:9" x14ac:dyDescent="0.2">
      <c r="H185" s="7"/>
      <c r="I185" s="7"/>
    </row>
    <row r="186" spans="8:9" x14ac:dyDescent="0.2">
      <c r="H186" s="7"/>
      <c r="I186" s="7"/>
    </row>
    <row r="187" spans="8:9" x14ac:dyDescent="0.2">
      <c r="H187" s="7"/>
      <c r="I187" s="7"/>
    </row>
    <row r="188" spans="8:9" x14ac:dyDescent="0.2">
      <c r="H188" s="7"/>
      <c r="I188" s="7"/>
    </row>
    <row r="189" spans="8:9" x14ac:dyDescent="0.2">
      <c r="H189" s="7"/>
      <c r="I189" s="7"/>
    </row>
    <row r="190" spans="8:9" x14ac:dyDescent="0.2">
      <c r="H190" s="7"/>
      <c r="I190" s="7"/>
    </row>
    <row r="191" spans="8:9" x14ac:dyDescent="0.2">
      <c r="H191" s="7"/>
      <c r="I191" s="7"/>
    </row>
    <row r="192" spans="8:9" x14ac:dyDescent="0.2">
      <c r="H192" s="7"/>
      <c r="I192" s="7"/>
    </row>
    <row r="193" spans="8:9" x14ac:dyDescent="0.2">
      <c r="H193" s="7"/>
      <c r="I193" s="7"/>
    </row>
    <row r="194" spans="8:9" x14ac:dyDescent="0.2">
      <c r="H194" s="7"/>
      <c r="I194" s="7"/>
    </row>
    <row r="195" spans="8:9" x14ac:dyDescent="0.2">
      <c r="H195" s="7"/>
      <c r="I195" s="7"/>
    </row>
    <row r="196" spans="8:9" x14ac:dyDescent="0.2">
      <c r="H196" s="7"/>
      <c r="I196" s="7"/>
    </row>
    <row r="197" spans="8:9" x14ac:dyDescent="0.2">
      <c r="H197" s="7"/>
      <c r="I197" s="7"/>
    </row>
    <row r="198" spans="8:9" x14ac:dyDescent="0.2">
      <c r="H198" s="7"/>
      <c r="I198" s="7"/>
    </row>
    <row r="199" spans="8:9" x14ac:dyDescent="0.2">
      <c r="H199" s="7"/>
      <c r="I199" s="7"/>
    </row>
    <row r="200" spans="8:9" x14ac:dyDescent="0.2">
      <c r="H200" s="7"/>
      <c r="I200" s="7"/>
    </row>
    <row r="201" spans="8:9" x14ac:dyDescent="0.2">
      <c r="H201" s="7"/>
      <c r="I201" s="7"/>
    </row>
    <row r="202" spans="8:9" x14ac:dyDescent="0.2">
      <c r="H202" s="7"/>
      <c r="I202" s="7"/>
    </row>
    <row r="203" spans="8:9" x14ac:dyDescent="0.2">
      <c r="H203" s="7"/>
      <c r="I203" s="7"/>
    </row>
    <row r="204" spans="8:9" x14ac:dyDescent="0.2">
      <c r="H204" s="7"/>
      <c r="I204" s="7"/>
    </row>
    <row r="205" spans="8:9" x14ac:dyDescent="0.2">
      <c r="H205" s="7"/>
      <c r="I205" s="7"/>
    </row>
    <row r="206" spans="8:9" x14ac:dyDescent="0.2">
      <c r="H206" s="7"/>
      <c r="I206" s="7"/>
    </row>
    <row r="207" spans="8:9" x14ac:dyDescent="0.2">
      <c r="H207" s="7"/>
      <c r="I207" s="7"/>
    </row>
    <row r="208" spans="8:9" x14ac:dyDescent="0.2">
      <c r="H208" s="7"/>
      <c r="I208" s="7"/>
    </row>
    <row r="209" spans="8:9" x14ac:dyDescent="0.2">
      <c r="H209" s="7"/>
      <c r="I209" s="7"/>
    </row>
    <row r="210" spans="8:9" x14ac:dyDescent="0.2">
      <c r="H210" s="7"/>
      <c r="I210" s="7"/>
    </row>
    <row r="211" spans="8:9" x14ac:dyDescent="0.2">
      <c r="H211" s="7"/>
      <c r="I211" s="7"/>
    </row>
    <row r="212" spans="8:9" x14ac:dyDescent="0.2">
      <c r="H212" s="7"/>
      <c r="I212" s="7"/>
    </row>
    <row r="213" spans="8:9" x14ac:dyDescent="0.2">
      <c r="H213" s="7"/>
      <c r="I213" s="7"/>
    </row>
    <row r="214" spans="8:9" x14ac:dyDescent="0.2">
      <c r="H214" s="7"/>
      <c r="I214" s="7"/>
    </row>
    <row r="215" spans="8:9" x14ac:dyDescent="0.2">
      <c r="H215" s="7"/>
      <c r="I215" s="7"/>
    </row>
    <row r="216" spans="8:9" x14ac:dyDescent="0.2">
      <c r="H216" s="7"/>
      <c r="I216" s="7"/>
    </row>
    <row r="217" spans="8:9" x14ac:dyDescent="0.2">
      <c r="H217" s="7"/>
      <c r="I217" s="7"/>
    </row>
    <row r="218" spans="8:9" x14ac:dyDescent="0.2">
      <c r="H218" s="7"/>
      <c r="I218" s="7"/>
    </row>
    <row r="219" spans="8:9" x14ac:dyDescent="0.2">
      <c r="H219" s="7"/>
      <c r="I219" s="7"/>
    </row>
    <row r="220" spans="8:9" x14ac:dyDescent="0.2">
      <c r="H220" s="7"/>
      <c r="I220" s="7"/>
    </row>
    <row r="221" spans="8:9" x14ac:dyDescent="0.2">
      <c r="H221" s="7"/>
      <c r="I221" s="7"/>
    </row>
    <row r="222" spans="8:9" x14ac:dyDescent="0.2">
      <c r="H222" s="7"/>
      <c r="I222" s="7"/>
    </row>
    <row r="223" spans="8:9" x14ac:dyDescent="0.2">
      <c r="H223" s="7"/>
      <c r="I223" s="7"/>
    </row>
    <row r="224" spans="8:9" x14ac:dyDescent="0.2">
      <c r="H224" s="7"/>
      <c r="I224" s="7"/>
    </row>
    <row r="225" spans="8:9" x14ac:dyDescent="0.2">
      <c r="H225" s="7"/>
      <c r="I225" s="7"/>
    </row>
    <row r="226" spans="8:9" x14ac:dyDescent="0.2">
      <c r="H226" s="7"/>
      <c r="I226" s="7"/>
    </row>
    <row r="227" spans="8:9" x14ac:dyDescent="0.2">
      <c r="H227" s="7"/>
      <c r="I227" s="7"/>
    </row>
    <row r="228" spans="8:9" x14ac:dyDescent="0.2">
      <c r="H228" s="7"/>
      <c r="I228" s="7"/>
    </row>
    <row r="229" spans="8:9" x14ac:dyDescent="0.2">
      <c r="H229" s="7"/>
      <c r="I229" s="7"/>
    </row>
    <row r="230" spans="8:9" x14ac:dyDescent="0.2">
      <c r="H230" s="7"/>
      <c r="I230" s="7"/>
    </row>
    <row r="231" spans="8:9" x14ac:dyDescent="0.2">
      <c r="H231" s="7"/>
      <c r="I231" s="7"/>
    </row>
    <row r="232" spans="8:9" x14ac:dyDescent="0.2">
      <c r="H232" s="7"/>
      <c r="I232" s="7"/>
    </row>
    <row r="233" spans="8:9" x14ac:dyDescent="0.2">
      <c r="H233" s="7"/>
      <c r="I233" s="7"/>
    </row>
    <row r="234" spans="8:9" x14ac:dyDescent="0.2">
      <c r="H234" s="7"/>
      <c r="I234" s="7"/>
    </row>
    <row r="235" spans="8:9" x14ac:dyDescent="0.2">
      <c r="H235" s="7"/>
      <c r="I235" s="7"/>
    </row>
    <row r="236" spans="8:9" x14ac:dyDescent="0.2">
      <c r="H236" s="7"/>
      <c r="I236" s="7"/>
    </row>
    <row r="237" spans="8:9" x14ac:dyDescent="0.2">
      <c r="H237" s="7"/>
      <c r="I237" s="7"/>
    </row>
    <row r="238" spans="8:9" x14ac:dyDescent="0.2">
      <c r="H238" s="7"/>
      <c r="I238" s="7"/>
    </row>
    <row r="239" spans="8:9" x14ac:dyDescent="0.2">
      <c r="H239" s="7"/>
      <c r="I239" s="7"/>
    </row>
    <row r="240" spans="8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H2004" s="7"/>
      <c r="I2004" s="7"/>
    </row>
    <row r="2005" spans="8:9" x14ac:dyDescent="0.2">
      <c r="H2005" s="7"/>
      <c r="I2005" s="7"/>
    </row>
    <row r="2006" spans="8:9" x14ac:dyDescent="0.2">
      <c r="H2006" s="7"/>
      <c r="I2006" s="7"/>
    </row>
    <row r="2007" spans="8:9" x14ac:dyDescent="0.2">
      <c r="H2007" s="7"/>
      <c r="I2007" s="7"/>
    </row>
    <row r="2008" spans="8:9" x14ac:dyDescent="0.2">
      <c r="H2008" s="7"/>
      <c r="I2008" s="7"/>
    </row>
    <row r="2009" spans="8:9" x14ac:dyDescent="0.2">
      <c r="H2009" s="7"/>
      <c r="I2009" s="7"/>
    </row>
    <row r="2010" spans="8:9" x14ac:dyDescent="0.2">
      <c r="H2010" s="7"/>
      <c r="I2010" s="7"/>
    </row>
    <row r="2011" spans="8:9" x14ac:dyDescent="0.2">
      <c r="H2011" s="7"/>
      <c r="I2011" s="7"/>
    </row>
    <row r="2012" spans="8:9" x14ac:dyDescent="0.2">
      <c r="H2012" s="7"/>
      <c r="I2012" s="7"/>
    </row>
    <row r="2013" spans="8:9" x14ac:dyDescent="0.2">
      <c r="H2013" s="7"/>
      <c r="I2013" s="7"/>
    </row>
    <row r="2014" spans="8:9" x14ac:dyDescent="0.2">
      <c r="H2014" s="7"/>
      <c r="I2014" s="7"/>
    </row>
    <row r="2015" spans="8:9" x14ac:dyDescent="0.2">
      <c r="H2015" s="7"/>
      <c r="I2015" s="7"/>
    </row>
    <row r="2016" spans="8:9" x14ac:dyDescent="0.2">
      <c r="H2016" s="7"/>
      <c r="I2016" s="7"/>
    </row>
    <row r="2017" spans="8:9" x14ac:dyDescent="0.2">
      <c r="H2017" s="7"/>
      <c r="I2017" s="7"/>
    </row>
    <row r="2018" spans="8:9" x14ac:dyDescent="0.2">
      <c r="H2018" s="7"/>
      <c r="I2018" s="7"/>
    </row>
    <row r="2019" spans="8:9" x14ac:dyDescent="0.2">
      <c r="H2019" s="7"/>
      <c r="I2019" s="7"/>
    </row>
    <row r="2020" spans="8:9" x14ac:dyDescent="0.2">
      <c r="H2020" s="7"/>
      <c r="I2020" s="7"/>
    </row>
    <row r="2021" spans="8:9" x14ac:dyDescent="0.2">
      <c r="H2021" s="7"/>
      <c r="I2021" s="7"/>
    </row>
    <row r="2022" spans="8:9" x14ac:dyDescent="0.2">
      <c r="H2022" s="7"/>
      <c r="I2022" s="7"/>
    </row>
    <row r="2023" spans="8:9" x14ac:dyDescent="0.2">
      <c r="H2023" s="7"/>
      <c r="I2023" s="7"/>
    </row>
    <row r="2024" spans="8:9" x14ac:dyDescent="0.2">
      <c r="H2024" s="7"/>
      <c r="I2024" s="7"/>
    </row>
    <row r="2025" spans="8:9" x14ac:dyDescent="0.2">
      <c r="H2025" s="7"/>
      <c r="I2025" s="7"/>
    </row>
    <row r="2026" spans="8:9" x14ac:dyDescent="0.2">
      <c r="H2026" s="7"/>
      <c r="I2026" s="7"/>
    </row>
    <row r="2027" spans="8:9" x14ac:dyDescent="0.2">
      <c r="H2027" s="7"/>
      <c r="I2027" s="7"/>
    </row>
    <row r="2028" spans="8:9" x14ac:dyDescent="0.2">
      <c r="H2028" s="7"/>
      <c r="I2028" s="7"/>
    </row>
    <row r="2029" spans="8:9" x14ac:dyDescent="0.2">
      <c r="H2029" s="7"/>
      <c r="I2029" s="7"/>
    </row>
    <row r="2030" spans="8:9" x14ac:dyDescent="0.2">
      <c r="H2030" s="7"/>
      <c r="I2030" s="7"/>
    </row>
    <row r="2031" spans="8:9" x14ac:dyDescent="0.2">
      <c r="H2031" s="7"/>
      <c r="I2031" s="7"/>
    </row>
    <row r="2032" spans="8:9" x14ac:dyDescent="0.2">
      <c r="H2032" s="7"/>
      <c r="I2032" s="7"/>
    </row>
    <row r="2033" spans="8:9" x14ac:dyDescent="0.2">
      <c r="H2033" s="7"/>
      <c r="I2033" s="7"/>
    </row>
    <row r="2034" spans="8:9" x14ac:dyDescent="0.2">
      <c r="H2034" s="7"/>
      <c r="I2034" s="7"/>
    </row>
    <row r="2035" spans="8:9" x14ac:dyDescent="0.2">
      <c r="H2035" s="7"/>
      <c r="I2035" s="7"/>
    </row>
    <row r="2036" spans="8:9" x14ac:dyDescent="0.2">
      <c r="H2036" s="7"/>
      <c r="I2036" s="7"/>
    </row>
    <row r="2037" spans="8:9" x14ac:dyDescent="0.2">
      <c r="H2037" s="7"/>
      <c r="I2037" s="7"/>
    </row>
    <row r="2038" spans="8:9" x14ac:dyDescent="0.2">
      <c r="H2038" s="7"/>
      <c r="I2038" s="7"/>
    </row>
    <row r="2039" spans="8:9" x14ac:dyDescent="0.2">
      <c r="H2039" s="7"/>
      <c r="I2039" s="7"/>
    </row>
    <row r="2040" spans="8:9" x14ac:dyDescent="0.2">
      <c r="H2040" s="7"/>
      <c r="I2040" s="7"/>
    </row>
    <row r="2041" spans="8:9" x14ac:dyDescent="0.2">
      <c r="H2041" s="7"/>
      <c r="I2041" s="7"/>
    </row>
    <row r="2042" spans="8:9" x14ac:dyDescent="0.2">
      <c r="H2042" s="7"/>
      <c r="I2042" s="7"/>
    </row>
    <row r="2043" spans="8:9" x14ac:dyDescent="0.2">
      <c r="H2043" s="7"/>
      <c r="I2043" s="7"/>
    </row>
    <row r="2044" spans="8:9" x14ac:dyDescent="0.2">
      <c r="H2044" s="7"/>
      <c r="I2044" s="7"/>
    </row>
    <row r="2045" spans="8:9" x14ac:dyDescent="0.2">
      <c r="H2045" s="7"/>
      <c r="I2045" s="7"/>
    </row>
    <row r="2046" spans="8:9" x14ac:dyDescent="0.2">
      <c r="H2046" s="7"/>
      <c r="I2046" s="7"/>
    </row>
    <row r="2047" spans="8:9" x14ac:dyDescent="0.2">
      <c r="H2047" s="7"/>
      <c r="I2047" s="7"/>
    </row>
    <row r="2048" spans="8:9" x14ac:dyDescent="0.2">
      <c r="H2048" s="7"/>
      <c r="I2048" s="7"/>
    </row>
    <row r="2049" spans="8:9" x14ac:dyDescent="0.2">
      <c r="H2049" s="7"/>
      <c r="I2049" s="7"/>
    </row>
    <row r="2050" spans="8:9" x14ac:dyDescent="0.2">
      <c r="H2050" s="7"/>
      <c r="I2050" s="7"/>
    </row>
    <row r="2051" spans="8:9" x14ac:dyDescent="0.2">
      <c r="H2051" s="7"/>
      <c r="I2051" s="7"/>
    </row>
    <row r="2052" spans="8:9" x14ac:dyDescent="0.2">
      <c r="H2052" s="7"/>
      <c r="I2052" s="7"/>
    </row>
    <row r="2053" spans="8:9" x14ac:dyDescent="0.2">
      <c r="H2053" s="7"/>
      <c r="I2053" s="7"/>
    </row>
    <row r="2054" spans="8:9" x14ac:dyDescent="0.2">
      <c r="H2054" s="7"/>
      <c r="I2054" s="7"/>
    </row>
    <row r="2055" spans="8:9" x14ac:dyDescent="0.2">
      <c r="H2055" s="7"/>
      <c r="I2055" s="7"/>
    </row>
    <row r="2056" spans="8:9" x14ac:dyDescent="0.2">
      <c r="H2056" s="7"/>
      <c r="I2056" s="7"/>
    </row>
    <row r="2057" spans="8:9" x14ac:dyDescent="0.2">
      <c r="H2057" s="7"/>
      <c r="I2057" s="7"/>
    </row>
    <row r="2058" spans="8:9" x14ac:dyDescent="0.2">
      <c r="H2058" s="7"/>
      <c r="I2058" s="7"/>
    </row>
    <row r="2059" spans="8:9" x14ac:dyDescent="0.2">
      <c r="H2059" s="7"/>
      <c r="I2059" s="7"/>
    </row>
    <row r="2060" spans="8:9" x14ac:dyDescent="0.2">
      <c r="H2060" s="7"/>
      <c r="I2060" s="7"/>
    </row>
    <row r="2061" spans="8:9" x14ac:dyDescent="0.2">
      <c r="H2061" s="7"/>
      <c r="I2061" s="7"/>
    </row>
    <row r="2062" spans="8:9" x14ac:dyDescent="0.2">
      <c r="H2062" s="7"/>
      <c r="I2062" s="7"/>
    </row>
    <row r="2063" spans="8:9" x14ac:dyDescent="0.2">
      <c r="H2063" s="7"/>
      <c r="I2063" s="7"/>
    </row>
    <row r="2064" spans="8:9" x14ac:dyDescent="0.2">
      <c r="H2064" s="7"/>
      <c r="I2064" s="7"/>
    </row>
    <row r="2065" spans="8:9" x14ac:dyDescent="0.2">
      <c r="H2065" s="7"/>
      <c r="I2065" s="7"/>
    </row>
    <row r="2066" spans="8:9" x14ac:dyDescent="0.2">
      <c r="H2066" s="7"/>
      <c r="I2066" s="7"/>
    </row>
    <row r="2067" spans="8:9" x14ac:dyDescent="0.2">
      <c r="H2067" s="7"/>
      <c r="I2067" s="7"/>
    </row>
    <row r="2068" spans="8:9" x14ac:dyDescent="0.2">
      <c r="H2068" s="7"/>
      <c r="I2068" s="7"/>
    </row>
    <row r="2069" spans="8:9" x14ac:dyDescent="0.2">
      <c r="H2069" s="7"/>
      <c r="I2069" s="7"/>
    </row>
    <row r="2070" spans="8:9" x14ac:dyDescent="0.2">
      <c r="H2070" s="7"/>
      <c r="I2070" s="7"/>
    </row>
    <row r="2071" spans="8:9" x14ac:dyDescent="0.2">
      <c r="H2071" s="7"/>
      <c r="I2071" s="7"/>
    </row>
    <row r="2072" spans="8:9" x14ac:dyDescent="0.2">
      <c r="H2072" s="7"/>
      <c r="I2072" s="7"/>
    </row>
    <row r="2073" spans="8:9" x14ac:dyDescent="0.2">
      <c r="H2073" s="7"/>
      <c r="I2073" s="7"/>
    </row>
    <row r="2074" spans="8:9" x14ac:dyDescent="0.2">
      <c r="H2074" s="7"/>
      <c r="I2074" s="7"/>
    </row>
    <row r="2075" spans="8:9" x14ac:dyDescent="0.2">
      <c r="H2075" s="7"/>
      <c r="I2075" s="7"/>
    </row>
    <row r="2076" spans="8:9" x14ac:dyDescent="0.2">
      <c r="H2076" s="7"/>
      <c r="I2076" s="7"/>
    </row>
    <row r="2077" spans="8:9" x14ac:dyDescent="0.2">
      <c r="H2077" s="7"/>
      <c r="I2077" s="7"/>
    </row>
    <row r="2078" spans="8:9" x14ac:dyDescent="0.2">
      <c r="H2078" s="7"/>
      <c r="I2078" s="7"/>
    </row>
    <row r="2079" spans="8:9" x14ac:dyDescent="0.2">
      <c r="H2079" s="7"/>
      <c r="I2079" s="7"/>
    </row>
    <row r="2080" spans="8:9" x14ac:dyDescent="0.2">
      <c r="H2080" s="7"/>
      <c r="I2080" s="7"/>
    </row>
    <row r="2081" spans="8:9" x14ac:dyDescent="0.2">
      <c r="H2081" s="7"/>
      <c r="I2081" s="7"/>
    </row>
  </sheetData>
  <mergeCells count="9">
    <mergeCell ref="A1:I1"/>
    <mergeCell ref="A2:I2"/>
    <mergeCell ref="B39:E39"/>
    <mergeCell ref="A30:H30"/>
    <mergeCell ref="A31:H31"/>
    <mergeCell ref="A32:H32"/>
    <mergeCell ref="A35:I35"/>
    <mergeCell ref="A36:I36"/>
    <mergeCell ref="C33:I33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1" fitToHeight="16" orientation="portrait" r:id="rId1"/>
  <ignoredErrors>
    <ignoredError sqref="I31:I3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2023-07-03T10:01:50Z</cp:lastPrinted>
  <dcterms:created xsi:type="dcterms:W3CDTF">2005-04-23T10:41:08Z</dcterms:created>
  <dcterms:modified xsi:type="dcterms:W3CDTF">2023-07-04T05:32:53Z</dcterms:modified>
</cp:coreProperties>
</file>