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jnanowski\Desktop\DTP_27_2024 Piastowska\"/>
    </mc:Choice>
  </mc:AlternateContent>
  <xr:revisionPtr revIDLastSave="0" documentId="13_ncr:1_{7AB8002C-ADE9-4B9F-8FDA-0D439A7BEC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TP_27_2024 KO" sheetId="5" r:id="rId1"/>
  </sheets>
  <definedNames>
    <definedName name="_Hlk77013516" localSheetId="0">'DTP_27_2024 KO'!#REF!</definedName>
    <definedName name="_xlnm.Print_Area" localSheetId="0">'DTP_27_2024 KO'!$B$1:$H$58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5" l="1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7" i="5"/>
  <c r="H48" i="5" l="1"/>
  <c r="H49" i="5" l="1"/>
  <c r="H50" i="5" s="1"/>
</calcChain>
</file>

<file path=xl/sharedStrings.xml><?xml version="1.0" encoding="utf-8"?>
<sst xmlns="http://schemas.openxmlformats.org/spreadsheetml/2006/main" count="140" uniqueCount="90">
  <si>
    <t>Rodzaj robót</t>
  </si>
  <si>
    <t>Lp</t>
  </si>
  <si>
    <t>Jedn.</t>
  </si>
  <si>
    <t>m2</t>
  </si>
  <si>
    <t>Podstawa</t>
  </si>
  <si>
    <t>szt.</t>
  </si>
  <si>
    <t xml:space="preserve">Mechaniczne oczyszczenie i skropienie emulsją asfaltową na zimno podbudowy lub nawierzchni bitumicznej, zużycie emulsji 0,5 kg/m2   </t>
  </si>
  <si>
    <t>kpl.</t>
  </si>
  <si>
    <t>km</t>
  </si>
  <si>
    <t>Roboty pomiarowe przy liniowych robotach ziemnych</t>
  </si>
  <si>
    <t>Regulacja pionowa studzienek dla włazów kanałowych</t>
  </si>
  <si>
    <t>Regulacja pionowa studzienek dla zaworów wodociągowych i gazowych</t>
  </si>
  <si>
    <t xml:space="preserve">Frezowanie nawierzchni bitumicznej o gr. 10 cm z wywozem materiału z rozbiórki na odl. do 1 km </t>
  </si>
  <si>
    <t>m3</t>
  </si>
  <si>
    <t>Wywiezienie gruzu z terenu rozbiórki przy mechanicznym załadowaniu i wyładowaniu samochodem samowyładowczym - przewóz frezu asfaltowego na dalsze 9 km w miejsce wskazane przez Zamawiającego Krotność = 9</t>
  </si>
  <si>
    <t>m</t>
  </si>
  <si>
    <t>Wywiezienie gruzu z terenu rozbiórki przy mechanicznym załadowaniu i wyładowaniu samochodem samowyładowczym - wywóz na składowisko Wykonawcy wraz z kosztami utylizacji</t>
  </si>
  <si>
    <t xml:space="preserve">Mechaniczne oczyszczenie i skropienie emulsją asfaltową na zimno podbudowy lub nawierzchni bitumicznej, zużycie emulsji 0,6 kg/m2 - pod warstwę wyrównawczą   </t>
  </si>
  <si>
    <t>Rozebranie ław pod krawężniki z betonu 415*0,10</t>
  </si>
  <si>
    <t>Rozebranie obrzeży trawnikowych o wymiarach 8x30 cm na podsypce piaskowej</t>
  </si>
  <si>
    <t>Regulacja pionowa studzienek telefonicznych</t>
  </si>
  <si>
    <t>Demontaż i montaż ponowny znaków drogowych pionowych</t>
  </si>
  <si>
    <t xml:space="preserve">szt. </t>
  </si>
  <si>
    <t>Demontaż starych włazów i montaż nowych włazów kanalizacyjnych wraz z regulacją – 15 szt.</t>
  </si>
  <si>
    <t>Oznakowanie poziome nawierzchni bitumicznych - na zimno, za pomocą mas chemoutwardzalnych grubowarstwowe wykonywane sprzętem ręcznym - oznakowanie gładkie</t>
  </si>
  <si>
    <t xml:space="preserve">Montaż kosza – uzupełnienie kosza wpustu deszczowego </t>
  </si>
  <si>
    <t xml:space="preserve">Warstwa ścieralna z mieszanki SMA 11 gr. 4 cm </t>
  </si>
  <si>
    <t>Ręczne rozebranie nawierzchni z kostki betonowej na podsypce piaskowej, kostka zniszczona do utylizacji, wbudowanie kostki z materiału Zamawiającego - dowóz wraz z załadunkiem i rozładunkiem z bazy przy ul. Ceglanej</t>
  </si>
  <si>
    <t>Warstwa przeciwspękaniowa pod warstwy bitumiczne - geosiatka do nawierzchni bitumicznych, z włókna szklanego o wytrzymałości na rozciąganie min. 100 kn/m w kierunku poprzecznym i podłużnym</t>
  </si>
  <si>
    <t>Mechaniczne profilowanie i zagęszczenie podłoża pod warstwy konstrukcyjne nawierzchni w gruncie kat. I-IV</t>
  </si>
  <si>
    <t>Warstwa górna podbudowy z kruszyw łamanych (0/31,5mm) o grubości po zagęszczeniu 15 cm</t>
  </si>
  <si>
    <t xml:space="preserve">Ustawienie obrzeży betonowych 30x8 cm na podsypce cementowo-piaskowej </t>
  </si>
  <si>
    <t>DM-00.00.00</t>
  </si>
  <si>
    <t>D-01.01.01a</t>
  </si>
  <si>
    <t xml:space="preserve">D-01.02.04
</t>
  </si>
  <si>
    <t>D-03.02.01a</t>
  </si>
  <si>
    <t>D-04.01.01</t>
  </si>
  <si>
    <t>D-04.03.01</t>
  </si>
  <si>
    <t>D-07.01.01a</t>
  </si>
  <si>
    <t>D-05.03.26a</t>
  </si>
  <si>
    <t>D-05.03.05b</t>
  </si>
  <si>
    <t>D-05.03.13a</t>
  </si>
  <si>
    <t xml:space="preserve">Mechaniczne wykonanie koryta na chodnikach w gruncie kat. I-IV głębokości 28 cm wraz z wywozem i utylizacją </t>
  </si>
  <si>
    <t>Rozebranie krawężników betonowych o wymiarach 15x30 cm na podsypce cementowo-piaskowej</t>
  </si>
  <si>
    <t>Ustawienie krawężników betonowych 15x30 cm z wykonaniem ław betonowych z oporem na podsypce cementowo-piaskowej - wysepki</t>
  </si>
  <si>
    <t>D-03.02.01  </t>
  </si>
  <si>
    <t>D-04.04.02</t>
  </si>
  <si>
    <t>D-05.03.01</t>
  </si>
  <si>
    <t>D-05.03.05a </t>
  </si>
  <si>
    <t>D-05.03.05b </t>
  </si>
  <si>
    <t>D-08.01.01b</t>
  </si>
  <si>
    <t>D-08.01.02a </t>
  </si>
  <si>
    <t>D-08.03.01</t>
  </si>
  <si>
    <t>Warstwa gruntu stabilizowanego cementem Rm=2,5MPa gr. 10 cm</t>
  </si>
  <si>
    <t>Rozebranie krawężników kamiennych o wymiarach 30x35 cm na podsypce cementowo-piaskowej</t>
  </si>
  <si>
    <t>Ustawienie krawężników kamiennych wystających o wymiarach 30x35 cm z wykonaniem ław betonowych na podsypce cementowo-piaskowej</t>
  </si>
  <si>
    <t>D-05.03.11</t>
  </si>
  <si>
    <t xml:space="preserve">D-01.02.04 
D-07.02.01
</t>
  </si>
  <si>
    <t>D-04.05.01</t>
  </si>
  <si>
    <t>D-08.02.02  </t>
  </si>
  <si>
    <t>D-03.02.01a  </t>
  </si>
  <si>
    <t>D-03.02.01</t>
  </si>
  <si>
    <t>Koszty oznakowania robót na czas remontu wraz z wykonaniem i zatwierdzeniem projektu czasowej organizacji ruchu</t>
  </si>
  <si>
    <t>„Remont odcinka drogi krajowej Nr 94 ul. Piastowskiej w Legnicy”</t>
  </si>
  <si>
    <t>Lokalne uzupełnienie brakującej podbudowy jezdni z kostki kamiennej - materiał Inwestora, dowóz z odl. 4 km wraz z załadunkiem i wyładunkiem</t>
  </si>
  <si>
    <t>kalkulacja ind.</t>
  </si>
  <si>
    <t>Zakup, montaż, utrzymanie i demontaż banerów o wym. min. 2 x 2 m informujących o prowadzonych robotach drogowych i utrudnieniach w ruchu</t>
  </si>
  <si>
    <t>Wymiana kraty żeliwnej wpustu deszczowego wraz z montażem kosza</t>
  </si>
  <si>
    <t>Regulacja kraty istniejącego wpustu deszczowego</t>
  </si>
  <si>
    <t>Warstwa wiążąca z betonu asfaltowego AC  16W gr. 6 cm po uprzednim skropieniu warstwy</t>
  </si>
  <si>
    <t xml:space="preserve">Warstwa wyrównawcza na sfrezowanej nawierzchni z betonu asfaltowego AC 16W o gr. do 3 cm
</t>
  </si>
  <si>
    <t>Lokalne prace brukarskie na istniejącej podbudowie jezdni z kostki kamiennej - profilacja w miejscach lokalnych zapadnięć</t>
  </si>
  <si>
    <t>Wymiana przyłączy kanalizacji deszczowej wraz z włączeniem do kolektora i podłączenia wpustu deszczowego – przykanaliki o średnicy DN200; w pozycji uwzględnić koszt robót ziemnych i prac demontażowych uszkodzonych przykanalików i koszt utylizacji odpadów</t>
  </si>
  <si>
    <t>Wymiana studni wpustów deszczowych. Demontaż studni i montaż studzienek betonowych o średnicy Dn=500mm z osadnikiem min. 0,5m; w pozycji uwzględnić koszt robót ziemnych i prac demontażowych uszkodzonych przykanalików i koszt utylizacji odpadów</t>
  </si>
  <si>
    <t>Mechaniczne rozebranie nawierzchni z mieszanek mineralno-bitumicznych o grubości 5 cm - chodnik w strefie przykrawężnikowej</t>
  </si>
  <si>
    <t>Chodnik z kostki betonowej o gr 8 cm na z miału kaniennego - kostka Zamawiającego z załadunkiem, rozładunkiem, dowozem z bazy na ul. Ceglanej - odtworzenie po regulacji krawężników</t>
  </si>
  <si>
    <t>Wykonanie warstwy wiążącej z betonu asfaltowego AC 16W gr. 5 cm - odtworzenie warstw chodnika po regulacji krawężników</t>
  </si>
  <si>
    <t>Wykonanie warstwy ścieralnej z betonu asfaltowego AC8 gr. 4 cm - odtworzenie warstw chodnika po regulacji krawężników</t>
  </si>
  <si>
    <t>KOSZTORYS OFERTOWY</t>
  </si>
  <si>
    <t>Wykonawca: ……………………………………………………………………………</t>
  </si>
  <si>
    <t>……………….., dnia …………………..</t>
  </si>
  <si>
    <t>Podpis: ………………………………………………….</t>
  </si>
  <si>
    <t>zał. nr 4 do SWZ DTP/27/2024</t>
  </si>
  <si>
    <t xml:space="preserve">                                                                                                                                    RAZEM Wartość netto [zł]</t>
  </si>
  <si>
    <t xml:space="preserve">Podatek 23%  VAT  [zł]        </t>
  </si>
  <si>
    <t xml:space="preserve">Wartość brutto   [zł]          </t>
  </si>
  <si>
    <t>słownie wartość brutto zł: …............................................................................................................................................00/100</t>
  </si>
  <si>
    <t>Wartość netto [zł]</t>
  </si>
  <si>
    <t xml:space="preserve">Ilość </t>
  </si>
  <si>
    <t>Cena jedn. netto [zł/j.m]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</si>
</sst>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9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4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5">
    <cellStyle name="Dziesiętny 2" xfId="2" xr:uid="{00000000-0005-0000-0000-000000000000}"/>
    <cellStyle name="Normalny" xfId="0" builtinId="0"/>
    <cellStyle name="Normalny 2" xfId="1" xr:uid="{00000000-0005-0000-0000-000002000000}"/>
    <cellStyle name="Walutowy 4" xfId="3" xr:uid="{00000000-0005-0000-0000-000003000000}"/>
    <cellStyle name="Walutowy 7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B1:O55"/>
  <sheetViews>
    <sheetView tabSelected="1" zoomScaleNormal="100" workbookViewId="0">
      <selection activeCell="H6" sqref="H6"/>
    </sheetView>
  </sheetViews>
  <sheetFormatPr defaultRowHeight="15" x14ac:dyDescent="0.25"/>
  <cols>
    <col min="1" max="1" width="0.140625" customWidth="1"/>
    <col min="2" max="2" width="2.5703125" customWidth="1"/>
    <col min="3" max="3" width="10.7109375" customWidth="1"/>
    <col min="4" max="4" width="45.7109375" style="2" customWidth="1"/>
    <col min="5" max="5" width="3.85546875" customWidth="1"/>
    <col min="6" max="6" width="8.5703125" style="1" customWidth="1"/>
    <col min="7" max="7" width="8.140625" style="1" customWidth="1"/>
    <col min="8" max="8" width="10.28515625" style="1" customWidth="1"/>
  </cols>
  <sheetData>
    <row r="1" spans="2:11" x14ac:dyDescent="0.25">
      <c r="C1" t="s">
        <v>79</v>
      </c>
    </row>
    <row r="2" spans="2:11" x14ac:dyDescent="0.25">
      <c r="F2" s="35" t="s">
        <v>82</v>
      </c>
      <c r="G2" s="35"/>
      <c r="H2" s="35"/>
    </row>
    <row r="3" spans="2:11" x14ac:dyDescent="0.25">
      <c r="B3" s="33" t="s">
        <v>78</v>
      </c>
      <c r="C3" s="33"/>
      <c r="D3" s="33"/>
      <c r="E3" s="33"/>
      <c r="F3" s="33"/>
      <c r="G3" s="33"/>
      <c r="H3" s="33"/>
    </row>
    <row r="4" spans="2:11" ht="15" customHeight="1" x14ac:dyDescent="0.25">
      <c r="B4" s="34" t="s">
        <v>63</v>
      </c>
      <c r="C4" s="34"/>
      <c r="D4" s="34"/>
      <c r="E4" s="34"/>
      <c r="F4" s="34"/>
      <c r="G4" s="34"/>
      <c r="H4" s="34"/>
    </row>
    <row r="5" spans="2:11" ht="8.25" customHeight="1" x14ac:dyDescent="0.25">
      <c r="C5" s="18"/>
    </row>
    <row r="6" spans="2:11" s="1" customFormat="1" ht="54.75" customHeight="1" x14ac:dyDescent="0.25">
      <c r="B6" s="13" t="s">
        <v>1</v>
      </c>
      <c r="C6" s="19" t="s">
        <v>4</v>
      </c>
      <c r="D6" s="13" t="s">
        <v>0</v>
      </c>
      <c r="E6" s="13" t="s">
        <v>2</v>
      </c>
      <c r="F6" s="13" t="s">
        <v>88</v>
      </c>
      <c r="G6" s="20" t="s">
        <v>89</v>
      </c>
      <c r="H6" s="20" t="s">
        <v>87</v>
      </c>
      <c r="I6" s="3"/>
    </row>
    <row r="7" spans="2:11" s="1" customFormat="1" ht="37.5" customHeight="1" x14ac:dyDescent="0.25">
      <c r="B7" s="13">
        <v>1</v>
      </c>
      <c r="C7" s="21" t="s">
        <v>32</v>
      </c>
      <c r="D7" s="12" t="s">
        <v>62</v>
      </c>
      <c r="E7" s="13" t="s">
        <v>7</v>
      </c>
      <c r="F7" s="13">
        <v>1</v>
      </c>
      <c r="G7" s="22"/>
      <c r="H7" s="23">
        <f>F7*G7</f>
        <v>0</v>
      </c>
      <c r="I7" s="3"/>
    </row>
    <row r="8" spans="2:11" s="1" customFormat="1" ht="37.5" customHeight="1" x14ac:dyDescent="0.25">
      <c r="B8" s="13">
        <v>2</v>
      </c>
      <c r="C8" s="21" t="s">
        <v>65</v>
      </c>
      <c r="D8" s="12" t="s">
        <v>66</v>
      </c>
      <c r="E8" s="13" t="s">
        <v>5</v>
      </c>
      <c r="F8" s="13">
        <v>2</v>
      </c>
      <c r="G8" s="22"/>
      <c r="H8" s="23">
        <f t="shared" ref="H8:H47" si="0">F8*G8</f>
        <v>0</v>
      </c>
      <c r="I8" s="3"/>
    </row>
    <row r="9" spans="2:11" s="1" customFormat="1" ht="26.25" customHeight="1" x14ac:dyDescent="0.25">
      <c r="B9" s="24">
        <v>3</v>
      </c>
      <c r="C9" s="21" t="s">
        <v>33</v>
      </c>
      <c r="D9" s="25" t="s">
        <v>9</v>
      </c>
      <c r="E9" s="23" t="s">
        <v>8</v>
      </c>
      <c r="F9" s="26">
        <v>0.75</v>
      </c>
      <c r="G9" s="8"/>
      <c r="H9" s="23">
        <f t="shared" si="0"/>
        <v>0</v>
      </c>
    </row>
    <row r="10" spans="2:11" s="1" customFormat="1" ht="24" x14ac:dyDescent="0.25">
      <c r="B10" s="13">
        <v>4</v>
      </c>
      <c r="C10" s="21" t="s">
        <v>56</v>
      </c>
      <c r="D10" s="15" t="s">
        <v>12</v>
      </c>
      <c r="E10" s="8" t="s">
        <v>3</v>
      </c>
      <c r="F10" s="7">
        <v>13430</v>
      </c>
      <c r="G10" s="8"/>
      <c r="H10" s="23">
        <f t="shared" si="0"/>
        <v>0</v>
      </c>
      <c r="K10" s="4"/>
    </row>
    <row r="11" spans="2:11" s="1" customFormat="1" ht="60" x14ac:dyDescent="0.25">
      <c r="B11" s="13">
        <v>5</v>
      </c>
      <c r="C11" s="21" t="s">
        <v>34</v>
      </c>
      <c r="D11" s="15" t="s">
        <v>14</v>
      </c>
      <c r="E11" s="8" t="s">
        <v>13</v>
      </c>
      <c r="F11" s="8">
        <v>1343</v>
      </c>
      <c r="G11" s="8"/>
      <c r="H11" s="23">
        <f t="shared" si="0"/>
        <v>0</v>
      </c>
      <c r="K11" s="4"/>
    </row>
    <row r="12" spans="2:11" s="1" customFormat="1" ht="36" x14ac:dyDescent="0.25">
      <c r="B12" s="24">
        <v>6</v>
      </c>
      <c r="C12" s="21" t="s">
        <v>34</v>
      </c>
      <c r="D12" s="15" t="s">
        <v>74</v>
      </c>
      <c r="E12" s="8" t="s">
        <v>3</v>
      </c>
      <c r="F12" s="8">
        <v>208</v>
      </c>
      <c r="G12" s="8"/>
      <c r="H12" s="23">
        <f t="shared" si="0"/>
        <v>0</v>
      </c>
      <c r="K12" s="4"/>
    </row>
    <row r="13" spans="2:11" s="1" customFormat="1" ht="60" x14ac:dyDescent="0.25">
      <c r="B13" s="13">
        <v>7</v>
      </c>
      <c r="C13" s="21" t="s">
        <v>34</v>
      </c>
      <c r="D13" s="15" t="s">
        <v>27</v>
      </c>
      <c r="E13" s="8" t="s">
        <v>3</v>
      </c>
      <c r="F13" s="8">
        <v>10</v>
      </c>
      <c r="G13" s="8"/>
      <c r="H13" s="23">
        <f t="shared" si="0"/>
        <v>0</v>
      </c>
      <c r="K13" s="4"/>
    </row>
    <row r="14" spans="2:11" s="1" customFormat="1" ht="33" customHeight="1" x14ac:dyDescent="0.25">
      <c r="B14" s="13">
        <v>8</v>
      </c>
      <c r="C14" s="21" t="s">
        <v>34</v>
      </c>
      <c r="D14" s="15" t="s">
        <v>54</v>
      </c>
      <c r="E14" s="8" t="s">
        <v>15</v>
      </c>
      <c r="F14" s="8">
        <v>415</v>
      </c>
      <c r="G14" s="8"/>
      <c r="H14" s="23">
        <f t="shared" si="0"/>
        <v>0</v>
      </c>
      <c r="K14" s="4"/>
    </row>
    <row r="15" spans="2:11" s="1" customFormat="1" ht="24" x14ac:dyDescent="0.25">
      <c r="B15" s="24">
        <v>9</v>
      </c>
      <c r="C15" s="21" t="s">
        <v>34</v>
      </c>
      <c r="D15" s="12" t="s">
        <v>18</v>
      </c>
      <c r="E15" s="13" t="s">
        <v>13</v>
      </c>
      <c r="F15" s="14">
        <v>41.5</v>
      </c>
      <c r="G15" s="8"/>
      <c r="H15" s="23">
        <f t="shared" si="0"/>
        <v>0</v>
      </c>
      <c r="K15" s="4"/>
    </row>
    <row r="16" spans="2:11" s="16" customFormat="1" ht="33" customHeight="1" x14ac:dyDescent="0.25">
      <c r="B16" s="13">
        <v>10</v>
      </c>
      <c r="C16" s="21" t="s">
        <v>34</v>
      </c>
      <c r="D16" s="15" t="s">
        <v>43</v>
      </c>
      <c r="E16" s="8" t="s">
        <v>15</v>
      </c>
      <c r="F16" s="8">
        <v>110</v>
      </c>
      <c r="G16" s="8"/>
      <c r="H16" s="23">
        <f t="shared" si="0"/>
        <v>0</v>
      </c>
      <c r="K16" s="17"/>
    </row>
    <row r="17" spans="2:11" s="1" customFormat="1" ht="24" x14ac:dyDescent="0.25">
      <c r="B17" s="13">
        <v>11</v>
      </c>
      <c r="C17" s="21" t="s">
        <v>34</v>
      </c>
      <c r="D17" s="12" t="s">
        <v>19</v>
      </c>
      <c r="E17" s="13" t="s">
        <v>15</v>
      </c>
      <c r="F17" s="14">
        <v>30</v>
      </c>
      <c r="G17" s="8"/>
      <c r="H17" s="23">
        <f t="shared" si="0"/>
        <v>0</v>
      </c>
      <c r="K17" s="4"/>
    </row>
    <row r="18" spans="2:11" s="1" customFormat="1" ht="48" x14ac:dyDescent="0.25">
      <c r="B18" s="24">
        <v>12</v>
      </c>
      <c r="C18" s="21" t="s">
        <v>34</v>
      </c>
      <c r="D18" s="12" t="s">
        <v>16</v>
      </c>
      <c r="E18" s="13" t="s">
        <v>13</v>
      </c>
      <c r="F18" s="27">
        <v>53.7</v>
      </c>
      <c r="G18" s="23"/>
      <c r="H18" s="23">
        <f t="shared" si="0"/>
        <v>0</v>
      </c>
      <c r="K18" s="4"/>
    </row>
    <row r="19" spans="2:11" s="1" customFormat="1" ht="36" x14ac:dyDescent="0.25">
      <c r="B19" s="13">
        <v>13</v>
      </c>
      <c r="C19" s="21" t="s">
        <v>57</v>
      </c>
      <c r="D19" s="12" t="s">
        <v>21</v>
      </c>
      <c r="E19" s="13" t="s">
        <v>22</v>
      </c>
      <c r="F19" s="27">
        <v>6</v>
      </c>
      <c r="G19" s="23"/>
      <c r="H19" s="23">
        <f t="shared" si="0"/>
        <v>0</v>
      </c>
      <c r="K19" s="4"/>
    </row>
    <row r="20" spans="2:11" s="16" customFormat="1" ht="36" x14ac:dyDescent="0.25">
      <c r="B20" s="13">
        <v>14</v>
      </c>
      <c r="C20" s="19" t="s">
        <v>36</v>
      </c>
      <c r="D20" s="28" t="s">
        <v>42</v>
      </c>
      <c r="E20" s="29" t="s">
        <v>3</v>
      </c>
      <c r="F20" s="27">
        <v>218</v>
      </c>
      <c r="G20" s="8"/>
      <c r="H20" s="23">
        <f t="shared" si="0"/>
        <v>0</v>
      </c>
      <c r="K20" s="17"/>
    </row>
    <row r="21" spans="2:11" s="1" customFormat="1" ht="36.75" customHeight="1" x14ac:dyDescent="0.25">
      <c r="B21" s="24">
        <v>15</v>
      </c>
      <c r="C21" s="21" t="s">
        <v>61</v>
      </c>
      <c r="D21" s="15" t="s">
        <v>23</v>
      </c>
      <c r="E21" s="8" t="s">
        <v>5</v>
      </c>
      <c r="F21" s="8">
        <v>15</v>
      </c>
      <c r="G21" s="8"/>
      <c r="H21" s="23">
        <f t="shared" si="0"/>
        <v>0</v>
      </c>
      <c r="K21" s="4"/>
    </row>
    <row r="22" spans="2:11" s="1" customFormat="1" ht="73.5" customHeight="1" x14ac:dyDescent="0.25">
      <c r="B22" s="13">
        <v>16</v>
      </c>
      <c r="C22" s="21" t="s">
        <v>45</v>
      </c>
      <c r="D22" s="15" t="s">
        <v>73</v>
      </c>
      <c r="E22" s="8" t="s">
        <v>5</v>
      </c>
      <c r="F22" s="8">
        <v>23</v>
      </c>
      <c r="G22" s="8"/>
      <c r="H22" s="23">
        <f t="shared" si="0"/>
        <v>0</v>
      </c>
      <c r="K22" s="4"/>
    </row>
    <row r="23" spans="2:11" s="1" customFormat="1" ht="24" x14ac:dyDescent="0.25">
      <c r="B23" s="13">
        <v>17</v>
      </c>
      <c r="C23" s="21" t="s">
        <v>60</v>
      </c>
      <c r="D23" s="15" t="s">
        <v>67</v>
      </c>
      <c r="E23" s="8" t="s">
        <v>5</v>
      </c>
      <c r="F23" s="8">
        <v>28</v>
      </c>
      <c r="G23" s="8"/>
      <c r="H23" s="23">
        <f t="shared" si="0"/>
        <v>0</v>
      </c>
      <c r="K23" s="4"/>
    </row>
    <row r="24" spans="2:11" s="1" customFormat="1" x14ac:dyDescent="0.25">
      <c r="B24" s="24">
        <v>18</v>
      </c>
      <c r="C24" s="21" t="s">
        <v>45</v>
      </c>
      <c r="D24" s="15" t="s">
        <v>68</v>
      </c>
      <c r="E24" s="8" t="s">
        <v>5</v>
      </c>
      <c r="F24" s="8">
        <v>12</v>
      </c>
      <c r="G24" s="8"/>
      <c r="H24" s="23">
        <f t="shared" si="0"/>
        <v>0</v>
      </c>
      <c r="K24" s="4"/>
    </row>
    <row r="25" spans="2:11" s="1" customFormat="1" ht="24" x14ac:dyDescent="0.25">
      <c r="B25" s="13">
        <v>19</v>
      </c>
      <c r="C25" s="21" t="s">
        <v>45</v>
      </c>
      <c r="D25" s="15" t="s">
        <v>25</v>
      </c>
      <c r="E25" s="8" t="s">
        <v>5</v>
      </c>
      <c r="F25" s="8">
        <v>9</v>
      </c>
      <c r="G25" s="8"/>
      <c r="H25" s="23">
        <f t="shared" si="0"/>
        <v>0</v>
      </c>
      <c r="K25" s="4"/>
    </row>
    <row r="26" spans="2:11" s="1" customFormat="1" ht="65.25" customHeight="1" x14ac:dyDescent="0.25">
      <c r="B26" s="13">
        <v>20</v>
      </c>
      <c r="C26" s="21" t="s">
        <v>45</v>
      </c>
      <c r="D26" s="15" t="s">
        <v>72</v>
      </c>
      <c r="E26" s="8" t="s">
        <v>15</v>
      </c>
      <c r="F26" s="8">
        <v>179.5</v>
      </c>
      <c r="G26" s="8"/>
      <c r="H26" s="23">
        <f t="shared" si="0"/>
        <v>0</v>
      </c>
      <c r="K26" s="4"/>
    </row>
    <row r="27" spans="2:11" s="1" customFormat="1" x14ac:dyDescent="0.25">
      <c r="B27" s="24">
        <v>21</v>
      </c>
      <c r="C27" s="21" t="s">
        <v>35</v>
      </c>
      <c r="D27" s="15" t="s">
        <v>10</v>
      </c>
      <c r="E27" s="8" t="s">
        <v>5</v>
      </c>
      <c r="F27" s="8">
        <v>29</v>
      </c>
      <c r="G27" s="8"/>
      <c r="H27" s="23">
        <f t="shared" si="0"/>
        <v>0</v>
      </c>
      <c r="K27" s="4"/>
    </row>
    <row r="28" spans="2:11" s="1" customFormat="1" x14ac:dyDescent="0.25">
      <c r="B28" s="13">
        <v>22</v>
      </c>
      <c r="C28" s="21" t="s">
        <v>35</v>
      </c>
      <c r="D28" s="15" t="s">
        <v>20</v>
      </c>
      <c r="E28" s="8" t="s">
        <v>5</v>
      </c>
      <c r="F28" s="8">
        <v>6</v>
      </c>
      <c r="G28" s="8"/>
      <c r="H28" s="23">
        <f t="shared" si="0"/>
        <v>0</v>
      </c>
      <c r="K28" s="4"/>
    </row>
    <row r="29" spans="2:11" s="1" customFormat="1" ht="24" x14ac:dyDescent="0.25">
      <c r="B29" s="13">
        <v>23</v>
      </c>
      <c r="C29" s="21" t="s">
        <v>35</v>
      </c>
      <c r="D29" s="11" t="s">
        <v>11</v>
      </c>
      <c r="E29" s="8" t="s">
        <v>5</v>
      </c>
      <c r="F29" s="8">
        <v>26</v>
      </c>
      <c r="G29" s="8"/>
      <c r="H29" s="23">
        <f t="shared" si="0"/>
        <v>0</v>
      </c>
      <c r="K29" s="4"/>
    </row>
    <row r="30" spans="2:11" s="1" customFormat="1" ht="44.25" customHeight="1" x14ac:dyDescent="0.25">
      <c r="B30" s="24">
        <v>24</v>
      </c>
      <c r="C30" s="21" t="s">
        <v>47</v>
      </c>
      <c r="D30" s="15" t="s">
        <v>64</v>
      </c>
      <c r="E30" s="7" t="s">
        <v>3</v>
      </c>
      <c r="F30" s="7">
        <v>200</v>
      </c>
      <c r="G30" s="8"/>
      <c r="H30" s="23">
        <f t="shared" si="0"/>
        <v>0</v>
      </c>
      <c r="K30" s="4"/>
    </row>
    <row r="31" spans="2:11" s="1" customFormat="1" ht="44.25" customHeight="1" x14ac:dyDescent="0.25">
      <c r="B31" s="13">
        <v>25</v>
      </c>
      <c r="C31" s="21" t="s">
        <v>47</v>
      </c>
      <c r="D31" s="15" t="s">
        <v>71</v>
      </c>
      <c r="E31" s="7" t="s">
        <v>3</v>
      </c>
      <c r="F31" s="7">
        <v>600</v>
      </c>
      <c r="G31" s="8"/>
      <c r="H31" s="23">
        <f t="shared" si="0"/>
        <v>0</v>
      </c>
      <c r="K31" s="4"/>
    </row>
    <row r="32" spans="2:11" s="1" customFormat="1" ht="36" x14ac:dyDescent="0.25">
      <c r="B32" s="13">
        <v>26</v>
      </c>
      <c r="C32" s="21" t="s">
        <v>51</v>
      </c>
      <c r="D32" s="15" t="s">
        <v>55</v>
      </c>
      <c r="E32" s="7" t="s">
        <v>15</v>
      </c>
      <c r="F32" s="7">
        <v>415</v>
      </c>
      <c r="G32" s="8"/>
      <c r="H32" s="23">
        <f t="shared" si="0"/>
        <v>0</v>
      </c>
      <c r="K32" s="4"/>
    </row>
    <row r="33" spans="2:15" s="1" customFormat="1" ht="24" x14ac:dyDescent="0.25">
      <c r="B33" s="24">
        <v>27</v>
      </c>
      <c r="C33" s="21" t="s">
        <v>52</v>
      </c>
      <c r="D33" s="15" t="s">
        <v>31</v>
      </c>
      <c r="E33" s="7" t="s">
        <v>15</v>
      </c>
      <c r="F33" s="7">
        <v>30</v>
      </c>
      <c r="G33" s="8"/>
      <c r="H33" s="23">
        <f t="shared" si="0"/>
        <v>0</v>
      </c>
      <c r="K33" s="4"/>
    </row>
    <row r="34" spans="2:15" s="16" customFormat="1" ht="36" x14ac:dyDescent="0.25">
      <c r="B34" s="13">
        <v>28</v>
      </c>
      <c r="C34" s="21" t="s">
        <v>50</v>
      </c>
      <c r="D34" s="15" t="s">
        <v>44</v>
      </c>
      <c r="E34" s="7" t="s">
        <v>15</v>
      </c>
      <c r="F34" s="7">
        <v>110</v>
      </c>
      <c r="G34" s="8"/>
      <c r="H34" s="23">
        <f t="shared" si="0"/>
        <v>0</v>
      </c>
      <c r="K34" s="17"/>
    </row>
    <row r="35" spans="2:15" s="1" customFormat="1" ht="24" x14ac:dyDescent="0.25">
      <c r="B35" s="13">
        <v>29</v>
      </c>
      <c r="C35" s="21" t="s">
        <v>36</v>
      </c>
      <c r="D35" s="15" t="s">
        <v>29</v>
      </c>
      <c r="E35" s="7" t="s">
        <v>3</v>
      </c>
      <c r="F35" s="7">
        <v>218</v>
      </c>
      <c r="G35" s="8"/>
      <c r="H35" s="23">
        <f t="shared" si="0"/>
        <v>0</v>
      </c>
      <c r="K35" s="4"/>
    </row>
    <row r="36" spans="2:15" s="1" customFormat="1" ht="24" x14ac:dyDescent="0.25">
      <c r="B36" s="24">
        <v>30</v>
      </c>
      <c r="C36" s="21" t="s">
        <v>58</v>
      </c>
      <c r="D36" s="15" t="s">
        <v>53</v>
      </c>
      <c r="E36" s="7" t="s">
        <v>3</v>
      </c>
      <c r="F36" s="7">
        <v>218</v>
      </c>
      <c r="G36" s="8"/>
      <c r="H36" s="23">
        <f t="shared" si="0"/>
        <v>0</v>
      </c>
      <c r="K36" s="4"/>
    </row>
    <row r="37" spans="2:15" s="1" customFormat="1" ht="24" x14ac:dyDescent="0.25">
      <c r="B37" s="13">
        <v>31</v>
      </c>
      <c r="C37" s="21" t="s">
        <v>46</v>
      </c>
      <c r="D37" s="15" t="s">
        <v>30</v>
      </c>
      <c r="E37" s="7" t="s">
        <v>3</v>
      </c>
      <c r="F37" s="7">
        <v>218</v>
      </c>
      <c r="G37" s="8"/>
      <c r="H37" s="23">
        <f t="shared" si="0"/>
        <v>0</v>
      </c>
      <c r="K37" s="4"/>
    </row>
    <row r="38" spans="2:15" s="1" customFormat="1" ht="48" x14ac:dyDescent="0.25">
      <c r="B38" s="13">
        <v>32</v>
      </c>
      <c r="C38" s="21" t="s">
        <v>59</v>
      </c>
      <c r="D38" s="15" t="s">
        <v>75</v>
      </c>
      <c r="E38" s="7" t="s">
        <v>3</v>
      </c>
      <c r="F38" s="7">
        <v>10</v>
      </c>
      <c r="G38" s="8"/>
      <c r="H38" s="23">
        <f t="shared" si="0"/>
        <v>0</v>
      </c>
      <c r="K38" s="4"/>
    </row>
    <row r="39" spans="2:15" s="1" customFormat="1" ht="36" x14ac:dyDescent="0.25">
      <c r="B39" s="24">
        <v>33</v>
      </c>
      <c r="C39" s="21" t="s">
        <v>49</v>
      </c>
      <c r="D39" s="15" t="s">
        <v>76</v>
      </c>
      <c r="E39" s="7" t="s">
        <v>3</v>
      </c>
      <c r="F39" s="7">
        <v>208</v>
      </c>
      <c r="G39" s="8"/>
      <c r="H39" s="23">
        <f t="shared" si="0"/>
        <v>0</v>
      </c>
      <c r="K39" s="4"/>
    </row>
    <row r="40" spans="2:15" s="1" customFormat="1" ht="36" x14ac:dyDescent="0.25">
      <c r="B40" s="13">
        <v>34</v>
      </c>
      <c r="C40" s="21" t="s">
        <v>48</v>
      </c>
      <c r="D40" s="15" t="s">
        <v>77</v>
      </c>
      <c r="E40" s="7" t="s">
        <v>3</v>
      </c>
      <c r="F40" s="7">
        <v>208</v>
      </c>
      <c r="G40" s="8"/>
      <c r="H40" s="23">
        <f t="shared" si="0"/>
        <v>0</v>
      </c>
      <c r="K40" s="4"/>
    </row>
    <row r="41" spans="2:15" s="1" customFormat="1" ht="48" x14ac:dyDescent="0.25">
      <c r="B41" s="13">
        <v>35</v>
      </c>
      <c r="C41" s="21" t="s">
        <v>37</v>
      </c>
      <c r="D41" s="15" t="s">
        <v>17</v>
      </c>
      <c r="E41" s="7" t="s">
        <v>3</v>
      </c>
      <c r="F41" s="7">
        <v>13430</v>
      </c>
      <c r="G41" s="8"/>
      <c r="H41" s="23">
        <f t="shared" si="0"/>
        <v>0</v>
      </c>
      <c r="K41" s="4"/>
    </row>
    <row r="42" spans="2:15" s="1" customFormat="1" ht="30" customHeight="1" x14ac:dyDescent="0.25">
      <c r="B42" s="24">
        <v>36</v>
      </c>
      <c r="C42" s="21" t="s">
        <v>40</v>
      </c>
      <c r="D42" s="15" t="s">
        <v>70</v>
      </c>
      <c r="E42" s="8" t="s">
        <v>3</v>
      </c>
      <c r="F42" s="7">
        <v>13430</v>
      </c>
      <c r="G42" s="8"/>
      <c r="H42" s="23">
        <f t="shared" si="0"/>
        <v>0</v>
      </c>
      <c r="K42" s="4"/>
      <c r="O42" s="4"/>
    </row>
    <row r="43" spans="2:15" s="1" customFormat="1" ht="48" x14ac:dyDescent="0.25">
      <c r="B43" s="13">
        <v>37</v>
      </c>
      <c r="C43" s="21" t="s">
        <v>39</v>
      </c>
      <c r="D43" s="15" t="s">
        <v>28</v>
      </c>
      <c r="E43" s="8" t="s">
        <v>3</v>
      </c>
      <c r="F43" s="7">
        <v>13430</v>
      </c>
      <c r="G43" s="8"/>
      <c r="H43" s="23">
        <f t="shared" si="0"/>
        <v>0</v>
      </c>
      <c r="K43" s="4"/>
      <c r="O43" s="4"/>
    </row>
    <row r="44" spans="2:15" s="1" customFormat="1" ht="24" x14ac:dyDescent="0.25">
      <c r="B44" s="13">
        <v>38</v>
      </c>
      <c r="C44" s="21" t="s">
        <v>40</v>
      </c>
      <c r="D44" s="15" t="s">
        <v>69</v>
      </c>
      <c r="E44" s="8" t="s">
        <v>3</v>
      </c>
      <c r="F44" s="7">
        <v>13430</v>
      </c>
      <c r="G44" s="8"/>
      <c r="H44" s="23">
        <f t="shared" si="0"/>
        <v>0</v>
      </c>
      <c r="K44" s="4"/>
      <c r="O44" s="4"/>
    </row>
    <row r="45" spans="2:15" s="1" customFormat="1" ht="36" x14ac:dyDescent="0.25">
      <c r="B45" s="24">
        <v>39</v>
      </c>
      <c r="C45" s="21" t="s">
        <v>37</v>
      </c>
      <c r="D45" s="15" t="s">
        <v>6</v>
      </c>
      <c r="E45" s="8" t="s">
        <v>3</v>
      </c>
      <c r="F45" s="7">
        <v>13430</v>
      </c>
      <c r="G45" s="8"/>
      <c r="H45" s="23">
        <f t="shared" si="0"/>
        <v>0</v>
      </c>
      <c r="K45" s="4"/>
      <c r="O45" s="4"/>
    </row>
    <row r="46" spans="2:15" s="1" customFormat="1" x14ac:dyDescent="0.25">
      <c r="B46" s="13">
        <v>40</v>
      </c>
      <c r="C46" s="21" t="s">
        <v>41</v>
      </c>
      <c r="D46" s="15" t="s">
        <v>26</v>
      </c>
      <c r="E46" s="8" t="s">
        <v>3</v>
      </c>
      <c r="F46" s="7">
        <v>13430</v>
      </c>
      <c r="G46" s="8"/>
      <c r="H46" s="23">
        <f t="shared" si="0"/>
        <v>0</v>
      </c>
      <c r="K46" s="4"/>
    </row>
    <row r="47" spans="2:15" s="1" customFormat="1" ht="48" x14ac:dyDescent="0.25">
      <c r="B47" s="13">
        <v>41</v>
      </c>
      <c r="C47" s="21" t="s">
        <v>38</v>
      </c>
      <c r="D47" s="15" t="s">
        <v>24</v>
      </c>
      <c r="E47" s="8" t="s">
        <v>3</v>
      </c>
      <c r="F47" s="7">
        <v>695</v>
      </c>
      <c r="G47" s="8"/>
      <c r="H47" s="23">
        <f t="shared" si="0"/>
        <v>0</v>
      </c>
      <c r="K47" s="4"/>
    </row>
    <row r="48" spans="2:15" x14ac:dyDescent="0.25">
      <c r="B48" s="37" t="s">
        <v>83</v>
      </c>
      <c r="C48" s="37"/>
      <c r="D48" s="37"/>
      <c r="E48" s="37"/>
      <c r="F48" s="37"/>
      <c r="G48" s="37"/>
      <c r="H48" s="30">
        <f>SUM(H7:H47)</f>
        <v>0</v>
      </c>
    </row>
    <row r="49" spans="2:8" x14ac:dyDescent="0.25">
      <c r="E49" s="31" t="s">
        <v>84</v>
      </c>
      <c r="F49" s="31"/>
      <c r="G49" s="32"/>
      <c r="H49" s="30">
        <f>H48*23%</f>
        <v>0</v>
      </c>
    </row>
    <row r="50" spans="2:8" x14ac:dyDescent="0.25">
      <c r="E50" s="31" t="s">
        <v>85</v>
      </c>
      <c r="F50" s="31"/>
      <c r="G50" s="31"/>
      <c r="H50" s="30">
        <f>SUM(H48:H49)</f>
        <v>0</v>
      </c>
    </row>
    <row r="51" spans="2:8" x14ac:dyDescent="0.25">
      <c r="E51" s="9"/>
      <c r="F51" s="10"/>
      <c r="G51" s="10"/>
      <c r="H51" s="10"/>
    </row>
    <row r="52" spans="2:8" x14ac:dyDescent="0.25">
      <c r="B52" s="9"/>
      <c r="C52" s="38" t="s">
        <v>86</v>
      </c>
      <c r="D52" s="36"/>
      <c r="E52" s="36"/>
      <c r="F52" s="36"/>
      <c r="G52" s="36"/>
      <c r="H52" s="36"/>
    </row>
    <row r="53" spans="2:8" x14ac:dyDescent="0.25">
      <c r="B53" s="5"/>
      <c r="C53" s="5" t="s">
        <v>80</v>
      </c>
      <c r="E53" s="5"/>
      <c r="F53" s="6"/>
      <c r="G53" s="6"/>
      <c r="H53" s="6"/>
    </row>
    <row r="55" spans="2:8" x14ac:dyDescent="0.25">
      <c r="C55" t="s">
        <v>81</v>
      </c>
    </row>
  </sheetData>
  <mergeCells count="7">
    <mergeCell ref="F2:H2"/>
    <mergeCell ref="C52:H52"/>
    <mergeCell ref="E49:G49"/>
    <mergeCell ref="E50:G50"/>
    <mergeCell ref="B3:H3"/>
    <mergeCell ref="B48:G48"/>
    <mergeCell ref="B4:H4"/>
  </mergeCells>
  <pageMargins left="0.7" right="0.7" top="0.75" bottom="0.75" header="0.3" footer="0.3"/>
  <pageSetup paperSize="9" scale="95" orientation="portrait" r:id="rId1"/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DTP_27_2024 KO</vt:lpstr>
      <vt:lpstr>'DTP_27_2024 KO'!Obszar_wydruku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Tuszyńska</dc:creator>
  <cp:lastModifiedBy>Jarosław Nanowski</cp:lastModifiedBy>
  <cp:lastPrinted>2024-07-16T06:45:08Z</cp:lastPrinted>
  <dcterms:created xsi:type="dcterms:W3CDTF">2016-10-11T07:20:54Z</dcterms:created>
  <dcterms:modified xsi:type="dcterms:W3CDTF">2024-07-16T09:11:01Z</dcterms:modified>
</cp:coreProperties>
</file>