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</sheets>
  <definedNames>
    <definedName name="_xlnm.Print_Area" localSheetId="1">'PAKIET 2'!$A$1:$K$63</definedName>
    <definedName name="_xlnm.Print_Area" localSheetId="3">'PAKIET 4'!$A$1:$K$31</definedName>
    <definedName name="Excel_BuiltIn_Print_Area_10">"$#ODWOŁANIE.$B$1:$K$7"</definedName>
    <definedName name="Excel_BuiltIn_Print_Area_10_13">"$#ODWOŁANIE.$B$1:$K$7"</definedName>
    <definedName name="Excel_BuiltIn_Print_Area_11_1">"$#ODWOŁANIE.$B$1:$K$6"</definedName>
    <definedName name="Excel_BuiltIn_Print_Area_11_13">"$#ODWOŁANIE.$B$1:$K$6"</definedName>
    <definedName name="Excel_BuiltIn_Print_Area_12_1">"$#ODWOŁANIE.$A$1:$J$24"</definedName>
    <definedName name="Excel_BuiltIn_Print_Area_12_1_1">"$#ODWOŁANIE.$B$1:$K$5"</definedName>
    <definedName name="Excel_BuiltIn_Print_Area_12_1_13">"$#ODWOŁANIE.$B$1:$K$6"</definedName>
    <definedName name="Excel_BuiltIn_Print_Area_12_1_1_1">"$#ODWOŁANIE.$B$1:$I$9"</definedName>
    <definedName name="Excel_BuiltIn_Print_Area_13_1">"$#ODWOŁANIE.$A$1:$J$21"</definedName>
    <definedName name="Excel_BuiltIn_Print_Area_15">"$#ODWOŁANIE.$A$1:$D$5"</definedName>
    <definedName name="Excel_BuiltIn_Print_Area_1_1">"$#ODWOŁANIE.$A$1:$N$16"</definedName>
    <definedName name="Excel_BuiltIn_Print_Area_1_1_1">NA()</definedName>
    <definedName name="Excel_BuiltIn_Print_Area_1_1_1_1">#REF!</definedName>
    <definedName name="Excel_BuiltIn_Print_Area_3_1">'PAKIET 2'!$A$1:$K$19</definedName>
    <definedName name="Excel_BuiltIn_Print_Area_3_1_1">'PAKIET 2'!$A$1:$K$9</definedName>
    <definedName name="Excel_BuiltIn_Print_Area_3_1_1_1">'PAKIET 2'!$A$1:$K$7</definedName>
    <definedName name="Excel_BuiltIn_Print_Area_7">"$#ODWOŁANIE.$A$1:$J$31"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8_1">"$#ODWOŁANIE.$A$1:$J$45"</definedName>
    <definedName name="Excel_BuiltIn_Print_Area_8_1_1">"$#ODWOŁANIE.$A$1:$J$24"</definedName>
    <definedName name="Excel_BuiltIn_Print_Area_8_1_1_1">"$#ODWOŁANIE.$B$1:$K$7"</definedName>
    <definedName name="Excel_BuiltIn_Print_Area_8_1_1_13">"$#ODWOŁANIE.$B$1:$K$9"</definedName>
    <definedName name="Excel_BuiltIn_Print_Area" localSheetId="1">'PAKIET 2'!$A$1:$K$63</definedName>
    <definedName name="Excel_BuiltIn_Print_Area" localSheetId="3">'PAKIET 4'!$A$1:$K$31</definedName>
  </definedNames>
  <calcPr fullCalcOnLoad="1"/>
</workbook>
</file>

<file path=xl/sharedStrings.xml><?xml version="1.0" encoding="utf-8"?>
<sst xmlns="http://schemas.openxmlformats.org/spreadsheetml/2006/main" count="1293" uniqueCount="622">
  <si>
    <t>Pakiet nr 1  NADROPARINUM CALCIUM</t>
  </si>
  <si>
    <t>załącznik nr 2</t>
  </si>
  <si>
    <t>LP.</t>
  </si>
  <si>
    <t>Opis przedmiotu zamówienia</t>
  </si>
  <si>
    <t>J.m.Axa</t>
  </si>
  <si>
    <t>j.m.</t>
  </si>
  <si>
    <t>ilość</t>
  </si>
  <si>
    <t>Cena netto 1 op.</t>
  </si>
  <si>
    <t>Podatek VAT - %</t>
  </si>
  <si>
    <t>Cena brutto 1 op</t>
  </si>
  <si>
    <t xml:space="preserve">Wartość netto </t>
  </si>
  <si>
    <t xml:space="preserve">Wartość brutto </t>
  </si>
  <si>
    <r>
      <rPr>
        <b/>
        <sz val="10"/>
        <rFont val="Arial"/>
        <family val="2"/>
      </rPr>
      <t xml:space="preserve">Nazwa handlowa/ </t>
    </r>
    <r>
      <rPr>
        <b/>
        <sz val="10"/>
        <color indexed="8"/>
        <rFont val="Arial"/>
        <family val="2"/>
      </rPr>
      <t>EAN produktu, ilość szt w op.
(podać)</t>
    </r>
  </si>
  <si>
    <t>ilość op.</t>
  </si>
  <si>
    <t>ilość op x cena jed. netto</t>
  </si>
  <si>
    <t>Wartość netto+VAT%</t>
  </si>
  <si>
    <t xml:space="preserve">Nadroparinum Calcium </t>
  </si>
  <si>
    <t>3.800 j.m.</t>
  </si>
  <si>
    <t>amp/strzyk</t>
  </si>
  <si>
    <r>
      <rPr>
        <i/>
        <sz val="10.5"/>
        <rFont val="Arial"/>
        <family val="2"/>
      </rPr>
      <t>Nadroparinum Calcium</t>
    </r>
    <r>
      <rPr>
        <sz val="12"/>
        <rFont val="Times New Roman"/>
        <family val="1"/>
      </rPr>
      <t xml:space="preserve"> </t>
    </r>
  </si>
  <si>
    <t>5.700 j.m</t>
  </si>
  <si>
    <t>Nadroparinum Calcium</t>
  </si>
  <si>
    <t>7.600 j.m</t>
  </si>
  <si>
    <t>Razem</t>
  </si>
  <si>
    <t>Zaoferowano produkt równoważny w poz………(wypełnić o ile dotyczy)</t>
  </si>
  <si>
    <t>Pakiet nr 2  Leki Różne                                                                                                                                             załącznik nr 2</t>
  </si>
  <si>
    <t>Dinoprostum inj x 1 amp.</t>
  </si>
  <si>
    <t>amp</t>
  </si>
  <si>
    <t>Lactobacillus acidophilus, Lactobacillus rhamnosus x 1 kaps</t>
  </si>
  <si>
    <t>kaps</t>
  </si>
  <si>
    <t>Oxitocinum 1 ml x 1amp.</t>
  </si>
  <si>
    <t xml:space="preserve">Methylprednisolonum hemisuccinatum 40mg/1ml </t>
  </si>
  <si>
    <t>fiol.</t>
  </si>
  <si>
    <t>Hyoscine butylbromide 20mg/1ml x 1 amp.</t>
  </si>
  <si>
    <t>Hyoscine butylbromide 10 mg x 1 czopków</t>
  </si>
  <si>
    <t>czopek</t>
  </si>
  <si>
    <t>Izomaltozyd 1000żelaza (III) x 1fiol</t>
  </si>
  <si>
    <t>Terlipressinum 1mg/8,5ml x 1 amp.</t>
  </si>
  <si>
    <t>Lidocainum 10% aerozol</t>
  </si>
  <si>
    <t>but.</t>
  </si>
  <si>
    <t>Ibuprofen rozt. Do infuzji 6mg/ml (600mg/100ml) x 1 but</t>
  </si>
  <si>
    <t>but</t>
  </si>
  <si>
    <t>Ibuprofen rozt. Do infuzji 4mg/ml (400mg/100ml) x 1 but</t>
  </si>
  <si>
    <t>Amikacyna 2,5 mg/ml x 100ml but. Butelka stojąca z dwoma jednakowymi portami</t>
  </si>
  <si>
    <t>Amikacyna  5 mg/ml x 100ml but. Butelka stojąca z dwoma jednakowymi portami</t>
  </si>
  <si>
    <t>Gentamycyna 1mg/ml x 80 ml.but.Butelka stojąca z dwoma jednakowymi portami</t>
  </si>
  <si>
    <t>Glucagoni hchl.</t>
  </si>
  <si>
    <t>szt.</t>
  </si>
  <si>
    <t>Magnesium sulfuricum 20% 10 ml x 1 amp.</t>
  </si>
  <si>
    <t>amp.</t>
  </si>
  <si>
    <r>
      <rPr>
        <i/>
        <sz val="10.5"/>
        <rFont val="Arial"/>
        <family val="2"/>
      </rPr>
      <t>Vecurinium bromide</t>
    </r>
    <r>
      <rPr>
        <i/>
        <sz val="16"/>
        <rFont val="Times New Roman"/>
        <family val="1"/>
      </rPr>
      <t xml:space="preserve"> </t>
    </r>
    <r>
      <rPr>
        <i/>
        <sz val="12"/>
        <rFont val="Times New Roman"/>
        <family val="1"/>
      </rPr>
      <t>4 mg x 1  amp</t>
    </r>
  </si>
  <si>
    <t>Pipecuronium bromatum 4mg/2ml x 1amp/fiol</t>
  </si>
  <si>
    <t>amp/fiol</t>
  </si>
  <si>
    <t xml:space="preserve">Spironolactonum 20mg/ml x 1 amp </t>
  </si>
  <si>
    <t>Theospirex roztw. Do wsrz.i infuzji i.v. 20mg/1ml x1amp a 10 ml</t>
  </si>
  <si>
    <t>Amantadini sulfas 200 mg/500 ml butelka</t>
  </si>
  <si>
    <t>Metamizolum natricum  2,5g/2ml x 1amp.</t>
  </si>
  <si>
    <t xml:space="preserve">amp. </t>
  </si>
  <si>
    <t xml:space="preserve">Streptatase 1500000j.m. X1 fiol. </t>
  </si>
  <si>
    <t>op/fiol</t>
  </si>
  <si>
    <t>Bupivacainum hchl. Roztw. Izobaryczny 5 mg/ml spinal  x 1 amp a 4ml</t>
  </si>
  <si>
    <t>Ropivacaine 5mg/ml x 5amp a 10ml</t>
  </si>
  <si>
    <r>
      <rPr>
        <i/>
        <sz val="10.5"/>
        <rFont val="Arial"/>
        <family val="2"/>
      </rPr>
      <t>Digoxinum</t>
    </r>
    <r>
      <rPr>
        <sz val="12"/>
        <rFont val="Times New Roman"/>
        <family val="1"/>
      </rPr>
      <t xml:space="preserve"> 0,1 mg x 1tabl.</t>
    </r>
  </si>
  <si>
    <t>tabl</t>
  </si>
  <si>
    <r>
      <rPr>
        <i/>
        <sz val="12"/>
        <color indexed="8"/>
        <rFont val="Times New Roman"/>
        <family val="1"/>
      </rPr>
      <t xml:space="preserve">Albuminum </t>
    </r>
    <r>
      <rPr>
        <sz val="12"/>
        <color indexed="8"/>
        <rFont val="Times New Roman"/>
        <family val="1"/>
      </rPr>
      <t>20% 50 ml x 1but/worek</t>
    </r>
  </si>
  <si>
    <t>but/worek</t>
  </si>
  <si>
    <r>
      <rPr>
        <i/>
        <sz val="10.5"/>
        <color indexed="8"/>
        <rFont val="Arial"/>
        <family val="2"/>
      </rPr>
      <t>Amlodipinum</t>
    </r>
    <r>
      <rPr>
        <sz val="12"/>
        <color indexed="8"/>
        <rFont val="Times New Roman"/>
        <family val="1"/>
      </rPr>
      <t xml:space="preserve"> 10 mg x 1 tabl.</t>
    </r>
  </si>
  <si>
    <t xml:space="preserve">tabl. </t>
  </si>
  <si>
    <t>Losartan 50mg x 1 tabl</t>
  </si>
  <si>
    <t>tabl.</t>
  </si>
  <si>
    <t>Metamizolum natricum  2,5g/5ml x 1amp.rejestracja leku od 3miesiąca życia</t>
  </si>
  <si>
    <t>Enoxaparinum natricum 60mg/0,6ml</t>
  </si>
  <si>
    <t>Enoxaparinum natricum 40mg/0,4ml</t>
  </si>
  <si>
    <t>Enoxaparinum natricum 80mg/0,8ml</t>
  </si>
  <si>
    <t>Omeprazol 40mg/ml x 1fiol</t>
  </si>
  <si>
    <t>fiol</t>
  </si>
  <si>
    <t>Wenlafaksyna 75mg x 1kapsułki o przedłuzonym uwalnianiu</t>
  </si>
  <si>
    <t>Antytoksyna jadu żmij 500j.a./5ml x 1amp</t>
  </si>
  <si>
    <t>Immunoglobulina ludzka anty-rh0(d) (anti-rh0(d) immunoglobulin 300 mcg x 1amp</t>
  </si>
  <si>
    <t>Ampstrz.60</t>
  </si>
  <si>
    <r>
      <rPr>
        <i/>
        <sz val="10.5"/>
        <color indexed="8"/>
        <rFont val="Arial"/>
        <family val="2"/>
      </rPr>
      <t>Gliclazidum 60mg</t>
    </r>
    <r>
      <rPr>
        <sz val="12"/>
        <color indexed="8"/>
        <rFont val="Times New Roman"/>
        <family val="1"/>
      </rPr>
      <t xml:space="preserve"> mg x 1 tabl o zmodyfikowanym uwalnianiu</t>
    </r>
  </si>
  <si>
    <t>Indapamidum 1,5 mg x 1 tabl.</t>
  </si>
  <si>
    <r>
      <rPr>
        <i/>
        <sz val="10.5"/>
        <color indexed="8"/>
        <rFont val="Arial"/>
        <family val="2"/>
      </rPr>
      <t>Perindoprilum</t>
    </r>
    <r>
      <rPr>
        <sz val="12"/>
        <color indexed="8"/>
        <rFont val="Times New Roman"/>
        <family val="1"/>
      </rPr>
      <t xml:space="preserve"> 10 mg x 1tabl.</t>
    </r>
  </si>
  <si>
    <t>Trimetazidinum  x 1tabl. O zmodyfikowanm uwalnianiu</t>
  </si>
  <si>
    <r>
      <rPr>
        <i/>
        <sz val="10.5"/>
        <color indexed="8"/>
        <rFont val="Arial"/>
        <family val="2"/>
      </rPr>
      <t>Perindoprilum</t>
    </r>
    <r>
      <rPr>
        <sz val="12"/>
        <color indexed="8"/>
        <rFont val="Times New Roman"/>
        <family val="1"/>
      </rPr>
      <t xml:space="preserve"> 5 mg x 1tabl</t>
    </r>
  </si>
  <si>
    <t>Co-Prestarium 5mg+5mg x 1tab</t>
  </si>
  <si>
    <t>Tertens-Am1,5mg+5mg x 1tabl</t>
  </si>
  <si>
    <t>Gamma anty-D roztwór do wstrzykiwań 1 amp. Zawiera 150 µg przeciwciał anty-D x1 amp</t>
  </si>
  <si>
    <t>Gamma anty-D roztwór do wstrzykiwań 1 amp. zawiera 50 µg przeciwciał anty-D x1 amp</t>
  </si>
  <si>
    <t>Filgastrym roztwór do wstrzykiwań 0,48 mg/0,5 ml (48 mln j.m./0,5 ml)x 1 ampułko/strzykawka</t>
  </si>
  <si>
    <t>amp/strzykawka</t>
  </si>
  <si>
    <t>Jednorazowy latexowy, kolorowy smoczek smoczek z nakrętką z odpowietrzaczm średni otwór przpływowy dla dzieci powyżej 6 miesiąca życia wykonanie np..TPE , rozmiar2 x 1 smoczek</t>
  </si>
  <si>
    <t>Jednorazowy latexowy, kolorowy smoczek smoczek z nakrętką z odpowietrzaczm mały otwór przpływowy dla dzieci od 0-6 miesiąca życia wykonane np. TPEx 1 smoczek</t>
  </si>
  <si>
    <t xml:space="preserve">Preparat do żywienie niemowląt od urodzenia z alergią na białko mleka krowiego lub inną alergią pokarmową (m.in. na białko soi) oraz nietolerancją laktozy lub sacharozy typu Nutramigen LGG1 400 g proszek lub preparat równoważny </t>
  </si>
  <si>
    <t>op.</t>
  </si>
  <si>
    <t>Mleko gotowe do spożycia dla niemowląt od urodzenia z grupy ryzyka wystąpienia alergii na białka mleka krowiego, but. 90 ml</t>
  </si>
  <si>
    <t>Mleko gotowe do spożycia dla noworodków z niską i bardzo niską urodzeniową masą ciała, but. 70 ml</t>
  </si>
  <si>
    <t xml:space="preserve"> but.</t>
  </si>
  <si>
    <t>Mleko gotowe do spożycia dla zdrowych niemowląt od urodzenia, but. 59-90 ml</t>
  </si>
  <si>
    <t>Dietetyczny środek spożywczy specjalnego przeznaczenia medycznego wyłącznie dla niemowląt &gt;6m.ż. Hydrolizat serwatki o znacznym stopniu hydrolizy  op.400g</t>
  </si>
  <si>
    <t>Dietetyczny środek spożywczy specjalnego przeznaczenia medycznego wyłącznie dla niemowląt od urodzenia jeśli nie są karmione piersią.U niemowląt  z alergią na białka pokarmowe. Hydrolizat serwatki o znacznym stopniu hydrolizy  op.400g</t>
  </si>
  <si>
    <t>Ferri proeinatosuccinas 40mg/15ml x 1fiol</t>
  </si>
  <si>
    <t>Umeklidyninum/wilanterrol 55/32ug x 1op a30dawek</t>
  </si>
  <si>
    <t>Lidocaini hchl.1% 20 ml x 1fiol.</t>
  </si>
  <si>
    <t>Lidocaini hchl. 2% 20 ml x 1 fiol.</t>
  </si>
  <si>
    <t>Pakiet 3 Leki różne</t>
  </si>
  <si>
    <t xml:space="preserve"> </t>
  </si>
  <si>
    <t>Załącznik nr 2</t>
  </si>
  <si>
    <t>j.m</t>
  </si>
  <si>
    <r>
      <rPr>
        <b/>
        <sz val="10"/>
        <rFont val="Arial"/>
        <family val="2"/>
      </rPr>
      <t xml:space="preserve">Nazwa handlowa/ </t>
    </r>
    <r>
      <rPr>
        <b/>
        <sz val="10"/>
        <color indexed="8"/>
        <rFont val="Arial"/>
        <family val="2"/>
      </rPr>
      <t>EAN produktu, ilość szt w op.
(podać)</t>
    </r>
  </si>
  <si>
    <t xml:space="preserve">ilość </t>
  </si>
  <si>
    <r>
      <rPr>
        <i/>
        <sz val="10.5"/>
        <rFont val="Arial"/>
        <family val="2"/>
      </rPr>
      <t>Ampicillinum</t>
    </r>
    <r>
      <rPr>
        <sz val="12"/>
        <rFont val="Times New Roman"/>
        <family val="1"/>
      </rPr>
      <t xml:space="preserve"> inj. 500 mg x 1fiolka</t>
    </r>
  </si>
  <si>
    <t>fiolka</t>
  </si>
  <si>
    <r>
      <rPr>
        <i/>
        <sz val="10.5"/>
        <rFont val="Arial"/>
        <family val="2"/>
      </rPr>
      <t>Ampicillinum</t>
    </r>
    <r>
      <rPr>
        <sz val="12"/>
        <rFont val="Times New Roman"/>
        <family val="1"/>
      </rPr>
      <t xml:space="preserve"> inj. 1000 mg x fiolka</t>
    </r>
  </si>
  <si>
    <r>
      <rPr>
        <i/>
        <sz val="10.5"/>
        <rFont val="Arial"/>
        <family val="2"/>
      </rPr>
      <t>Piperacillinum+ tazobactam</t>
    </r>
    <r>
      <rPr>
        <sz val="12"/>
        <rFont val="Times New Roman"/>
        <family val="1"/>
      </rPr>
      <t xml:space="preserve"> inj. 4+0,5 g x 1fiolka</t>
    </r>
  </si>
  <si>
    <t>Benzylopenicilinum natricum 1000000 j.m.x1fiol.</t>
  </si>
  <si>
    <t>Benzylopenicilinum natricum 5000000 j.m. X1fiol</t>
  </si>
  <si>
    <r>
      <rPr>
        <i/>
        <sz val="10.5"/>
        <rFont val="Arial"/>
        <family val="2"/>
      </rPr>
      <t xml:space="preserve">Ampicillinum + Sulbactamum </t>
    </r>
    <r>
      <rPr>
        <sz val="12"/>
        <rFont val="Times New Roman"/>
        <family val="1"/>
      </rPr>
      <t>1000 mg + 500 mg x 1fiolka</t>
    </r>
  </si>
  <si>
    <r>
      <rPr>
        <i/>
        <sz val="10.5"/>
        <rFont val="Arial"/>
        <family val="2"/>
      </rPr>
      <t>Neomycinum</t>
    </r>
    <r>
      <rPr>
        <sz val="12"/>
        <rFont val="Times New Roman"/>
        <family val="1"/>
      </rPr>
      <t xml:space="preserve"> tabl. 250 mg x 1tabl.</t>
    </r>
  </si>
  <si>
    <r>
      <rPr>
        <i/>
        <sz val="10.5"/>
        <rFont val="Arial"/>
        <family val="2"/>
      </rPr>
      <t>Doxycyclinum</t>
    </r>
    <r>
      <rPr>
        <sz val="12"/>
        <rFont val="Times New Roman"/>
        <family val="1"/>
      </rPr>
      <t xml:space="preserve"> inj. 20mg/1ml x 1 amp</t>
    </r>
  </si>
  <si>
    <t>Doxycyclinum 100mg x 1 tabl</t>
  </si>
  <si>
    <t>Doxycyclinum 100mg/5ml x 1 amp</t>
  </si>
  <si>
    <t xml:space="preserve"> amp</t>
  </si>
  <si>
    <t>Amoksycylina 1 g x 1 tabl do sporządzania zawiesiny</t>
  </si>
  <si>
    <t>tabl. do sporz.zaw.</t>
  </si>
  <si>
    <t>Kloksacylina1g x 1 fiol</t>
  </si>
  <si>
    <t>Deksmedetomidyna  0,1mg/ml 1x 1amp. a 2ml</t>
  </si>
  <si>
    <t>Noradrenalina 1mg/1ml x 1amp z 1ml</t>
  </si>
  <si>
    <r>
      <rPr>
        <i/>
        <sz val="10.5"/>
        <rFont val="Arial"/>
        <family val="2"/>
      </rPr>
      <t>Cisatracurium</t>
    </r>
    <r>
      <rPr>
        <sz val="12"/>
        <rFont val="Times New Roman"/>
        <family val="1"/>
      </rPr>
      <t xml:space="preserve"> 10mg/5ml x 1 amp</t>
    </r>
  </si>
  <si>
    <t>Pakiet nr 4   Leki Różne</t>
  </si>
  <si>
    <t>Podatek VAT-%</t>
  </si>
  <si>
    <t xml:space="preserve"> Koncentrat  pierwiasrków sladowych przeznaczony do żywienia pozajelitowego. 1 amp. 10 ml zawiera: Cr 10 μg, Cu 380 μg, Fe 1100 μg, Mn 55 μg, I 130 μg, F 950 μg, Mo 19 μg,Se 79 μg, Zn 5000 μg.</t>
  </si>
  <si>
    <t xml:space="preserve"> amp.</t>
  </si>
  <si>
    <r>
      <rPr>
        <i/>
        <sz val="10.5"/>
        <rFont val="Arial"/>
        <family val="2"/>
      </rPr>
      <t xml:space="preserve"> Preparat do żywienia  pozajelitowego dorosłych i dzieci powyżej 2 rż., u których żywienie doustne lub dojelitowe jest niemożliwe, niewystarczające lub przeciwwskazane.  1 worek do podawania drogą żył centralnych i obwodowych 1500 ml </t>
    </r>
    <r>
      <rPr>
        <i/>
        <sz val="10.5"/>
        <rFont val="Times New Roman"/>
        <family val="1"/>
      </rPr>
      <t>± 100 ml</t>
    </r>
  </si>
  <si>
    <t>worki</t>
  </si>
  <si>
    <t xml:space="preserve"> Worek trzykomorowy do żywienia pozajelitowego  do podawania centralnie , zawierający elektrolity, aminokwasy,  glukozę i emulsję tłuszczową (80% oleju z oliwek i 20% oleju sojowego). Zawartości azotu min  7 g/L i energia niebiałkowa 900-1000 kcal, energia całkowita 1100-1200kcal,  objętośc 1000 ml. Stosunek energii pozabiałkowej do azotu 130-140</t>
  </si>
  <si>
    <t>Worek trzykomorowy do żywienia pozajelitowego  do podawania centralnie , zawierający elektrolity,  aminokwasy,  glukozę i emulsję tłuszczową (80% oleju z oliwek i 20% oleju sojowego). Zawartość azotu 10-10,5 g i energia calkowita 1700-1750 kcal, objętośc 1500 ml. Stosunek energii pozabiałkowej do azotu 130-140</t>
  </si>
  <si>
    <r>
      <rPr>
        <sz val="10.5"/>
        <color indexed="32"/>
        <rFont val="Arial"/>
        <family val="2"/>
      </rPr>
      <t xml:space="preserve">Worek trzykomorowy do </t>
    </r>
    <r>
      <rPr>
        <sz val="10"/>
        <color indexed="32"/>
        <rFont val="Arial"/>
        <family val="2"/>
      </rPr>
      <t>żywienia pozajelitowego bez elektrolitów  do podawania  centralnie , zawierający aminokwasy,  glukozę i emulsję tłuszczową (80% oleju z oliwek i 20% oleju sojowego). Zawartości azotu 13,5 g i energia niebiałkowa 1260 kcal, objętośc 1500 ml. Stosunek energii pozabiałkowej do azotu 93</t>
    </r>
  </si>
  <si>
    <r>
      <rPr>
        <sz val="10.5"/>
        <color indexed="32"/>
        <rFont val="Arial"/>
        <family val="2"/>
      </rPr>
      <t xml:space="preserve">Worek trzykomorowy do </t>
    </r>
    <r>
      <rPr>
        <sz val="10"/>
        <color indexed="32"/>
        <rFont val="Arial"/>
        <family val="2"/>
      </rPr>
      <t>żywienia pozajelitowego  do podawania  centralnie , zawierający elektrolity,aminokwasy,  glukozę i emulsję tłuszczową (80% oleju z oliwek i 20% oleju sojowego). Zawartości azotu min 9g/L   ,energia niebiałkowa 800-850 kcal, energia całkowita  1000-1100 kcal, objętośc 1000 ml. Stosunek energii pozabiałkowej do azotu 93.</t>
    </r>
  </si>
  <si>
    <t xml:space="preserve"> Zbilansowany roztwór dziewięciu pierwiastków śladowych przeznaczony do żywienia pozajelitowego dla osób dorosłych w postaci soli organicznych,   posiadający na 1 ampułkę: Skład molowy  (μmol/10 ml)  Zn 153,  Cu 4,7, Mn 1,0 ,  F 50, I 1,0,  Se 0,9,  Mo 0,21,  Cr 0,19,  Fe  18.    </t>
  </si>
  <si>
    <t>Worek trzykomorowy do żywienia pozajelitowego  do podawania  centralnie , zawierający  elektrolity, aminokwasy,  glukozę i emulsję tłuszczową (80% oleju z oliwek i 20% oleju sojowego). Zawartości azotu 13- 13,5 g, energia niebiałkowa 1200-1300 kcal, energia całkowita 1550-1600 kcal, objętośc 1500 ml. Stosunek energii pozabiałkowej do azotu poniżej 93.</t>
  </si>
  <si>
    <t>worek</t>
  </si>
  <si>
    <t xml:space="preserve">    Koncentrat 9 witamin rozpuszczalnych w wodzie i 3 witamin rozpuszczalnych w tłuszczach, bez zawartości witaminy K, fiolka 750mg </t>
  </si>
  <si>
    <t xml:space="preserve"> fiol</t>
  </si>
  <si>
    <t xml:space="preserve">Preparat stanowiący źródło fosforanów nieorganicznych  w żywieniu pozajelitowym dorosłych pacjentów 20ml x 1 fiol </t>
  </si>
  <si>
    <t>10 fiol..</t>
  </si>
  <si>
    <t>Roztwory mieszaniny witamin rozpuszczalnych w tłuszczach dodawane do płynów stosowanych w żywieniu pozajelitowym 10 ml x 1 fiol.</t>
  </si>
  <si>
    <t xml:space="preserve"> Preparat wielowitaminowy zapewniający dobowe zapotrzebowanie na witaminy rozpuszczalny w wodzie lub równoważny postać liofilizat do przygotowania roztworu 10 ml x 1 fiol.</t>
  </si>
  <si>
    <t>Preparat do żywienia pacjentów z ciężką niewydolnością wątroby  z objawami lub bez objawów encefalopatii, gdy żywienie doustne lub dojelitowe jest niemożliwe 500 ml</t>
  </si>
  <si>
    <t>Specjalny roztwór aminokwasów,20%roztwór dwupeptydu glutaminy do stosowania w trakcie żywienia poza lub dojelitowego krytycznie chorych x 50ml but</t>
  </si>
  <si>
    <t>Płyn wieloelektrolitowy bez jonów Ca+ z zawartością chlorków poniżej 100mmol/l który zapewnia stabilność  do podaży cernevitu i nutryelt worek x 500ml</t>
  </si>
  <si>
    <t>Worek trzykomorowy do żywienia pozajelitowego do podaży obwodowej zawierajacy elektrolity,aminokwasy,  glukozę i 20% emulsję tłuszczową MCT, zawartość azotu 5,4g, energia niebiałkowa 900kcal,osmolarność 750 mOsm/l 1440 ml</t>
  </si>
  <si>
    <t xml:space="preserve"> worki</t>
  </si>
  <si>
    <t xml:space="preserve">Kompletna pod względem odżywczym dieta, o zawartości białka 3,8g-4,0g/100 ml, bezresztkowa, normokaloryczna, o smaku obojętnym, płyn 500ml. </t>
  </si>
  <si>
    <t>Kompletna pod względem odżywczym dieta, o zawartości białka 6,0-7,5g/100 ml, bezresztkowa,hiperkaloryczna, o smaku obojętnym i osmolarności 275 - 345 mosmol/l, płyn 500ml.</t>
  </si>
  <si>
    <t xml:space="preserve">Dieta łatwowchłanialna, normokaloryczna, klinicznie wolna od laktozy,peptydowa (mieszanina wolnych aminokwasów i krótkołańcuchowych peptydów),niskotłuszczowa -max 2,8g/100ml(min. 47% MCT oraz inne rodzaje olejów ), o smolarności 300-455 mosmol/l, płyn 500ml </t>
  </si>
  <si>
    <t xml:space="preserve"> Dieta kompletna pod względem odżywczym,normokaloryczna, bogatoresztkowa, błonnik min 1,5g/100ml, o zawartości białka 3,8-4,0g/100ml, o max . Klinicznie wolna od laktozy , o osmolarności 250-285mosmol/l, płyn 1000ml </t>
  </si>
  <si>
    <t xml:space="preserve"> Dieta kompletna pod względem odżywczym,normokaloryczna, bogatoresztkowa, błonnik min 1,5g/100ml, o zawartości białka 3,8-4,0g/100ml, o max . Klinicznie wolna od laktozy , o osmolarności 250-285mosmol/l, płyn 500ml</t>
  </si>
  <si>
    <r>
      <rPr>
        <i/>
        <sz val="12"/>
        <rFont val="Arial"/>
        <family val="2"/>
      </rPr>
      <t xml:space="preserve"> Dieta kompletna pod względem odżywczym, zalecana w żywieniu żywieniowym pacjentów z cukrzycą, normokaloryczna nie mniej niż 1 kcal/1ml) bogatoresztkowa (błonnik min 1,5g/100ml) o zawartości białka 4,3-4,65g/100ml, o osmolarności 300-345mosmol/l, w opakowaniu  o poj.1000ml. </t>
    </r>
    <r>
      <rPr>
        <i/>
        <sz val="12"/>
        <color indexed="8"/>
        <rFont val="Arial"/>
        <family val="2"/>
      </rPr>
      <t xml:space="preserve">. </t>
    </r>
  </si>
  <si>
    <t xml:space="preserve">  worek</t>
  </si>
  <si>
    <t xml:space="preserve"> Dieta kompletna pod względem odżywczym, zalecana w żywieniu żywieniowym pacjentów z cukrzycą, normokaloryczna nie mniej niż 1 kcal/1ml) bogatoresztkowa (błonnik min 1,5g/100ml) o zawartości białka 4,3-4,65g/100ml, o osmolarności 300-345mosmol/l, w opakowaniu  o poj.500ml. </t>
  </si>
  <si>
    <t>Preparat do żywienia pacjentów w hipoproteinemii  300g</t>
  </si>
  <si>
    <t xml:space="preserve">Kompletna dieta do żywienia pacjentów z ciężką niewydolnością wątroby  z objawami lub bez objawów encefalopatii, gdy żywienie doustne lub dojelitowe jest niemożliwe. Wysokokaloryczna nie mniej 1,3kcal/1ml , o zawartości białka 4- 4,2 g/ 100ml. Osmolarność 330-395 mosmol/l 500 ml.  </t>
  </si>
  <si>
    <t>RAZEM</t>
  </si>
  <si>
    <t>..................................</t>
  </si>
  <si>
    <t xml:space="preserve">   Pakiet nr 5   LEKI RÓŻNE</t>
  </si>
  <si>
    <r>
      <rPr>
        <i/>
        <sz val="10.5"/>
        <rFont val="Arial"/>
        <family val="2"/>
      </rPr>
      <t>Acidum ascorbicum</t>
    </r>
    <r>
      <rPr>
        <sz val="12"/>
        <rFont val="Times New Roman"/>
        <family val="1"/>
      </rPr>
      <t xml:space="preserve"> 500mg/5ml x 1 amp.</t>
    </r>
  </si>
  <si>
    <r>
      <rPr>
        <i/>
        <sz val="10.5"/>
        <rFont val="Arial"/>
        <family val="2"/>
      </rPr>
      <t>Cyanocobalaminum</t>
    </r>
    <r>
      <rPr>
        <sz val="12"/>
        <rFont val="Times New Roman"/>
        <family val="1"/>
      </rPr>
      <t xml:space="preserve"> 1mg/2ml x 1 amp.</t>
    </r>
  </si>
  <si>
    <r>
      <rPr>
        <i/>
        <sz val="10.5"/>
        <rFont val="Arial"/>
        <family val="2"/>
      </rPr>
      <t>Pyridoxini hchl.</t>
    </r>
    <r>
      <rPr>
        <sz val="12"/>
        <rFont val="Times New Roman"/>
        <family val="1"/>
      </rPr>
      <t xml:space="preserve"> 50mg/2ml x 1 amp.</t>
    </r>
  </si>
  <si>
    <r>
      <rPr>
        <i/>
        <sz val="10.5"/>
        <rFont val="Arial"/>
        <family val="2"/>
      </rPr>
      <t>Thiaminum</t>
    </r>
    <r>
      <rPr>
        <sz val="12"/>
        <rFont val="Times New Roman"/>
        <family val="1"/>
      </rPr>
      <t xml:space="preserve">  25mg/1ml x 1 amp.</t>
    </r>
  </si>
  <si>
    <r>
      <rPr>
        <i/>
        <sz val="10.5"/>
        <rFont val="Arial"/>
        <family val="2"/>
      </rPr>
      <t xml:space="preserve">Ferrosi gluconas </t>
    </r>
    <r>
      <rPr>
        <sz val="12"/>
        <rFont val="Times New Roman"/>
        <family val="1"/>
      </rPr>
      <t>200 mg x 1 draż</t>
    </r>
  </si>
  <si>
    <t>draż.</t>
  </si>
  <si>
    <r>
      <rPr>
        <i/>
        <sz val="10.5"/>
        <rFont val="Arial"/>
        <family val="2"/>
      </rPr>
      <t>Magnesii hydroaspartas, Kalii hydroaspartas</t>
    </r>
    <r>
      <rPr>
        <sz val="12"/>
        <rFont val="Times New Roman"/>
        <family val="1"/>
      </rPr>
      <t xml:space="preserve"> x 1 tabl rejestracja jako lek</t>
    </r>
  </si>
  <si>
    <r>
      <rPr>
        <i/>
        <sz val="10.5"/>
        <rFont val="Arial"/>
        <family val="2"/>
      </rPr>
      <t>Fenoteroli hydrob. + Ipratropii bromidum</t>
    </r>
    <r>
      <rPr>
        <sz val="12"/>
        <rFont val="Times New Roman"/>
        <family val="1"/>
      </rPr>
      <t xml:space="preserve"> płyn do inhalacji 20 ml</t>
    </r>
  </si>
  <si>
    <t>Siarczan żelazaII +kwas foliowy 80mg+0,35mg x 1 tabl/tabl.o przedł. Uwal.</t>
  </si>
  <si>
    <t>tabl./tabl.pow.</t>
  </si>
  <si>
    <t>Acidum folicum 15mg x 1tabl</t>
  </si>
  <si>
    <r>
      <rPr>
        <i/>
        <sz val="10.5"/>
        <rFont val="Arial"/>
        <family val="2"/>
      </rPr>
      <t>Salbutamolum</t>
    </r>
    <r>
      <rPr>
        <sz val="12"/>
        <rFont val="Times New Roman"/>
        <family val="1"/>
      </rPr>
      <t xml:space="preserve"> 2mg/ml x 1 poj 2,5 ml do inh.</t>
    </r>
  </si>
  <si>
    <t>poj</t>
  </si>
  <si>
    <t>Bromheksyna 8mg x 1tabl</t>
  </si>
  <si>
    <r>
      <rPr>
        <i/>
        <sz val="10.5"/>
        <rFont val="Arial"/>
        <family val="2"/>
      </rPr>
      <t>Ambroxolum</t>
    </r>
    <r>
      <rPr>
        <sz val="12"/>
        <rFont val="Times New Roman"/>
        <family val="1"/>
      </rPr>
      <t xml:space="preserve"> syrop 15mg/5ml x 120 ml</t>
    </r>
  </si>
  <si>
    <r>
      <rPr>
        <i/>
        <sz val="10.5"/>
        <rFont val="Arial"/>
        <family val="2"/>
      </rPr>
      <t>Codeinum + Guaiacolsulfonatum</t>
    </r>
    <r>
      <rPr>
        <sz val="12"/>
        <rFont val="Times New Roman"/>
        <family val="1"/>
      </rPr>
      <t xml:space="preserve"> 15 mg + 300 mg x 1 tabl.</t>
    </r>
  </si>
  <si>
    <r>
      <rPr>
        <i/>
        <sz val="10.5"/>
        <rFont val="Arial"/>
        <family val="2"/>
      </rPr>
      <t>Oxymetazoline hchl.</t>
    </r>
    <r>
      <rPr>
        <sz val="12"/>
        <rFont val="Times New Roman"/>
        <family val="1"/>
      </rPr>
      <t xml:space="preserve"> 0,01% 5 ml krople do nosa</t>
    </r>
  </si>
  <si>
    <r>
      <rPr>
        <i/>
        <sz val="10.5"/>
        <rFont val="Arial"/>
        <family val="2"/>
      </rPr>
      <t>Theophyllinum</t>
    </r>
    <r>
      <rPr>
        <sz val="12"/>
        <rFont val="Times New Roman"/>
        <family val="1"/>
      </rPr>
      <t xml:space="preserve"> 300 mg x 1 tabl lub tabl. o przedł. Uwal.</t>
    </r>
  </si>
  <si>
    <t>tabl./tab.o przedł.uwal.</t>
  </si>
  <si>
    <t>Pancreatinum 25000 x 1 tabl</t>
  </si>
  <si>
    <r>
      <rPr>
        <i/>
        <sz val="10.5"/>
        <rFont val="Arial"/>
        <family val="2"/>
      </rPr>
      <t>Allopurinolum</t>
    </r>
    <r>
      <rPr>
        <sz val="12"/>
        <rFont val="Times New Roman"/>
        <family val="1"/>
      </rPr>
      <t xml:space="preserve"> tabl.300 mg x 1 tabl</t>
    </r>
  </si>
  <si>
    <r>
      <rPr>
        <i/>
        <sz val="10.5"/>
        <rFont val="Arial"/>
        <family val="2"/>
      </rPr>
      <t>Allopurinolum</t>
    </r>
    <r>
      <rPr>
        <sz val="12"/>
        <rFont val="Times New Roman"/>
        <family val="1"/>
      </rPr>
      <t xml:space="preserve"> tabl.100 mg x 1 tabl</t>
    </r>
  </si>
  <si>
    <t>Sulfosalazyna tabl 500mg x 1tabl</t>
  </si>
  <si>
    <t>Pantoprazol 40mg x 1fiol</t>
  </si>
  <si>
    <t>Mianserinum 30 mg x 1 tabl.</t>
  </si>
  <si>
    <t>Prednisonum 10 mg x1 tabl.</t>
  </si>
  <si>
    <t>Progesteronum 50 mg x 1 tabl. Sl.</t>
  </si>
  <si>
    <t xml:space="preserve">Progesteronum 50 mg x 1tabl. vag. </t>
  </si>
  <si>
    <r>
      <rPr>
        <i/>
        <sz val="10.5"/>
        <rFont val="Arial"/>
        <family val="2"/>
      </rPr>
      <t>Acenocumarolum</t>
    </r>
    <r>
      <rPr>
        <sz val="12"/>
        <rFont val="Times New Roman"/>
        <family val="1"/>
      </rPr>
      <t xml:space="preserve"> 4 mg x 1 tabl</t>
    </r>
  </si>
  <si>
    <t>Glucosum 40% 10 ml x 1  amp.</t>
  </si>
  <si>
    <r>
      <rPr>
        <i/>
        <sz val="10.5"/>
        <color indexed="8"/>
        <rFont val="Arial"/>
        <family val="2"/>
      </rPr>
      <t xml:space="preserve">Glucosum </t>
    </r>
    <r>
      <rPr>
        <sz val="12"/>
        <color indexed="8"/>
        <rFont val="Times New Roman"/>
        <family val="1"/>
      </rPr>
      <t>20% 10 ml x 1 amp.</t>
    </r>
  </si>
  <si>
    <t>Nitrogliceryna (glyceryl trinitrate)aerozol podjęzykowy,roz.0,4 mg/dawkę 200 dawek</t>
  </si>
  <si>
    <t>Pabal 0,1mg/ml 1amp 1</t>
  </si>
  <si>
    <t>Ornityna 500mg/5ml 1amp.x1ml</t>
  </si>
  <si>
    <r>
      <rPr>
        <i/>
        <sz val="10.5"/>
        <rFont val="Arial"/>
        <family val="2"/>
      </rPr>
      <t>Doxazosinum 4 mg</t>
    </r>
    <r>
      <rPr>
        <sz val="12"/>
        <rFont val="Times New Roman"/>
        <family val="1"/>
      </rPr>
      <t xml:space="preserve"> x 1 tabl</t>
    </r>
  </si>
  <si>
    <r>
      <rPr>
        <i/>
        <sz val="10.5"/>
        <rFont val="Arial"/>
        <family val="2"/>
      </rPr>
      <t xml:space="preserve">Urapidilum 50 mg/10 ml </t>
    </r>
    <r>
      <rPr>
        <sz val="12"/>
        <rFont val="Times New Roman"/>
        <family val="1"/>
      </rPr>
      <t>x 1 amp</t>
    </r>
  </si>
  <si>
    <t>Verapamili hydrochloridum 120mg x1 tabl.</t>
  </si>
  <si>
    <t>Glyceroli Trinitras 10mg/10ml x 1 amp</t>
  </si>
  <si>
    <r>
      <rPr>
        <i/>
        <sz val="10.5"/>
        <rFont val="Arial"/>
        <family val="2"/>
      </rPr>
      <t>Propafenoni hchl.</t>
    </r>
    <r>
      <rPr>
        <sz val="12"/>
        <rFont val="Times New Roman"/>
        <family val="1"/>
      </rPr>
      <t xml:space="preserve"> 70mg/20ml x1 amp</t>
    </r>
  </si>
  <si>
    <t xml:space="preserve">Bisacodyl czopki 10mg x 1 czopek </t>
  </si>
  <si>
    <t>czop.</t>
  </si>
  <si>
    <r>
      <rPr>
        <i/>
        <sz val="10.5"/>
        <rFont val="Arial"/>
        <family val="2"/>
      </rPr>
      <t>Methyldopum</t>
    </r>
    <r>
      <rPr>
        <sz val="12"/>
        <rFont val="Times New Roman"/>
        <family val="1"/>
      </rPr>
      <t xml:space="preserve"> 250 mg x 1 tabl</t>
    </r>
  </si>
  <si>
    <t>Chlortalidon tabl.  50 mg  1 tabl.</t>
  </si>
  <si>
    <r>
      <rPr>
        <i/>
        <sz val="10.5"/>
        <rFont val="Arial"/>
        <family val="2"/>
      </rPr>
      <t>Spironolactonum</t>
    </r>
    <r>
      <rPr>
        <sz val="12"/>
        <rFont val="Times New Roman"/>
        <family val="1"/>
      </rPr>
      <t xml:space="preserve"> 25 mg x 1 tabl. </t>
    </r>
  </si>
  <si>
    <r>
      <rPr>
        <i/>
        <sz val="10.5"/>
        <rFont val="Arial"/>
        <family val="2"/>
      </rPr>
      <t>Spironolactonum</t>
    </r>
    <r>
      <rPr>
        <sz val="12"/>
        <rFont val="Times New Roman"/>
        <family val="1"/>
      </rPr>
      <t xml:space="preserve"> 100 mg x 1 tabl. </t>
    </r>
  </si>
  <si>
    <t>Azytromycyna 250mg x 1 tabl.</t>
  </si>
  <si>
    <t>Cefoperazonum + Sulbactam1g x 1 fiol</t>
  </si>
  <si>
    <r>
      <rPr>
        <i/>
        <sz val="10.5"/>
        <color indexed="8"/>
        <rFont val="Arial"/>
        <family val="2"/>
      </rPr>
      <t>Cefoperazonum</t>
    </r>
    <r>
      <rPr>
        <sz val="12"/>
        <color indexed="8"/>
        <rFont val="Times New Roman"/>
        <family val="1"/>
      </rPr>
      <t xml:space="preserve"> + Sulbactam 2g x 1 fiol</t>
    </r>
  </si>
  <si>
    <r>
      <rPr>
        <i/>
        <sz val="10.5"/>
        <color indexed="8"/>
        <rFont val="Arial"/>
        <family val="2"/>
      </rPr>
      <t>Clarithromycinum</t>
    </r>
    <r>
      <rPr>
        <sz val="12"/>
        <color indexed="8"/>
        <rFont val="Times New Roman"/>
        <family val="1"/>
      </rPr>
      <t xml:space="preserve"> zaw. 125mg/5ml 60ml</t>
    </r>
  </si>
  <si>
    <r>
      <rPr>
        <i/>
        <sz val="10.5"/>
        <color indexed="8"/>
        <rFont val="Arial"/>
        <family val="2"/>
      </rPr>
      <t>Clarithromycinum</t>
    </r>
    <r>
      <rPr>
        <sz val="12"/>
        <color indexed="8"/>
        <rFont val="Times New Roman"/>
        <family val="1"/>
      </rPr>
      <t xml:space="preserve"> zaw. 250Mg/5ml 60ml</t>
    </r>
  </si>
  <si>
    <t>Escitaloprem 10mg x 1tabl.</t>
  </si>
  <si>
    <r>
      <rPr>
        <i/>
        <sz val="10.5"/>
        <color indexed="8"/>
        <rFont val="Arial"/>
        <family val="2"/>
      </rPr>
      <t>Sulfamethoxazolum + Trimethoprimum</t>
    </r>
    <r>
      <rPr>
        <sz val="12"/>
        <color indexed="8"/>
        <rFont val="Times New Roman"/>
        <family val="1"/>
      </rPr>
      <t xml:space="preserve"> tabl. 960 mg x 1 tabl.</t>
    </r>
  </si>
  <si>
    <t>Azytromycyna 20mg/ml x 20 ml</t>
  </si>
  <si>
    <t>op</t>
  </si>
  <si>
    <r>
      <rPr>
        <i/>
        <sz val="10.5"/>
        <color indexed="8"/>
        <rFont val="Arial"/>
        <family val="2"/>
      </rPr>
      <t>Inosinum pronobex 500mg</t>
    </r>
    <r>
      <rPr>
        <sz val="12"/>
        <color indexed="8"/>
        <rFont val="Times New Roman"/>
        <family val="1"/>
      </rPr>
      <t xml:space="preserve"> x 1 tabl</t>
    </r>
  </si>
  <si>
    <r>
      <rPr>
        <i/>
        <sz val="10.5"/>
        <color indexed="8"/>
        <rFont val="Arial"/>
        <family val="2"/>
      </rPr>
      <t>Aciclovirum 2</t>
    </r>
    <r>
      <rPr>
        <sz val="12"/>
        <color indexed="8"/>
        <rFont val="Times New Roman"/>
        <family val="1"/>
      </rPr>
      <t>00 mg x 1 tabl</t>
    </r>
  </si>
  <si>
    <t>Klarytromycyna 250mg x 1 tabl lub tabl powl</t>
  </si>
  <si>
    <t xml:space="preserve">tabl </t>
  </si>
  <si>
    <t>Fluconazolum syrop 5mg/1ml 150 ml</t>
  </si>
  <si>
    <t>Levofloxacine 500mg x 1 tabl</t>
  </si>
  <si>
    <r>
      <rPr>
        <i/>
        <sz val="10.5"/>
        <color indexed="8"/>
        <rFont val="Arial"/>
        <family val="2"/>
      </rPr>
      <t>Nystatinum</t>
    </r>
    <r>
      <rPr>
        <sz val="12"/>
        <color indexed="8"/>
        <rFont val="Times New Roman"/>
        <family val="1"/>
      </rPr>
      <t xml:space="preserve"> tabl. vag. 100.000 j.m. X  1 tabl</t>
    </r>
  </si>
  <si>
    <r>
      <rPr>
        <i/>
        <sz val="10.5"/>
        <color indexed="8"/>
        <rFont val="Arial"/>
        <family val="2"/>
      </rPr>
      <t>Nystatinum</t>
    </r>
    <r>
      <rPr>
        <sz val="12"/>
        <color indexed="8"/>
        <rFont val="Times New Roman"/>
        <family val="1"/>
      </rPr>
      <t xml:space="preserve"> tabl. 500.000 j.m. X 1 tabl.</t>
    </r>
  </si>
  <si>
    <t>Sacharomycin bulardi x 1 kaps. Preparat leczniczy</t>
  </si>
  <si>
    <t>Sacharomycin bulardi x 1 kaps</t>
  </si>
  <si>
    <r>
      <rPr>
        <i/>
        <sz val="11"/>
        <color indexed="8"/>
        <rFont val="Arial"/>
        <family val="2"/>
      </rPr>
      <t>Nystatinum</t>
    </r>
    <r>
      <rPr>
        <sz val="11"/>
        <color indexed="8"/>
        <rFont val="Arial"/>
        <family val="2"/>
      </rPr>
      <t xml:space="preserve"> zawiesina 2.400.000 j.m./5g</t>
    </r>
  </si>
  <si>
    <t>Kolistyna 1mln j.m. 1x 1fiol.</t>
  </si>
  <si>
    <t>Vancomycinum 500mg x1 fiol. (podanie doustne)</t>
  </si>
  <si>
    <t>Vancomycinum 1000mg x1fiol.(podanie doustne)</t>
  </si>
  <si>
    <t>Sulfathiazolum argentum krem 2% 100 g</t>
  </si>
  <si>
    <t>Sulfathiazolum argentum krem 2% 40 g</t>
  </si>
  <si>
    <t>Iruxol mono maść 20g</t>
  </si>
  <si>
    <t>Clotrimazolum krem 20 g</t>
  </si>
  <si>
    <t>Detreomycinum maść  2%</t>
  </si>
  <si>
    <t>Heparinum 300-1000 j.m. krem lub żel 20 +/-10 g</t>
  </si>
  <si>
    <t>Hydrocortisonum krem 1% 15 g</t>
  </si>
  <si>
    <t xml:space="preserve">Vitaminum A 400j.m./1g Retinolum maść 30 g </t>
  </si>
  <si>
    <t>Cholesteroli unguentum 500 g</t>
  </si>
  <si>
    <t>Cholesteroli unguentum 120 g</t>
  </si>
  <si>
    <t>Vaselinum album maść 500g</t>
  </si>
  <si>
    <t>Natrii tetraboras płyn 200mg/1g 10 g</t>
  </si>
  <si>
    <t>Cholini salicylas krople do uszu</t>
  </si>
  <si>
    <t xml:space="preserve">   op</t>
  </si>
  <si>
    <t>Alkohol etylowy70% x 1l skażony</t>
  </si>
  <si>
    <t>10% Formaldehyd 1kg</t>
  </si>
  <si>
    <t>4% Formaldehyd 1 kg</t>
  </si>
  <si>
    <t xml:space="preserve">Proxymetacaini hchl. Krople oczne 15 ml </t>
  </si>
  <si>
    <t>Fludrocortisonum + Gramicidinum + Neomycinum (2500 j.m. + 25 j.m. + 1mg) zaw. do oczu i uszu 5ml</t>
  </si>
  <si>
    <t>Gentamycinum 0,3% krople oczne 5 ml</t>
  </si>
  <si>
    <t xml:space="preserve">Erythromycinum 0,5% maść oczna 3,5 g </t>
  </si>
  <si>
    <t>Tropicamid 1%krople oczne 2x 5ml</t>
  </si>
  <si>
    <t xml:space="preserve">Jodopowidon10% płyn 30ml </t>
  </si>
  <si>
    <t>Aluminii Acetotartaras 10mg/1g żel  75g tuba</t>
  </si>
  <si>
    <t>tuba</t>
  </si>
  <si>
    <r>
      <rPr>
        <i/>
        <sz val="10.5"/>
        <rFont val="Arial"/>
        <family val="2"/>
      </rPr>
      <t>Glucosum</t>
    </r>
    <r>
      <rPr>
        <sz val="12"/>
        <rFont val="Times New Roman"/>
        <family val="1"/>
      </rPr>
      <t xml:space="preserve"> subst. X 75 g smak cytrynowy</t>
    </r>
  </si>
  <si>
    <t>saszetka</t>
  </si>
  <si>
    <t>Wapno sodowane 4,5 kg</t>
  </si>
  <si>
    <t>poj.</t>
  </si>
  <si>
    <r>
      <rPr>
        <i/>
        <sz val="10.5"/>
        <rFont val="Arial"/>
        <family val="2"/>
      </rPr>
      <t>Kalium chloratum 391mg K+</t>
    </r>
    <r>
      <rPr>
        <sz val="12"/>
        <rFont val="Times New Roman"/>
        <family val="1"/>
      </rPr>
      <t xml:space="preserve">  x 1 tabl./tabl. O przedłużonym uwalnianiu</t>
    </r>
  </si>
  <si>
    <r>
      <rPr>
        <i/>
        <sz val="10.5"/>
        <color indexed="8"/>
        <rFont val="Arial"/>
        <family val="2"/>
      </rPr>
      <t>Carbo aktive 2</t>
    </r>
    <r>
      <rPr>
        <sz val="12"/>
        <color indexed="8"/>
        <rFont val="Times New Roman"/>
        <family val="1"/>
      </rPr>
      <t>00 mg x 1tabl</t>
    </r>
  </si>
  <si>
    <r>
      <rPr>
        <i/>
        <sz val="10.5"/>
        <rFont val="Arial"/>
        <family val="2"/>
      </rPr>
      <t>Protaminum sulfuricum</t>
    </r>
    <r>
      <rPr>
        <sz val="12"/>
        <rFont val="Times New Roman"/>
        <family val="1"/>
      </rPr>
      <t xml:space="preserve"> inj. 1% 5 ml x 1 amp</t>
    </r>
  </si>
  <si>
    <t>Proszek do sporz. roztworu doustnego 1 saszetka zawiera: 10 mg pikosiarczanu sodu, 3,5 g tlenku magnezu lekkiego, 10,97 g kwasu cytrynowego bezwodnego, 195 mg potasu x 1 saszetka</t>
  </si>
  <si>
    <t>Ultravist 300mg/1ml x 50 ml x 1 fiolek lub but</t>
  </si>
  <si>
    <t>fiol. Lub but</t>
  </si>
  <si>
    <t>1 saszetka A zawiera: 100 g makrogolu 3350, 7,5 g bezwodnego siarczanu sodu, 2,691 g chlorku sodu, 1,015 g chlorku potasu; 1 saszetka B zawiera: 4,7 g kwasu askorbowego, 5,9 g askorbinianu sodu</t>
  </si>
  <si>
    <t>saszetka aib</t>
  </si>
  <si>
    <r>
      <rPr>
        <i/>
        <sz val="10.5"/>
        <rFont val="Arial"/>
        <family val="2"/>
      </rPr>
      <t>Natrii dihydrophosphas, Natrii hydrophosphas</t>
    </r>
    <r>
      <rPr>
        <sz val="12"/>
        <rFont val="Times New Roman"/>
        <family val="1"/>
      </rPr>
      <t xml:space="preserve"> rozt. Doodbytniczy 150 ml</t>
    </r>
  </si>
  <si>
    <t>Szczepionka tężcowa adsorbowana 0,5ml inj. X 1amp</t>
  </si>
  <si>
    <t>Immunoglobulina anty-HBS 180 j.m./ml</t>
  </si>
  <si>
    <r>
      <rPr>
        <i/>
        <sz val="10.5"/>
        <rFont val="Arial"/>
        <family val="2"/>
      </rPr>
      <t xml:space="preserve">Neostigmini met. </t>
    </r>
    <r>
      <rPr>
        <sz val="12"/>
        <rFont val="Times New Roman"/>
        <family val="1"/>
      </rPr>
      <t>0,5mg/1ml x 1 amp.</t>
    </r>
  </si>
  <si>
    <t>Diphenoxylati hydroch  Atropini sulfas (25 mcg)x 1 tabl</t>
  </si>
  <si>
    <t xml:space="preserve">    tabl</t>
  </si>
  <si>
    <t>Glicerynowe czopki 1g x 1 czopek</t>
  </si>
  <si>
    <t>Glicerynowe czopki 2g x 1 czopek</t>
  </si>
  <si>
    <t>Dimeticonum980mg/1g x5g</t>
  </si>
  <si>
    <t>Dimeticonum 50mg x1 kaps.</t>
  </si>
  <si>
    <t>kaps.</t>
  </si>
  <si>
    <r>
      <rPr>
        <i/>
        <sz val="10.5"/>
        <rFont val="Arial"/>
        <family val="2"/>
      </rPr>
      <t>Loperamidum</t>
    </r>
    <r>
      <rPr>
        <sz val="12"/>
        <rFont val="Times New Roman"/>
        <family val="1"/>
      </rPr>
      <t xml:space="preserve"> 2 mg x 1 tabl.</t>
    </r>
  </si>
  <si>
    <r>
      <rPr>
        <i/>
        <sz val="10.5"/>
        <rFont val="Arial"/>
        <family val="2"/>
      </rPr>
      <t>Mebendazolum</t>
    </r>
    <r>
      <rPr>
        <sz val="12"/>
        <rFont val="Times New Roman"/>
        <family val="1"/>
      </rPr>
      <t xml:space="preserve"> 100 mg x 1 tabl. </t>
    </r>
  </si>
  <si>
    <t>Adenozyna 3mg/ml x 1fiol a 2ml</t>
  </si>
  <si>
    <t>Atorvasterol 20mg x 1tabl.</t>
  </si>
  <si>
    <r>
      <rPr>
        <i/>
        <sz val="10.5"/>
        <rFont val="Arial"/>
        <family val="2"/>
      </rPr>
      <t>Thiethylperazinum</t>
    </r>
    <r>
      <rPr>
        <sz val="12"/>
        <rFont val="Times New Roman"/>
        <family val="1"/>
      </rPr>
      <t xml:space="preserve"> czopki 6,5 mg x 1czopków</t>
    </r>
  </si>
  <si>
    <t>Vancomycinum 500mg x1 fiol.</t>
  </si>
  <si>
    <t>Vancomycinum 1000mg x1fiol.</t>
  </si>
  <si>
    <t>Polfergan sir 0,1% 150ml</t>
  </si>
  <si>
    <t>Ibuprofen sir 100mg/5ml 100 ml</t>
  </si>
  <si>
    <t>Anastrozol 1mg x 1tabl.</t>
  </si>
  <si>
    <t>tabl.powl.</t>
  </si>
  <si>
    <t>Levothyroxinum natricum 25 mg x 1 tabl.</t>
  </si>
  <si>
    <t>Levothyroxinum natricum 50 mg x 1 tabl.</t>
  </si>
  <si>
    <t>Levothyroxinum natricum 100 mg x 1 tabl.</t>
  </si>
  <si>
    <t>Calcium Pliva 10% inj. 5ml x 1 amp</t>
  </si>
  <si>
    <t>Ephedrinum Hydrochloricum 25mg/ml x 1 amp.</t>
  </si>
  <si>
    <r>
      <rPr>
        <i/>
        <sz val="10.5"/>
        <rFont val="Arial"/>
        <family val="2"/>
      </rPr>
      <t xml:space="preserve">Acetazolamidum </t>
    </r>
    <r>
      <rPr>
        <sz val="12"/>
        <rFont val="Times New Roman"/>
        <family val="1"/>
      </rPr>
      <t>0,25 x 1  tabl</t>
    </r>
  </si>
  <si>
    <t>Thiamazole 5mg x 1tabl</t>
  </si>
  <si>
    <t>Cytofix aerozol 150ml x 1szt.</t>
  </si>
  <si>
    <t>Aethylum chloratum  70g x 1but aerozol</t>
  </si>
  <si>
    <t>but,</t>
  </si>
  <si>
    <t>Crotamiton płyn na skórę 100mg/g x 100g</t>
  </si>
  <si>
    <r>
      <rPr>
        <i/>
        <sz val="10.5"/>
        <rFont val="Arial"/>
        <family val="2"/>
      </rPr>
      <t>Fluconazolum</t>
    </r>
    <r>
      <rPr>
        <sz val="12"/>
        <rFont val="Times New Roman"/>
        <family val="1"/>
      </rPr>
      <t xml:space="preserve"> tabl. 50 mg x 1 tabl</t>
    </r>
  </si>
  <si>
    <r>
      <rPr>
        <i/>
        <sz val="10.5"/>
        <rFont val="Arial"/>
        <family val="2"/>
      </rPr>
      <t>Paracetamolum</t>
    </r>
    <r>
      <rPr>
        <sz val="12"/>
        <rFont val="Times New Roman"/>
        <family val="1"/>
      </rPr>
      <t xml:space="preserve">  50 mg x 1 czopek</t>
    </r>
  </si>
  <si>
    <r>
      <rPr>
        <i/>
        <sz val="10.5"/>
        <rFont val="Arial"/>
        <family val="2"/>
      </rPr>
      <t>Paracetamolum</t>
    </r>
    <r>
      <rPr>
        <sz val="12"/>
        <rFont val="Times New Roman"/>
        <family val="1"/>
      </rPr>
      <t xml:space="preserve"> 125 mg x 1 czopek</t>
    </r>
  </si>
  <si>
    <r>
      <rPr>
        <i/>
        <sz val="10.5"/>
        <rFont val="Arial"/>
        <family val="2"/>
      </rPr>
      <t>Paracetamolum</t>
    </r>
    <r>
      <rPr>
        <sz val="12"/>
        <rFont val="Times New Roman"/>
        <family val="1"/>
      </rPr>
      <t xml:space="preserve"> 500 mg x 1 tabl.</t>
    </r>
  </si>
  <si>
    <r>
      <rPr>
        <i/>
        <sz val="10.5"/>
        <rFont val="Arial"/>
        <family val="2"/>
      </rPr>
      <t>Paracetamolum</t>
    </r>
    <r>
      <rPr>
        <sz val="12"/>
        <rFont val="Times New Roman"/>
        <family val="1"/>
      </rPr>
      <t xml:space="preserve"> sir 100 ml</t>
    </r>
  </si>
  <si>
    <r>
      <rPr>
        <i/>
        <sz val="10.5"/>
        <rFont val="Arial"/>
        <family val="2"/>
      </rPr>
      <t>Carbamazepinum</t>
    </r>
    <r>
      <rPr>
        <sz val="12"/>
        <rFont val="Times New Roman"/>
        <family val="1"/>
      </rPr>
      <t xml:space="preserve"> 200 mg x 1 tabl </t>
    </r>
  </si>
  <si>
    <r>
      <rPr>
        <i/>
        <sz val="10.5"/>
        <rFont val="Arial"/>
        <family val="2"/>
      </rPr>
      <t>Carbamazepinum</t>
    </r>
    <r>
      <rPr>
        <sz val="12"/>
        <rFont val="Times New Roman"/>
        <family val="1"/>
      </rPr>
      <t xml:space="preserve"> 400 mg x 1 tabl </t>
    </r>
  </si>
  <si>
    <t>Dicalii clorazepas 5 mg x 1 tabl/kaps</t>
  </si>
  <si>
    <t>tabl/kaps</t>
  </si>
  <si>
    <t>Dicalii clorazepas 10 mg x 1 tabl/kaps</t>
  </si>
  <si>
    <t>Dicalii clorazepas 20mg/2ml x 1 amp</t>
  </si>
  <si>
    <t>Hydroxyzyni sir.2mg/ml 250 g.</t>
  </si>
  <si>
    <t>Hydroxizini amp x1 amp</t>
  </si>
  <si>
    <r>
      <rPr>
        <i/>
        <sz val="10.5"/>
        <rFont val="Arial"/>
        <family val="2"/>
      </rPr>
      <t>Chlorpromazinum</t>
    </r>
    <r>
      <rPr>
        <sz val="12"/>
        <rFont val="Times New Roman"/>
        <family val="1"/>
      </rPr>
      <t xml:space="preserve"> 25mg/5ml x 1 amp.</t>
    </r>
  </si>
  <si>
    <r>
      <rPr>
        <i/>
        <sz val="10.5"/>
        <rFont val="Arial"/>
        <family val="2"/>
      </rPr>
      <t>Doxepinum</t>
    </r>
    <r>
      <rPr>
        <sz val="12"/>
        <rFont val="Times New Roman"/>
        <family val="1"/>
      </rPr>
      <t xml:space="preserve"> 25 mg x 1 tabl.</t>
    </r>
  </si>
  <si>
    <r>
      <rPr>
        <i/>
        <sz val="10.5"/>
        <rFont val="Arial"/>
        <family val="2"/>
      </rPr>
      <t>Haloperidolum</t>
    </r>
    <r>
      <rPr>
        <sz val="12"/>
        <rFont val="Times New Roman"/>
        <family val="1"/>
      </rPr>
      <t xml:space="preserve"> krople 2mg/1ml 100 ml</t>
    </r>
  </si>
  <si>
    <t>Paracetamolum 250 mg x 1czopek</t>
  </si>
  <si>
    <t>Paracetamoloum 500mg x 1czopek</t>
  </si>
  <si>
    <r>
      <rPr>
        <i/>
        <sz val="10.5"/>
        <rFont val="Arial"/>
        <family val="2"/>
      </rPr>
      <t>Vinpocetinum</t>
    </r>
    <r>
      <rPr>
        <sz val="12"/>
        <rFont val="Times New Roman"/>
        <family val="1"/>
      </rPr>
      <t xml:space="preserve"> 5 mg x 1 tabl</t>
    </r>
  </si>
  <si>
    <r>
      <rPr>
        <i/>
        <sz val="10.5"/>
        <rFont val="Arial"/>
        <family val="2"/>
      </rPr>
      <t xml:space="preserve">Vinpocetinum </t>
    </r>
    <r>
      <rPr>
        <sz val="12"/>
        <rFont val="Times New Roman"/>
        <family val="1"/>
      </rPr>
      <t>10mg/2ml x 1 amp.</t>
    </r>
  </si>
  <si>
    <r>
      <rPr>
        <i/>
        <sz val="10.5"/>
        <rFont val="Arial"/>
        <family val="2"/>
      </rPr>
      <t>Fentanylum</t>
    </r>
    <r>
      <rPr>
        <sz val="12"/>
        <rFont val="Times New Roman"/>
        <family val="1"/>
      </rPr>
      <t xml:space="preserve">  0,1mg/2ml x 1 amp</t>
    </r>
  </si>
  <si>
    <t>Sufentanil 50 mg/10ml x 1amp. A10ml</t>
  </si>
  <si>
    <r>
      <rPr>
        <i/>
        <sz val="10.5"/>
        <rFont val="Arial"/>
        <family val="2"/>
      </rPr>
      <t>Morphinum sulfuricum</t>
    </r>
    <r>
      <rPr>
        <sz val="12"/>
        <rFont val="Times New Roman"/>
        <family val="1"/>
      </rPr>
      <t xml:space="preserve"> 10mg/1ml x 1 amp</t>
    </r>
  </si>
  <si>
    <r>
      <rPr>
        <i/>
        <sz val="10.5"/>
        <rFont val="Arial"/>
        <family val="2"/>
      </rPr>
      <t xml:space="preserve">Morphinum sulfuricum </t>
    </r>
    <r>
      <rPr>
        <sz val="12"/>
        <rFont val="Times New Roman"/>
        <family val="1"/>
      </rPr>
      <t xml:space="preserve"> 20mg/1ml x 1 amp</t>
    </r>
  </si>
  <si>
    <t>Remifentanylum 1mg x 1 fiol</t>
  </si>
  <si>
    <r>
      <rPr>
        <i/>
        <sz val="10.5"/>
        <rFont val="Arial"/>
        <family val="2"/>
      </rPr>
      <t>Remifentanylum</t>
    </r>
    <r>
      <rPr>
        <sz val="12"/>
        <rFont val="Times New Roman"/>
        <family val="1"/>
      </rPr>
      <t xml:space="preserve"> 1mg x 1 fiol</t>
    </r>
  </si>
  <si>
    <r>
      <rPr>
        <i/>
        <sz val="10.5"/>
        <rFont val="Arial"/>
        <family val="2"/>
      </rPr>
      <t>Ketaminum 200</t>
    </r>
    <r>
      <rPr>
        <sz val="12"/>
        <rFont val="Times New Roman"/>
        <family val="1"/>
      </rPr>
      <t>mg/20ml x 1 amp/fiol</t>
    </r>
  </si>
  <si>
    <t>amp./fiol</t>
  </si>
  <si>
    <r>
      <rPr>
        <i/>
        <sz val="10.5"/>
        <rFont val="Arial"/>
        <family val="2"/>
      </rPr>
      <t xml:space="preserve">Ketaminum </t>
    </r>
    <r>
      <rPr>
        <sz val="12"/>
        <rFont val="Times New Roman"/>
        <family val="1"/>
      </rPr>
      <t>500mg/10ml x 1 amp/fiol</t>
    </r>
  </si>
  <si>
    <r>
      <rPr>
        <i/>
        <sz val="10.5"/>
        <rFont val="Arial"/>
        <family val="2"/>
      </rPr>
      <t>Clonazepamum</t>
    </r>
    <r>
      <rPr>
        <sz val="12"/>
        <rFont val="Times New Roman"/>
        <family val="1"/>
      </rPr>
      <t xml:space="preserve"> 2 mg x 1 tabl.</t>
    </r>
  </si>
  <si>
    <r>
      <rPr>
        <i/>
        <sz val="10.5"/>
        <rFont val="Arial"/>
        <family val="2"/>
      </rPr>
      <t>Clonazepamum</t>
    </r>
    <r>
      <rPr>
        <sz val="12"/>
        <rFont val="Times New Roman"/>
        <family val="1"/>
      </rPr>
      <t xml:space="preserve"> 1mg/1ml x 1 amp.</t>
    </r>
  </si>
  <si>
    <r>
      <rPr>
        <i/>
        <sz val="10.5"/>
        <rFont val="Arial"/>
        <family val="2"/>
      </rPr>
      <t>Diazepamum</t>
    </r>
    <r>
      <rPr>
        <sz val="12"/>
        <rFont val="Times New Roman"/>
        <family val="1"/>
      </rPr>
      <t xml:space="preserve"> 5 mg x 1tabl lub tabl. Powlekane</t>
    </r>
  </si>
  <si>
    <r>
      <rPr>
        <i/>
        <sz val="10.5"/>
        <rFont val="Arial"/>
        <family val="2"/>
      </rPr>
      <t>Diazepamum</t>
    </r>
    <r>
      <rPr>
        <sz val="12"/>
        <rFont val="Times New Roman"/>
        <family val="1"/>
      </rPr>
      <t xml:space="preserve"> 10mg/2ml x 1 amp.</t>
    </r>
  </si>
  <si>
    <r>
      <rPr>
        <i/>
        <sz val="10.5"/>
        <rFont val="Arial"/>
        <family val="2"/>
      </rPr>
      <t>Diazepamum</t>
    </r>
    <r>
      <rPr>
        <sz val="12"/>
        <rFont val="Times New Roman"/>
        <family val="1"/>
      </rPr>
      <t xml:space="preserve"> 5 mg/2,5ml x 1 wlewek</t>
    </r>
  </si>
  <si>
    <t>wlewka</t>
  </si>
  <si>
    <r>
      <rPr>
        <i/>
        <sz val="10.5"/>
        <rFont val="Arial"/>
        <family val="2"/>
      </rPr>
      <t>Phenobarbitalum</t>
    </r>
    <r>
      <rPr>
        <sz val="12"/>
        <rFont val="Times New Roman"/>
        <family val="1"/>
      </rPr>
      <t xml:space="preserve"> 15 mg x 1 tabl.</t>
    </r>
  </si>
  <si>
    <r>
      <rPr>
        <i/>
        <sz val="10.5"/>
        <rFont val="Arial"/>
        <family val="2"/>
      </rPr>
      <t>Phenobarbitalum</t>
    </r>
    <r>
      <rPr>
        <sz val="12"/>
        <rFont val="Times New Roman"/>
        <family val="1"/>
      </rPr>
      <t xml:space="preserve"> 15 mg x 1 czopków</t>
    </r>
  </si>
  <si>
    <r>
      <rPr>
        <i/>
        <sz val="10.5"/>
        <rFont val="Arial"/>
        <family val="2"/>
      </rPr>
      <t>Midazolamum</t>
    </r>
    <r>
      <rPr>
        <sz val="12"/>
        <rFont val="Times New Roman"/>
        <family val="1"/>
      </rPr>
      <t xml:space="preserve"> 15 mg x 1 tabl</t>
    </r>
  </si>
  <si>
    <r>
      <rPr>
        <i/>
        <sz val="10.5"/>
        <rFont val="Arial"/>
        <family val="2"/>
      </rPr>
      <t>Midazolamum</t>
    </r>
    <r>
      <rPr>
        <sz val="12"/>
        <rFont val="Times New Roman"/>
        <family val="1"/>
      </rPr>
      <t xml:space="preserve"> 50mg/10ml x 1 amp.</t>
    </r>
  </si>
  <si>
    <r>
      <rPr>
        <i/>
        <sz val="10.5"/>
        <rFont val="Arial"/>
        <family val="2"/>
      </rPr>
      <t>Midazolamum</t>
    </r>
    <r>
      <rPr>
        <sz val="12"/>
        <rFont val="Times New Roman"/>
        <family val="1"/>
      </rPr>
      <t xml:space="preserve"> 5mg/1ml x 1 amp.</t>
    </r>
  </si>
  <si>
    <r>
      <rPr>
        <i/>
        <sz val="10.5"/>
        <rFont val="Arial"/>
        <family val="2"/>
      </rPr>
      <t>Oxazepamum</t>
    </r>
    <r>
      <rPr>
        <sz val="12"/>
        <rFont val="Times New Roman"/>
        <family val="1"/>
      </rPr>
      <t xml:space="preserve"> 10 mg x1 tabl. Lub tabl. powlekane</t>
    </r>
  </si>
  <si>
    <t>Temazepam 10mg x 20tab</t>
  </si>
  <si>
    <r>
      <rPr>
        <i/>
        <sz val="10.5"/>
        <rFont val="Arial"/>
        <family val="2"/>
      </rPr>
      <t>Fentanylum</t>
    </r>
    <r>
      <rPr>
        <sz val="12"/>
        <rFont val="Times New Roman"/>
        <family val="1"/>
      </rPr>
      <t xml:space="preserve">  50ug/ml x 1 amp a10ml domiesniowo, dozylnie podskórnie zewnątrzoponowo podpajęczynynówkowo</t>
    </r>
  </si>
  <si>
    <t>System transdermalny, plaster70 µg/h (40 mg buprenorfiny w plastrze) x 1plaster</t>
  </si>
  <si>
    <t>plaster</t>
  </si>
  <si>
    <t>System transdermalny, plaster52,5 µg/h (30 mg buprenorfiny w plastrze) x 1plaster</t>
  </si>
  <si>
    <t>System transdermalny, plaster 35 µg/h (20 mg buprenorfiny w plastrze) x 1plaster</t>
  </si>
  <si>
    <t>Atosiban 7,5 mg/ml koncentrat do sporz. roztw. do infuzji  x 1fiol a 5ml</t>
  </si>
  <si>
    <t>Atosiban 7,5 mg/ml roztwór do wstrzykiwań x1 fiol.a0,9 ml</t>
  </si>
  <si>
    <t>Lerkandypina 20 mg x 1 tab</t>
  </si>
  <si>
    <t>Lerkandypina 10 mg x 1 tab</t>
  </si>
  <si>
    <t>Kwetiapina 100mg x 1 tabl</t>
  </si>
  <si>
    <t>Kwetiapina 25mg x 1 tabl</t>
  </si>
  <si>
    <t>Walproinian sodu 200mg + kwas walproinowy 87 mg x 1tabl</t>
  </si>
  <si>
    <t>Walproinian sodu 333 mg + kwas walproinowy 145 mg x 1tabl</t>
  </si>
  <si>
    <t>Dexketoprofen 50mg/2ml x 1amp</t>
  </si>
  <si>
    <t>Nitrendypina 20mg x 1tabl.</t>
  </si>
  <si>
    <t>Urapidyl 25mg/5ml x 1amp a 5ml</t>
  </si>
  <si>
    <t>Dorzolamid 20mg/ml x 5ml krople do oczu</t>
  </si>
  <si>
    <t>Diosmektyt proszek do sporządzenia zaw. Doustnej x 1saszetka</t>
  </si>
  <si>
    <t>sasz.</t>
  </si>
  <si>
    <t>Oseltamivir 75mg x 1 kaps.</t>
  </si>
  <si>
    <t>Nebivolol 5mg. X 1tabl</t>
  </si>
  <si>
    <t>Torasemidum 5mg/ml x 1amp.</t>
  </si>
  <si>
    <t>Torasemidum 5mg x 1 tabl</t>
  </si>
  <si>
    <t>Torasemidum 10 mg x 1 tabl</t>
  </si>
  <si>
    <t>Ibuprofen 125mg x 1 czopek</t>
  </si>
  <si>
    <t>Diosmectyt proszek do sporządzenia zaw. Doustnej 3g x 1 sasz.</t>
  </si>
  <si>
    <t>Dimetynden 1mg/ml krople doustne x 1opak.</t>
  </si>
  <si>
    <t>Zofenoprilum 30mg x 1tab</t>
  </si>
  <si>
    <t>Weglan wapnia 1000mg x 1 kaps</t>
  </si>
  <si>
    <t>Oseltamivir 30mg x 1 kaps. Twarda</t>
  </si>
  <si>
    <t>Rywaroksaban 20mg x 1tabl</t>
  </si>
  <si>
    <t>Deksametazon 0,4mg  x 1tabl.</t>
  </si>
  <si>
    <t>Sotaloli hchl. 80mg x 1tabl.</t>
  </si>
  <si>
    <t>Tranexamic ac. 0,5g/5ml x 1 amp</t>
  </si>
  <si>
    <t xml:space="preserve">Drotaverini hchl. Tabl. 40 mg x 1 tabl </t>
  </si>
  <si>
    <t>Drotaverini hchl. Inj. 40mg/2ml x 1 amp.</t>
  </si>
  <si>
    <t>Gąbka lecznicza 1 cm2 zawiera: 5,5 mg fibrynogenu ludzkiego, 2 j.m. trombiny ludzkiej  1 gąbka o wymiarach 9,5 cm × 4,8 cm</t>
  </si>
  <si>
    <t>Niskoosmolarny niejonowy środek kontrastowy o stężeniu 350mh/ml x 1but 50ml</t>
  </si>
  <si>
    <t>Niskoosmolarny niejonowy środek kontrastowy o stężeniu 350mh/ml x 1but 100ml</t>
  </si>
  <si>
    <t xml:space="preserve">Niskoosmolarny niejonowy środek kontrastowy o stężeniu 350mh/ml x 1but 200ml </t>
  </si>
  <si>
    <t>Insulina ludzka o krótkim czasie działania 100j.m/ml 3 ml x 1 sztuka</t>
  </si>
  <si>
    <t>Insulina ludzka o pośrednim czasie działania 100j.m/ml 3 ml x 1 sztuka</t>
  </si>
  <si>
    <t>Insulina ludzka o pośrednim czasie działania w połączeniu z krótko działającą od 25 do 75 100j.m/ml 3 ml x 1 sztuka</t>
  </si>
  <si>
    <t>Analog insuliny szybkodziałającej  100jednostek/ml wkład 3ml</t>
  </si>
  <si>
    <r>
      <rPr>
        <i/>
        <sz val="10.5"/>
        <rFont val="Arial"/>
        <family val="2"/>
      </rPr>
      <t>Cetirizini dihydrochlor.</t>
    </r>
    <r>
      <rPr>
        <sz val="12"/>
        <rFont val="Times New Roman"/>
        <family val="1"/>
      </rPr>
      <t xml:space="preserve"> 10 mg x 1 tabl/tabl.o przed.uwal.</t>
    </r>
  </si>
  <si>
    <t>tabl./tab. Pow</t>
  </si>
  <si>
    <t xml:space="preserve">Ceterizini dihydrochlor.10mg/ml x 20ml </t>
  </si>
  <si>
    <r>
      <rPr>
        <i/>
        <sz val="10.5"/>
        <rFont val="Arial"/>
        <family val="2"/>
      </rPr>
      <t>Clemastinum</t>
    </r>
    <r>
      <rPr>
        <sz val="12"/>
        <rFont val="Times New Roman"/>
        <family val="1"/>
      </rPr>
      <t xml:space="preserve"> syrop 100 ml</t>
    </r>
  </si>
  <si>
    <r>
      <rPr>
        <i/>
        <sz val="10.5"/>
        <rFont val="Arial"/>
        <family val="2"/>
      </rPr>
      <t>Phenazolinum</t>
    </r>
    <r>
      <rPr>
        <sz val="12"/>
        <rFont val="Times New Roman"/>
        <family val="1"/>
      </rPr>
      <t xml:space="preserve"> 100mg/2ml x 1 amp.</t>
    </r>
  </si>
  <si>
    <r>
      <rPr>
        <i/>
        <sz val="10.5"/>
        <rFont val="Arial"/>
        <family val="2"/>
      </rPr>
      <t>Phytomenadionum</t>
    </r>
    <r>
      <rPr>
        <sz val="12"/>
        <rFont val="Times New Roman"/>
        <family val="1"/>
      </rPr>
      <t xml:space="preserve"> 10mg/1ml x 1  amp</t>
    </r>
  </si>
  <si>
    <r>
      <rPr>
        <i/>
        <sz val="10.5"/>
        <rFont val="Arial"/>
        <family val="2"/>
      </rPr>
      <t>Metoprololi tartras</t>
    </r>
    <r>
      <rPr>
        <sz val="12"/>
        <rFont val="Times New Roman"/>
        <family val="1"/>
      </rPr>
      <t xml:space="preserve"> x  1 amp</t>
    </r>
  </si>
  <si>
    <t>Salbutamol 0,5mg/ml x 1 amp</t>
  </si>
  <si>
    <r>
      <rPr>
        <i/>
        <sz val="10.5"/>
        <color indexed="8"/>
        <rFont val="Arial"/>
        <family val="2"/>
      </rPr>
      <t>Sulfamethoxazolum + Trimethoprimum</t>
    </r>
    <r>
      <rPr>
        <sz val="12"/>
        <color indexed="8"/>
        <rFont val="Times New Roman"/>
        <family val="1"/>
      </rPr>
      <t xml:space="preserve"> inj. 480 mg x 1 amp</t>
    </r>
  </si>
  <si>
    <r>
      <rPr>
        <i/>
        <sz val="10.5"/>
        <rFont val="Arial"/>
        <family val="2"/>
      </rPr>
      <t>Carvedilolum</t>
    </r>
    <r>
      <rPr>
        <sz val="12"/>
        <rFont val="Times New Roman"/>
        <family val="1"/>
      </rPr>
      <t xml:space="preserve"> 12,5 x 1tabl lub tabl powlekane</t>
    </r>
  </si>
  <si>
    <t>tabl.lub tab. pow.</t>
  </si>
  <si>
    <r>
      <rPr>
        <i/>
        <sz val="10.5"/>
        <rFont val="Arial"/>
        <family val="2"/>
      </rPr>
      <t>Carvedilolum</t>
    </r>
    <r>
      <rPr>
        <sz val="12"/>
        <color indexed="8"/>
        <rFont val="Times New Roman"/>
        <family val="1"/>
      </rPr>
      <t xml:space="preserve"> 25,0 x 1tabl lub tabl powlekane</t>
    </r>
  </si>
  <si>
    <t>Simvastatin 20mg x 1 tabl.</t>
  </si>
  <si>
    <t>Amiodaroni 200mg x 1 tabl</t>
  </si>
  <si>
    <t>Lactobacillus plantarum 299v  x 1kapsułka</t>
  </si>
  <si>
    <t>kap.</t>
  </si>
  <si>
    <t>Citalopram 20mg x 1tabl.</t>
  </si>
  <si>
    <t>Ornityna (asparaginian ornityny) 500mg/ml x 1amp a 10ml</t>
  </si>
  <si>
    <t>Furazydyna 50mg x 1tabl.</t>
  </si>
  <si>
    <t>Betametazon 6,43 mg + 2,63 mg x1 amp a 5ml</t>
  </si>
  <si>
    <t>Benserozyd +Levodopa 50mg +12,5 mg x 1tabl do sporzadzenia zawiesiny</t>
  </si>
  <si>
    <t>Neopmycin areozol32g =55ml  1but</t>
  </si>
  <si>
    <t>Metyloprednizolon 4mg x 1tabl</t>
  </si>
  <si>
    <t>Nitrendypina 10mg x 1tabl.</t>
  </si>
  <si>
    <t>Perazin 25 mg x 1 tabl</t>
  </si>
  <si>
    <t>Perazin 100 mg x 1 tabl.</t>
  </si>
  <si>
    <t>Gluco Max x 1pasek</t>
  </si>
  <si>
    <t>pasek</t>
  </si>
  <si>
    <t>Opipramol 50mg x 1 tabl,</t>
  </si>
  <si>
    <t>Rysperydon 2mg x 1 tabl.</t>
  </si>
  <si>
    <t>Sora forte x 50ml</t>
  </si>
  <si>
    <t>Dabigatran 110mg x 1kaps</t>
  </si>
  <si>
    <t>kasp</t>
  </si>
  <si>
    <t>Dabigatran 150mg x 1kaps</t>
  </si>
  <si>
    <t>30% wodny roztwór glukozy sterylny 0,7ml x 100szt</t>
  </si>
  <si>
    <t>Colchicum 0,5mg x 20tabl</t>
  </si>
  <si>
    <t>Ryfaksymina 200mg x 28tabl</t>
  </si>
  <si>
    <t>Apiksaban 2,5mg x 60tabl</t>
  </si>
  <si>
    <t>Apoksiban 5,0mg x 60tabl</t>
  </si>
  <si>
    <t>Ropinirol 2mg x 28tabl. O przedł. Uwalnianiu</t>
  </si>
  <si>
    <t>tabl. o przedł. Uwalnianiu</t>
  </si>
  <si>
    <t xml:space="preserve">Biperiden 2mg x 50 tabl </t>
  </si>
  <si>
    <t>Neurovit x 100tabl</t>
  </si>
  <si>
    <t>Carvedilolum 6,25 x 1tabl lub tabl powlekane</t>
  </si>
  <si>
    <t>Hydrochlorptiazidum  25mg x 30tabl.</t>
  </si>
  <si>
    <t>Infectoscabin /infectoscab 5%krem x1szt</t>
  </si>
  <si>
    <t>Cholecalcyferol 4000j.m. x 120kaps</t>
  </si>
  <si>
    <t>Gabapentin 300 x 100kaps</t>
  </si>
  <si>
    <t>Gabapentin 600x 100kaps</t>
  </si>
  <si>
    <t>Metoprololi tartras 1mg/ml x  1 amp</t>
  </si>
  <si>
    <r>
      <rPr>
        <i/>
        <sz val="10.5"/>
        <rFont val="Arial"/>
        <family val="2"/>
      </rPr>
      <t>Lactulosum</t>
    </r>
    <r>
      <rPr>
        <sz val="12"/>
        <rFont val="Times New Roman"/>
        <family val="1"/>
      </rPr>
      <t xml:space="preserve"> syrop 5mg/10ml 150 ml</t>
    </r>
  </si>
  <si>
    <t>Noradrenalina 4mg/4ml x 1amp z 4ml</t>
  </si>
  <si>
    <t>Kwas Ursodeoksycholowy 250 x 30szt</t>
  </si>
  <si>
    <t xml:space="preserve">   Pakiet nr 6  PŁYNY INFUZYJNE</t>
  </si>
  <si>
    <t>Aqua pro inj. 250 ml butelka z dwoma niezależnymi portami</t>
  </si>
  <si>
    <t>Glukoza 5% 100 ml butelka z dwoma niezależnymi portami</t>
  </si>
  <si>
    <t>Glukoza 10% 250 ml butelka z dwoma niezależnymi portami</t>
  </si>
  <si>
    <t>Glukoza 5% + NaCl 0,9% 2:1 250 ml butelka z dwoma niezależnymi portami</t>
  </si>
  <si>
    <t>Glukoza 5% + NaCl 0,9% 2:1 500 ml butelka z dwoma niezależnymi portami</t>
  </si>
  <si>
    <t>Płyn wieloelektrolitowy izotoniczny, fizjologiczny,  zawiarającego w składzie jony:g/1000ml
Sodu chlorek (Natrii chloridum) - 5,75
Sodu octan trójwodny (Natrii acetas trihydricus) – 4,62 Sodu cytrynian dwuwodny (Natrii citras dihydricus) – 0,90 Wapnia chlorek dwuwodny (Calcii chloridum dihydricum) – 0,26 Potasu chlorek (Kalii chloridum) – 0,38 Magnezu chlorek sześciowodny (Magnesii chloridum Heksahydrycium) – 0,20,  z dwoma niezależnymi portami różnej wielkości, samozasklepiającymi się membranami, zabezpieczającymi przed niekontrolowanym wyciekiem zawartości opakowania, o osmolarności 295 mOsmol/l i pH : 5,5 – 7,5; o pojemności 500ml, stosowanego do nawadniania w okresie okołooperacyjnym, co jest potwierdzone w charakterystyce produktu leczniczego</t>
  </si>
  <si>
    <t>Płyn Ringera 250 ml butelka z dwoma niezależnymi  portami</t>
  </si>
  <si>
    <t>Płyn wieloeelektrolitowy dla dzieci od 1 dnia życia z glukozą butelka dwoma niezależnymi portami 250ml</t>
  </si>
  <si>
    <t>Natrium chloratum 0,9% 500 ml butelka szklana</t>
  </si>
  <si>
    <t>szt..</t>
  </si>
  <si>
    <t xml:space="preserve">Gelofuzine roztwór do infuzji  zawiera 4% lub Geloplasma 3% płynnej modyfikowanej żelatyny i chlorek sodu 500ml , butelka lub worek z dwoma niezależnymi portami </t>
  </si>
  <si>
    <t>Aqua pro inj. 500 ml butelka z dwoma niezależnymi  portami</t>
  </si>
  <si>
    <t>Glukoza 5% 250 ml butelka z dwoma niezależnymi portami</t>
  </si>
  <si>
    <t>Glukoza 5% 500 ml butelka z dwoma niezależnymi portami</t>
  </si>
  <si>
    <t>Glukoza 10% 500 ml butelka z dwoma niezależnymi  portami</t>
  </si>
  <si>
    <t>Natrium chloratum 0,9% 100 ml butelka z dwoma niezależnymi portami</t>
  </si>
  <si>
    <t>Natrium chloratum 0,9% 250 ml butelka z dwoma niezależnymi  portami</t>
  </si>
  <si>
    <t>Natrium chloratum 0,9% 500 ml butelka z dwoma niezależnymi  portami</t>
  </si>
  <si>
    <t>Płyn Ringera 500 ml butelka z dwoma niezależnymi  portami</t>
  </si>
  <si>
    <t>Roztwór jałowy do płukania pęcherza moczowego zawierający sorbitol lub glicynę 3000 ml</t>
  </si>
  <si>
    <t>Mannitolum płyn 20,00% 100 ml lub 15% z odpowiednim przeliczeniem dawki</t>
  </si>
  <si>
    <r>
      <rPr>
        <i/>
        <sz val="10"/>
        <color indexed="8"/>
        <rFont val="Arial"/>
        <family val="2"/>
      </rPr>
      <t>Mannitolum</t>
    </r>
    <r>
      <rPr>
        <i/>
        <sz val="12"/>
        <color indexed="8"/>
        <rFont val="Times New Roman"/>
        <family val="1"/>
      </rPr>
      <t xml:space="preserve"> płyn 20,00% 250 ml lub 15% z odpowiednim przeliczeniem dawki</t>
    </r>
  </si>
  <si>
    <t>Natrium chloratum 0,9% do irygacji 500 ml butelka odkręcana</t>
  </si>
  <si>
    <t>Natrium chloratum 0,9% 3000ml  do irygacji w opakowaniu typu worek z jednym portem</t>
  </si>
  <si>
    <t>Aqua pro inj. 3000ml.</t>
  </si>
  <si>
    <r>
      <rPr>
        <b/>
        <sz val="10"/>
        <rFont val="Arial"/>
        <family val="2"/>
      </rPr>
      <t xml:space="preserve">Pakiet nr 7  Leki Różne   </t>
    </r>
    <r>
      <rPr>
        <sz val="10"/>
        <rFont val="Arial"/>
        <family val="2"/>
      </rPr>
      <t xml:space="preserve"> </t>
    </r>
  </si>
  <si>
    <t>Ilość op.</t>
  </si>
  <si>
    <t>Sevoflurane płyn 250 ml x 1but</t>
  </si>
  <si>
    <t>Desfluran 240ml x 1but</t>
  </si>
  <si>
    <t xml:space="preserve">Pakiet nr 8   Leki różne                                                                                                     załącznik nr 2 </t>
  </si>
  <si>
    <t>ilość op</t>
  </si>
  <si>
    <t>Tramadol 50mg/ml x 1 amp a 2ml</t>
  </si>
  <si>
    <t>Dexamethasone 4mg x 1 tabl</t>
  </si>
  <si>
    <t xml:space="preserve">Tramadolum + paracetamolum 37,5mg +325 mg x 1 tabl </t>
  </si>
  <si>
    <t>Pregabalin 75 x 1kaps.</t>
  </si>
  <si>
    <r>
      <rPr>
        <i/>
        <sz val="10.5"/>
        <rFont val="Arial"/>
        <family val="2"/>
      </rPr>
      <t>Thiethylperazinum</t>
    </r>
    <r>
      <rPr>
        <sz val="12"/>
        <rFont val="Times New Roman"/>
        <family val="1"/>
      </rPr>
      <t xml:space="preserve"> 6,5mg/ml x 1amp</t>
    </r>
  </si>
  <si>
    <r>
      <rPr>
        <i/>
        <sz val="10.5"/>
        <rFont val="Arial"/>
        <family val="2"/>
      </rPr>
      <t>Thiethylperazinum</t>
    </r>
    <r>
      <rPr>
        <sz val="12"/>
        <rFont val="Times New Roman"/>
        <family val="1"/>
      </rPr>
      <t xml:space="preserve"> x 1  tabl</t>
    </r>
  </si>
  <si>
    <t>Gentamycinum inj. 80mg/2ml x 1 amp domięśniowo /dożylnie</t>
  </si>
  <si>
    <t>Pakiet nr  9   LEKI RÓŻNE                                                      załącznik nr 2</t>
  </si>
  <si>
    <t>Amoxicilinum500mg+ clavulanic acid100mg x 1 amp lub fiol.</t>
  </si>
  <si>
    <t>Amoxicilinum1000mg +clavulanic acid200mg x 1amp lub fiol</t>
  </si>
  <si>
    <t>Amoxicilinum875mg +clavulanic acid125mg x1szt.</t>
  </si>
  <si>
    <t>Amoxicilinum 1000mg x1 tabl.lub tabletki powl.</t>
  </si>
  <si>
    <t>Ketoprofenum 100mg x 1 tabl. lub kapsułka</t>
  </si>
  <si>
    <t>Pantoprazole 40mg x1fiol.</t>
  </si>
  <si>
    <t>Pantoprazole 40mg x 1tabl.</t>
  </si>
  <si>
    <t>tabl/tabl dojelit.</t>
  </si>
  <si>
    <t>Pantoprazole 20mg x 1tabl.</t>
  </si>
  <si>
    <t>Ramipril 5mg x1 tabl.</t>
  </si>
  <si>
    <t>Ramipril 10mg x 1 tabl.</t>
  </si>
  <si>
    <t>Ramipril 2,5mg x  1 tabl./tadl. Dojel.</t>
  </si>
  <si>
    <t>tabl./tabl.dojel.</t>
  </si>
  <si>
    <t>Metoprolol succinate 47,5mg x 1 tabl./tabl. O przedł. Uwalnianiu</t>
  </si>
  <si>
    <t>Cefazolina 1000mg x1 fiol.</t>
  </si>
  <si>
    <t>Levofloxacine 500mg/100ml 1x 1fiol.lub but. Lub worek</t>
  </si>
  <si>
    <t>fiol./but/worek</t>
  </si>
  <si>
    <t>Metformin 500mg x 1 tabl.</t>
  </si>
  <si>
    <t>Metformin 850mg x 1 tabl.</t>
  </si>
  <si>
    <t>Metformin 1000 mg x 1 tabl.</t>
  </si>
  <si>
    <t>Diclofenac 75mg/3ml x1 amp.</t>
  </si>
  <si>
    <t>Acetylocysteinum 300mg/3ml x 1 amp.</t>
  </si>
  <si>
    <t>Ketoprofenum 50mg/1ml x1 amp a 2ml.domięśniowo i dożylnie</t>
  </si>
  <si>
    <t>Ferric hydroxide polyisomaltose amp.a2ml x1 amp.</t>
  </si>
  <si>
    <t>Pakiet nr 10  LEKI RÓŻNE                                                                             załącznik nr 2</t>
  </si>
  <si>
    <t>Ciprofloxacinum inj. 100mg/50ml x 1 but</t>
  </si>
  <si>
    <t>Ciprofloxacinum inj. 200mg/100ml x 1 but</t>
  </si>
  <si>
    <t>Ciprofloxacinum tabl. 500 mg x 1 tabl.</t>
  </si>
  <si>
    <t>Ciprofloxacinum inj. 400mg/200ml x 1 but</t>
  </si>
  <si>
    <t>Clindamycinum 600mg/4ml x 1 amp/fiol</t>
  </si>
  <si>
    <t>Imipenem+Cilastatinum 500mg+500mg x 1amp lub fiolkaZamawiający wymaga aby preparat Imipenem+Cilastatinum inj 500mg posiadał zarejestrowane wskazania do stosowania m.in. W  posocznicy,zapaleniu wsierdzia ,zakażenia kości i stawów</t>
  </si>
  <si>
    <t>Cefepime 2000mg 1x 1amp./but a 20 ml</t>
  </si>
  <si>
    <t>amp.lub but</t>
  </si>
  <si>
    <t>Piperacillin/ Tazobactam 4,5g 1x fiol lub but Przechowywanie temp.25C -24h temp.2-8C od 24h-48h</t>
  </si>
  <si>
    <t>fiol./but</t>
  </si>
  <si>
    <t>Pakiet nr 11  LEKI RÓŻNE                                                                                                                       załącznik nr 2</t>
  </si>
  <si>
    <t xml:space="preserve">ilość op. </t>
  </si>
  <si>
    <t>Amiodaroni hchl. 150mg/3ml x 1 amp</t>
  </si>
  <si>
    <t>Isosorbidi mononitras tabl. 40 mg x 1 tabl</t>
  </si>
  <si>
    <t>Glimepiride tabl. 4 mg x 1 tabl</t>
  </si>
  <si>
    <t>Enoxaparinum natricum 300mg/3ml x 1fol</t>
  </si>
  <si>
    <r>
      <rPr>
        <i/>
        <sz val="10.5"/>
        <color indexed="8"/>
        <rFont val="Arial"/>
        <family val="2"/>
      </rPr>
      <t>Clopidogrelum</t>
    </r>
    <r>
      <rPr>
        <sz val="12"/>
        <color indexed="8"/>
        <rFont val="Times New Roman"/>
        <family val="1"/>
      </rPr>
      <t xml:space="preserve"> tabl 75 mg x 1 tabl. lub tabl powl.</t>
    </r>
  </si>
  <si>
    <t>tabl. lub tabl.powl.</t>
  </si>
  <si>
    <r>
      <rPr>
        <i/>
        <sz val="10.5"/>
        <color indexed="8"/>
        <rFont val="Arial"/>
        <family val="2"/>
      </rPr>
      <t>Clopidogrelum</t>
    </r>
    <r>
      <rPr>
        <sz val="12"/>
        <color indexed="8"/>
        <rFont val="Times New Roman"/>
        <family val="1"/>
      </rPr>
      <t xml:space="preserve"> tabl 300 mg x 1 tabl. lub tabl powl.</t>
    </r>
  </si>
  <si>
    <t>Pakiet nr 12 LEKI RÓŻNE                                                                                                                     załącznik nr 2</t>
  </si>
  <si>
    <t>Calcium chloratum roztwór do wstrzykiwań i.v.  67mg/ml 10 amp. 10 ml x 1amp</t>
  </si>
  <si>
    <r>
      <rPr>
        <i/>
        <sz val="10.5"/>
        <rFont val="Arial"/>
        <family val="2"/>
      </rPr>
      <t>Haloperidolum</t>
    </r>
    <r>
      <rPr>
        <sz val="12"/>
        <rFont val="Times New Roman"/>
        <family val="1"/>
      </rPr>
      <t xml:space="preserve"> 5mg/1ml x 1  amp.</t>
    </r>
  </si>
  <si>
    <t>Tramadolum 100mg/2ml x 1 amp. Mozliwość podania z metamizolem</t>
  </si>
  <si>
    <t>Acidum acetylsalicylicum 75 mg x 1 tabl</t>
  </si>
  <si>
    <t>Acidum acetylsalicylicum 300 mg x  1tabl</t>
  </si>
  <si>
    <t>Pentoxifyllinum 400 mg x 1 tabl./tabl. O przedłużonym uwalnianiu</t>
  </si>
  <si>
    <t>Pentoxifyllinum inj. 300mg/15mlx 1  amp</t>
  </si>
  <si>
    <t>Propafenoni hchl.   tabl. powl.  150 mg  1 tabl.</t>
  </si>
  <si>
    <t>Verapamilum  40 mg x 1 tabl</t>
  </si>
  <si>
    <t>Metamizolum natricum  2,5g/5ml x 1amp.</t>
  </si>
  <si>
    <t>Metamizolum natricum 500 mg x 1 tabl.</t>
  </si>
  <si>
    <t>Metronidazolum 250 mg x 1 tabl.</t>
  </si>
  <si>
    <t>Natrium bicarbonicum 8,4% x 1 amp</t>
  </si>
  <si>
    <t>Metoclopramidum 10 mg x 1 tabl</t>
  </si>
  <si>
    <t>Metoclopramidum 10mg/2ml x 1 amp.</t>
  </si>
  <si>
    <t>Natrium Chloratum 10% 10 ml x 1 amp</t>
  </si>
  <si>
    <t>Enalaprili maleas 10 mg x 1 tabl.</t>
  </si>
  <si>
    <t>Baclofenum 25 mg x 1 tabl.</t>
  </si>
  <si>
    <t>Tramadolum 100 mg x 1 tabl./tabl.o przedłużonym uwalnianiu</t>
  </si>
  <si>
    <t>Metronidazolum tabl vag.500 mg x 1 tab</t>
  </si>
  <si>
    <t>Propranolol 10mg  x 1 tabl</t>
  </si>
  <si>
    <t>Verapamilum  120 mg x 1 tabl</t>
  </si>
  <si>
    <r>
      <rPr>
        <i/>
        <sz val="10"/>
        <color indexed="8"/>
        <rFont val="Arial"/>
        <family val="2"/>
      </rPr>
      <t xml:space="preserve">Piracetamum </t>
    </r>
    <r>
      <rPr>
        <sz val="12"/>
        <color indexed="8"/>
        <rFont val="Times New Roman"/>
        <family val="1"/>
      </rPr>
      <t>12g/60 ml x 1 but</t>
    </r>
  </si>
  <si>
    <t>Amikacinum inj. 250mg/2ml x 1fiol/amp</t>
  </si>
  <si>
    <t>fiol./amp</t>
  </si>
  <si>
    <t>Amikacinum inj. 500mg/2ml x 1 fiol/amp</t>
  </si>
  <si>
    <t>Aqua pro inj. 10 ml x 1 amp.</t>
  </si>
  <si>
    <t>Metoprololi tartras 50 mg x 1 tabl.</t>
  </si>
  <si>
    <t>Furosemidum 40 mg x 1 tabl.</t>
  </si>
  <si>
    <t>Bupivacainum hchl. 0,5% 10 ml x 1 amp</t>
  </si>
  <si>
    <r>
      <rPr>
        <i/>
        <sz val="10.5"/>
        <rFont val="Arial"/>
        <family val="2"/>
      </rPr>
      <t xml:space="preserve">Heparinum </t>
    </r>
    <r>
      <rPr>
        <sz val="12"/>
        <rFont val="Times New Roman"/>
        <family val="1"/>
      </rPr>
      <t>25.000/5ml x 1fiol</t>
    </r>
  </si>
  <si>
    <r>
      <rPr>
        <i/>
        <sz val="10.5"/>
        <rFont val="Arial"/>
        <family val="2"/>
      </rPr>
      <t>Norepinephrini tartras</t>
    </r>
    <r>
      <rPr>
        <sz val="12"/>
        <rFont val="Times New Roman"/>
        <family val="1"/>
      </rPr>
      <t xml:space="preserve"> 1mg/1ml x 1  amp.a 4ml</t>
    </r>
  </si>
  <si>
    <r>
      <rPr>
        <i/>
        <sz val="10.5"/>
        <rFont val="Arial"/>
        <family val="2"/>
      </rPr>
      <t>Norepinephrini tartras</t>
    </r>
    <r>
      <rPr>
        <sz val="12"/>
        <rFont val="Times New Roman"/>
        <family val="1"/>
      </rPr>
      <t xml:space="preserve"> 1mg/1ml x 1  amp.a 1ml</t>
    </r>
  </si>
  <si>
    <t>Lidocaini hchl. 2% 2 ml x 1 amp.</t>
  </si>
  <si>
    <t xml:space="preserve">Papaverinui hchl. 40mg/2ml x 1 amp. </t>
  </si>
  <si>
    <r>
      <rPr>
        <i/>
        <sz val="10.5"/>
        <rFont val="Arial"/>
        <family val="2"/>
      </rPr>
      <t>Digoxinum</t>
    </r>
    <r>
      <rPr>
        <sz val="12"/>
        <rFont val="Times New Roman"/>
        <family val="1"/>
      </rPr>
      <t xml:space="preserve"> 0,5mg/2ml x 1 amp</t>
    </r>
  </si>
  <si>
    <r>
      <rPr>
        <i/>
        <sz val="10.5"/>
        <rFont val="Arial"/>
        <family val="2"/>
      </rPr>
      <t xml:space="preserve">Dopaminum hchl. </t>
    </r>
    <r>
      <rPr>
        <sz val="12"/>
        <rFont val="Times New Roman"/>
        <family val="1"/>
      </rPr>
      <t>4% x 1 amp.</t>
    </r>
  </si>
  <si>
    <r>
      <rPr>
        <i/>
        <sz val="10.5"/>
        <rFont val="Arial"/>
        <family val="2"/>
      </rPr>
      <t>Naloxonum hchl.</t>
    </r>
    <r>
      <rPr>
        <sz val="12"/>
        <rFont val="Times New Roman"/>
        <family val="1"/>
      </rPr>
      <t xml:space="preserve"> 400mg/1ml x 1 amp.</t>
    </r>
  </si>
  <si>
    <t>Ondansetron 4mg/2ml 1x 1amp.</t>
  </si>
  <si>
    <r>
      <rPr>
        <i/>
        <sz val="10.5"/>
        <rFont val="Arial"/>
        <family val="2"/>
      </rPr>
      <t>Budesonidum</t>
    </r>
    <r>
      <rPr>
        <sz val="12"/>
        <rFont val="Times New Roman"/>
        <family val="1"/>
      </rPr>
      <t xml:space="preserve"> 250mg/ml x 1 amp/poj. zaw. do inh.</t>
    </r>
  </si>
  <si>
    <t>amp/poj.</t>
  </si>
  <si>
    <r>
      <rPr>
        <i/>
        <sz val="10.5"/>
        <rFont val="Arial"/>
        <family val="2"/>
      </rPr>
      <t xml:space="preserve">Atropini sulfas </t>
    </r>
    <r>
      <rPr>
        <sz val="12"/>
        <rFont val="Times New Roman"/>
        <family val="1"/>
      </rPr>
      <t>1mg x 1 amp.</t>
    </r>
  </si>
  <si>
    <r>
      <rPr>
        <i/>
        <sz val="10.5"/>
        <rFont val="Arial"/>
        <family val="2"/>
      </rPr>
      <t xml:space="preserve">Atropini sulfas 0,5 </t>
    </r>
    <r>
      <rPr>
        <sz val="12"/>
        <rFont val="Times New Roman"/>
        <family val="1"/>
      </rPr>
      <t>mg x 1 amp.</t>
    </r>
  </si>
  <si>
    <r>
      <rPr>
        <i/>
        <sz val="10.5"/>
        <rFont val="Arial"/>
        <family val="2"/>
      </rPr>
      <t>Epinephrinum</t>
    </r>
    <r>
      <rPr>
        <sz val="12"/>
        <rFont val="Times New Roman"/>
        <family val="1"/>
      </rPr>
      <t xml:space="preserve"> 0,1% x 1 amp</t>
    </r>
  </si>
  <si>
    <r>
      <rPr>
        <i/>
        <sz val="10.5"/>
        <rFont val="Arial"/>
        <family val="2"/>
      </rPr>
      <t>Budesonidum</t>
    </r>
    <r>
      <rPr>
        <sz val="12"/>
        <rFont val="Times New Roman"/>
        <family val="1"/>
      </rPr>
      <t xml:space="preserve"> 500mg/ml x 1 amp/poj. zaw. do inh.</t>
    </r>
  </si>
  <si>
    <r>
      <rPr>
        <i/>
        <sz val="10.5"/>
        <rFont val="Arial"/>
        <family val="2"/>
      </rPr>
      <t>Clemastinum</t>
    </r>
    <r>
      <rPr>
        <sz val="12"/>
        <rFont val="Times New Roman"/>
        <family val="1"/>
      </rPr>
      <t xml:space="preserve"> 2mg/2ml x 1 amp.</t>
    </r>
  </si>
  <si>
    <t>Dobutaminum 250mg/5ml  liofilizat x1fiol.</t>
  </si>
  <si>
    <t>Metronidazolum płyn 0,5 % 100 ml</t>
  </si>
  <si>
    <t>Bupivacainum hchl. 0,5% spinal  x 1 amp a 4ml roztwór hiperbaryczny</t>
  </si>
  <si>
    <t>Etamsylatum 0,25 x 1 tabl</t>
  </si>
  <si>
    <t>Etamsylatum 0,25% inj. X 1 amp</t>
  </si>
  <si>
    <t>Etamsylatum 0,25% inj. X 1 amp (op.5amp)</t>
  </si>
  <si>
    <t>Fluconazolum r-rdo inj 100mg/50ml x 1 but</t>
  </si>
  <si>
    <t>Lidocaini hchl. 2% 20mg/ml  x 5ml</t>
  </si>
  <si>
    <t>Natrium chloratum 0,9% 10 ml x 1 amp.</t>
  </si>
  <si>
    <r>
      <rPr>
        <i/>
        <sz val="10.5"/>
        <rFont val="Arial"/>
        <family val="2"/>
      </rPr>
      <t>Kalium chloratum</t>
    </r>
    <r>
      <rPr>
        <sz val="12"/>
        <color indexed="8"/>
        <rFont val="Times New Roman"/>
        <family val="1"/>
      </rPr>
      <t xml:space="preserve"> 15% 10 ml x 1 amp./fiol.</t>
    </r>
  </si>
  <si>
    <r>
      <rPr>
        <i/>
        <sz val="10.5"/>
        <rFont val="Arial"/>
        <family val="2"/>
      </rPr>
      <t>Kalium chloratum</t>
    </r>
    <r>
      <rPr>
        <sz val="12"/>
        <rFont val="Times New Roman"/>
        <family val="1"/>
      </rPr>
      <t xml:space="preserve"> 15% 20 ml x 1 amp./fiol</t>
    </r>
  </si>
  <si>
    <t>Bupivacaina 5mg/ml x 1amp.a 4ml  pakowane w sterylne blistry 5mg/ml</t>
  </si>
  <si>
    <t>Furosemidum 20 mg2ml x 1 amp</t>
  </si>
  <si>
    <t>Tramadolum krople 100mg/ml 96 ml</t>
  </si>
  <si>
    <t>Pakiet nr 13  LEKI RÓŻNE                                                                                                 załącznik nr 2</t>
  </si>
  <si>
    <r>
      <rPr>
        <i/>
        <sz val="9"/>
        <color indexed="8"/>
        <rFont val="Arial"/>
        <family val="2"/>
      </rPr>
      <t>Etomidatum emulsja do infuzji</t>
    </r>
    <r>
      <rPr>
        <i/>
        <sz val="9"/>
        <color indexed="8"/>
        <rFont val="Times New Roman"/>
        <family val="1"/>
      </rPr>
      <t xml:space="preserve"> 0,02g/10ml x 1 amp.</t>
    </r>
  </si>
  <si>
    <t>Flumazenilum 0,5mg w 5mlx 1amp.</t>
  </si>
  <si>
    <t>Propofolum 1%  10mg/ml 20 ml x 1 amp/fiol</t>
  </si>
  <si>
    <r>
      <rPr>
        <i/>
        <sz val="9"/>
        <color indexed="8"/>
        <rFont val="Arial"/>
        <family val="2"/>
      </rPr>
      <t>Paracetamolum 10mg/1ml</t>
    </r>
    <r>
      <rPr>
        <sz val="9"/>
        <color indexed="8"/>
        <rFont val="Arial"/>
        <family val="2"/>
      </rPr>
      <t xml:space="preserve"> inj. 50 ml x 1 flakon/fiol</t>
    </r>
  </si>
  <si>
    <t>flakon/fiol</t>
  </si>
  <si>
    <r>
      <rPr>
        <i/>
        <sz val="9"/>
        <color indexed="8"/>
        <rFont val="Arial"/>
        <family val="2"/>
      </rPr>
      <t>Paracetamolum</t>
    </r>
    <r>
      <rPr>
        <sz val="9"/>
        <color indexed="8"/>
        <rFont val="Times New Roman"/>
        <family val="1"/>
      </rPr>
      <t xml:space="preserve"> 10mg/1ml inj. 100 ml x 1 flakon/fiol</t>
    </r>
  </si>
  <si>
    <t xml:space="preserve">Pakiet nr 14  Gazik, żel znieczulający </t>
  </si>
  <si>
    <r>
      <rPr>
        <i/>
        <sz val="9"/>
        <rFont val="Arial"/>
        <family val="2"/>
      </rPr>
      <t xml:space="preserve">Gazik do dezynfekcji skóry włokninowy gramatura 70g/m2 przed injekcjami nasączony 70% alkoholem izopropopylowym  rozmiar 3x 6,5 cm </t>
    </r>
    <r>
      <rPr>
        <i/>
        <sz val="9"/>
        <rFont val="Times New Roman"/>
        <family val="1"/>
      </rPr>
      <t>±2cm x 1 sztuka pokowany w jedną saszetkę pojedynczo</t>
    </r>
  </si>
  <si>
    <t>Jałowy ,rozpuszczalny w wodzie przeznaczony do podawania docewkowego o działaniu znieczulającym i bakteriobójczym Lidocaini hydrochloridum 2g +/-1g i chlorhexydini  0,250g a 5ml ± 1ml steralizowany dopuszczonymi prawem walidowanymi metodami sterylizacji np..radiacyjnie</t>
  </si>
  <si>
    <t>Pakiet nr 15 Leki różne</t>
  </si>
  <si>
    <t>Podatek VAT</t>
  </si>
  <si>
    <t>wartość netto+VAT%</t>
  </si>
  <si>
    <r>
      <rPr>
        <i/>
        <sz val="10.5"/>
        <rFont val="Arial"/>
        <family val="2"/>
      </rPr>
      <t>Cefuroximum</t>
    </r>
    <r>
      <rPr>
        <sz val="10.5"/>
        <rFont val="Arial"/>
        <family val="2"/>
      </rPr>
      <t xml:space="preserve"> inj. 1500 mg x </t>
    </r>
    <r>
      <rPr>
        <i/>
        <sz val="10.5"/>
        <rFont val="Arial"/>
        <family val="2"/>
      </rPr>
      <t>1fiolka stosowany bez ograniczeń wiekowych,możliwość podania przez 24h po rozpuszczeniu</t>
    </r>
  </si>
  <si>
    <r>
      <rPr>
        <i/>
        <sz val="10.5"/>
        <rFont val="Arial"/>
        <family val="2"/>
      </rPr>
      <t>Cefuroximum</t>
    </r>
    <r>
      <rPr>
        <sz val="10.5"/>
        <rFont val="Arial"/>
        <family val="2"/>
      </rPr>
      <t xml:space="preserve"> inj. 750 mg x 1 fiol </t>
    </r>
    <r>
      <rPr>
        <sz val="10.5"/>
        <color indexed="8"/>
        <rFont val="Arial"/>
        <family val="2"/>
      </rPr>
      <t xml:space="preserve"> </t>
    </r>
    <r>
      <rPr>
        <i/>
        <sz val="10.5"/>
        <color indexed="8"/>
        <rFont val="Arial"/>
        <family val="2"/>
      </rPr>
      <t>stosowany bez ograniczeń wiekowych ,możliwość podania przez 24h po rozpuszczeniu</t>
    </r>
  </si>
  <si>
    <t>Ceftriaxonum inj. 2000 mg 1fiolka do podawania domięśniowego/dożylnego/infuzji</t>
  </si>
  <si>
    <t>Ceftriaxonum inj. 1000 mg 1fiolka do podawania domięśniowego/dożylnego/infuzji</t>
  </si>
  <si>
    <r>
      <rPr>
        <i/>
        <sz val="10.5"/>
        <color indexed="8"/>
        <rFont val="Arial"/>
        <family val="2"/>
      </rPr>
      <t>Cefotaksimum</t>
    </r>
    <r>
      <rPr>
        <sz val="12"/>
        <color indexed="8"/>
        <rFont val="Times New Roman"/>
        <family val="1"/>
      </rPr>
      <t xml:space="preserve"> inj. 1000 mg x 1fiolka</t>
    </r>
  </si>
  <si>
    <t>Ceftazidimum inj. 1000 mg x 1fiolka do wsrzykiwań domieśniowych,dożylnych,infuzji</t>
  </si>
  <si>
    <t>Pakiet nr 16   Leki różne                                                                                                     załącznik nr 2</t>
  </si>
  <si>
    <t>Lidocaini hchl. Żel typu U 2% 30 g</t>
  </si>
  <si>
    <r>
      <rPr>
        <i/>
        <sz val="10.5"/>
        <rFont val="Arial"/>
        <family val="2"/>
      </rPr>
      <t>Captoprilum</t>
    </r>
    <r>
      <rPr>
        <sz val="12"/>
        <rFont val="Times New Roman"/>
        <family val="1"/>
      </rPr>
      <t xml:space="preserve"> 25 mg x 1 tabl.</t>
    </r>
  </si>
  <si>
    <r>
      <rPr>
        <i/>
        <sz val="10.5"/>
        <rFont val="Arial"/>
        <family val="2"/>
      </rPr>
      <t>Dexamethasonum</t>
    </r>
    <r>
      <rPr>
        <sz val="12"/>
        <rFont val="Times New Roman"/>
        <family val="1"/>
      </rPr>
      <t xml:space="preserve"> 4mg/1ml x 1 amp.</t>
    </r>
  </si>
  <si>
    <r>
      <rPr>
        <i/>
        <sz val="10.5"/>
        <rFont val="Arial"/>
        <family val="2"/>
      </rPr>
      <t>Dexamethasonum</t>
    </r>
    <r>
      <rPr>
        <sz val="12"/>
        <rFont val="Times New Roman"/>
        <family val="1"/>
      </rPr>
      <t xml:space="preserve"> 8mg/2ml x 1  amp.</t>
    </r>
  </si>
  <si>
    <r>
      <rPr>
        <i/>
        <sz val="10.5"/>
        <rFont val="Arial"/>
        <family val="2"/>
      </rPr>
      <t>Promazini hchl.</t>
    </r>
    <r>
      <rPr>
        <sz val="12"/>
        <rFont val="Times New Roman"/>
        <family val="1"/>
      </rPr>
      <t xml:space="preserve"> 50 mg x 1 tabl. </t>
    </r>
  </si>
  <si>
    <r>
      <rPr>
        <i/>
        <sz val="10.5"/>
        <rFont val="Arial"/>
        <family val="2"/>
      </rPr>
      <t>Promazini hchl.</t>
    </r>
    <r>
      <rPr>
        <sz val="12"/>
        <rFont val="Times New Roman"/>
        <family val="1"/>
      </rPr>
      <t xml:space="preserve"> 100 mg x 1 tabl. </t>
    </r>
  </si>
  <si>
    <r>
      <rPr>
        <i/>
        <sz val="10.5"/>
        <color indexed="8"/>
        <rFont val="Arial"/>
        <family val="2"/>
      </rPr>
      <t>Hydrocortisonum</t>
    </r>
    <r>
      <rPr>
        <i/>
        <sz val="16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25mg x 1  amp./fiol</t>
    </r>
  </si>
  <si>
    <t>Hydrocortisonum 100mg x 1 amp./fiol</t>
  </si>
  <si>
    <t>amp/fiol.</t>
  </si>
  <si>
    <t>Hydroxyzyni 25mg x 1tabl.</t>
  </si>
  <si>
    <t>Bisoprololum 5mg x 1 tabl</t>
  </si>
  <si>
    <t>Meropenem 1g x 10 fiol</t>
  </si>
  <si>
    <r>
      <rPr>
        <i/>
        <sz val="10.5"/>
        <rFont val="Arial"/>
        <family val="2"/>
      </rPr>
      <t>Rocuronium bromide</t>
    </r>
    <r>
      <rPr>
        <i/>
        <sz val="16"/>
        <rFont val="Times New Roman"/>
        <family val="1"/>
      </rPr>
      <t xml:space="preserve"> </t>
    </r>
    <r>
      <rPr>
        <i/>
        <sz val="12"/>
        <rFont val="Times New Roman"/>
        <family val="1"/>
      </rPr>
      <t>50mg x 1 fiol</t>
    </r>
  </si>
  <si>
    <t>Suxamethonium chloride inj. 200 mg x 1 amp/fiol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</si>
</sst>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.00"/>
    <numFmt numFmtId="167" formatCode="0"/>
    <numFmt numFmtId="168" formatCode="0.0000"/>
    <numFmt numFmtId="169" formatCode="#,##0.00;[RED]\-#,##0.00"/>
    <numFmt numFmtId="170" formatCode="#,##0.00;\-#,##0.00"/>
    <numFmt numFmtId="171" formatCode="General"/>
  </numFmts>
  <fonts count="42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.5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.5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.5"/>
      <color indexed="8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color indexed="8"/>
      <name val="Arial"/>
      <family val="2"/>
    </font>
    <font>
      <i/>
      <sz val="10.5"/>
      <name val="Times New Roman"/>
      <family val="1"/>
    </font>
    <font>
      <sz val="10.5"/>
      <color indexed="32"/>
      <name val="Arial"/>
      <family val="2"/>
    </font>
    <font>
      <sz val="10"/>
      <color indexed="3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9"/>
      <color indexed="8"/>
      <name val="Times New Roman"/>
      <family val="1"/>
    </font>
    <font>
      <i/>
      <sz val="9"/>
      <color indexed="18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0.5"/>
      <color indexed="8"/>
      <name val="Arial"/>
      <family val="2"/>
    </font>
    <font>
      <i/>
      <sz val="16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4">
    <xf numFmtId="164" fontId="0" fillId="0" borderId="0" xfId="0" applyAlignment="1">
      <alignment/>
    </xf>
    <xf numFmtId="165" fontId="1" fillId="0" borderId="0" xfId="0" applyNumberFormat="1" applyFont="1" applyBorder="1" applyAlignment="1">
      <alignment wrapText="1"/>
    </xf>
    <xf numFmtId="164" fontId="0" fillId="0" borderId="0" xfId="0" applyFont="1" applyAlignment="1">
      <alignment wrapText="1"/>
    </xf>
    <xf numFmtId="164" fontId="1" fillId="0" borderId="0" xfId="0" applyFont="1" applyAlignment="1">
      <alignment wrapText="1"/>
    </xf>
    <xf numFmtId="164" fontId="0" fillId="0" borderId="0" xfId="0" applyAlignment="1">
      <alignment wrapText="1"/>
    </xf>
    <xf numFmtId="164" fontId="0" fillId="0" borderId="0" xfId="0" applyFont="1" applyAlignment="1">
      <alignment/>
    </xf>
    <xf numFmtId="164" fontId="0" fillId="2" borderId="1" xfId="0" applyFont="1" applyFill="1" applyBorder="1" applyAlignment="1">
      <alignment horizontal="center" vertical="top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7" fontId="0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7" fontId="0" fillId="0" borderId="0" xfId="0" applyNumberFormat="1" applyAlignment="1">
      <alignment/>
    </xf>
    <xf numFmtId="164" fontId="4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4" fontId="0" fillId="0" borderId="2" xfId="0" applyBorder="1" applyAlignment="1">
      <alignment/>
    </xf>
    <xf numFmtId="164" fontId="1" fillId="0" borderId="0" xfId="0" applyFont="1" applyFill="1" applyBorder="1" applyAlignment="1">
      <alignment horizontal="left" wrapText="1"/>
    </xf>
    <xf numFmtId="164" fontId="8" fillId="0" borderId="0" xfId="0" applyFont="1" applyBorder="1" applyAlignment="1">
      <alignment horizontal="left" wrapText="1"/>
    </xf>
    <xf numFmtId="164" fontId="6" fillId="2" borderId="2" xfId="0" applyFont="1" applyFill="1" applyBorder="1" applyAlignment="1">
      <alignment vertical="top" wrapText="1"/>
    </xf>
    <xf numFmtId="164" fontId="2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wrapText="1"/>
    </xf>
    <xf numFmtId="164" fontId="1" fillId="2" borderId="2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/>
    </xf>
    <xf numFmtId="164" fontId="2" fillId="2" borderId="4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horizontal="left" vertical="top" wrapText="1"/>
    </xf>
    <xf numFmtId="166" fontId="3" fillId="0" borderId="2" xfId="0" applyNumberFormat="1" applyFont="1" applyFill="1" applyBorder="1" applyAlignment="1">
      <alignment horizontal="left" vertical="top" wrapText="1"/>
    </xf>
    <xf numFmtId="167" fontId="0" fillId="0" borderId="2" xfId="0" applyNumberFormat="1" applyFont="1" applyFill="1" applyBorder="1" applyAlignment="1">
      <alignment horizontal="left" wrapText="1"/>
    </xf>
    <xf numFmtId="167" fontId="0" fillId="0" borderId="2" xfId="0" applyNumberFormat="1" applyFont="1" applyFill="1" applyBorder="1" applyAlignment="1">
      <alignment horizontal="center" wrapText="1"/>
    </xf>
    <xf numFmtId="166" fontId="3" fillId="0" borderId="2" xfId="0" applyNumberFormat="1" applyFont="1" applyFill="1" applyBorder="1" applyAlignment="1">
      <alignment horizontal="center" vertical="top" wrapText="1"/>
    </xf>
    <xf numFmtId="168" fontId="3" fillId="0" borderId="2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/>
    </xf>
    <xf numFmtId="164" fontId="9" fillId="0" borderId="1" xfId="0" applyFont="1" applyFill="1" applyBorder="1" applyAlignment="1">
      <alignment wrapText="1"/>
    </xf>
    <xf numFmtId="164" fontId="9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4" fontId="10" fillId="0" borderId="1" xfId="0" applyFont="1" applyFill="1" applyBorder="1" applyAlignment="1">
      <alignment horizontal="center" wrapText="1"/>
    </xf>
    <xf numFmtId="169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/>
    </xf>
    <xf numFmtId="167" fontId="0" fillId="0" borderId="1" xfId="0" applyNumberFormat="1" applyFont="1" applyFill="1" applyBorder="1" applyAlignment="1">
      <alignment horizontal="left" wrapText="1"/>
    </xf>
    <xf numFmtId="167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9" fillId="0" borderId="1" xfId="0" applyFont="1" applyFill="1" applyBorder="1" applyAlignment="1">
      <alignment horizontal="left" vertical="top" wrapText="1"/>
    </xf>
    <xf numFmtId="166" fontId="9" fillId="0" borderId="1" xfId="0" applyNumberFormat="1" applyFont="1" applyFill="1" applyBorder="1" applyAlignment="1">
      <alignment horizontal="center" wrapText="1"/>
    </xf>
    <xf numFmtId="164" fontId="0" fillId="0" borderId="1" xfId="0" applyFont="1" applyBorder="1" applyAlignment="1">
      <alignment wrapText="1"/>
    </xf>
    <xf numFmtId="164" fontId="9" fillId="0" borderId="2" xfId="0" applyFont="1" applyFill="1" applyBorder="1" applyAlignment="1">
      <alignment wrapText="1"/>
    </xf>
    <xf numFmtId="166" fontId="9" fillId="0" borderId="2" xfId="0" applyNumberFormat="1" applyFont="1" applyFill="1" applyBorder="1" applyAlignment="1">
      <alignment horizontal="left" vertical="top" wrapText="1"/>
    </xf>
    <xf numFmtId="164" fontId="6" fillId="0" borderId="2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center" wrapText="1"/>
    </xf>
    <xf numFmtId="166" fontId="9" fillId="0" borderId="2" xfId="0" applyNumberFormat="1" applyFont="1" applyFill="1" applyBorder="1" applyAlignment="1">
      <alignment horizontal="left" vertical="center" wrapText="1"/>
    </xf>
    <xf numFmtId="164" fontId="6" fillId="0" borderId="2" xfId="0" applyFont="1" applyFill="1" applyBorder="1" applyAlignment="1">
      <alignment horizontal="center" wrapText="1"/>
    </xf>
    <xf numFmtId="166" fontId="9" fillId="0" borderId="2" xfId="0" applyNumberFormat="1" applyFont="1" applyFill="1" applyBorder="1" applyAlignment="1">
      <alignment horizontal="left" wrapText="1"/>
    </xf>
    <xf numFmtId="167" fontId="6" fillId="0" borderId="2" xfId="0" applyNumberFormat="1" applyFont="1" applyFill="1" applyBorder="1" applyAlignment="1">
      <alignment horizontal="left" wrapText="1"/>
    </xf>
    <xf numFmtId="167" fontId="6" fillId="0" borderId="2" xfId="0" applyNumberFormat="1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left" wrapText="1"/>
    </xf>
    <xf numFmtId="164" fontId="0" fillId="0" borderId="1" xfId="0" applyFont="1" applyBorder="1" applyAlignment="1">
      <alignment horizontal="center"/>
    </xf>
    <xf numFmtId="170" fontId="3" fillId="0" borderId="1" xfId="0" applyNumberFormat="1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left" vertical="top" wrapText="1"/>
    </xf>
    <xf numFmtId="164" fontId="3" fillId="0" borderId="2" xfId="0" applyFont="1" applyFill="1" applyBorder="1" applyAlignment="1">
      <alignment wrapText="1"/>
    </xf>
    <xf numFmtId="164" fontId="0" fillId="0" borderId="2" xfId="0" applyFont="1" applyFill="1" applyBorder="1" applyAlignment="1">
      <alignment horizontal="center" vertical="top" wrapText="1"/>
    </xf>
    <xf numFmtId="164" fontId="0" fillId="0" borderId="2" xfId="0" applyFont="1" applyFill="1" applyBorder="1" applyAlignment="1">
      <alignment wrapText="1"/>
    </xf>
    <xf numFmtId="164" fontId="9" fillId="0" borderId="0" xfId="0" applyFont="1" applyFill="1" applyAlignment="1">
      <alignment wrapText="1"/>
    </xf>
    <xf numFmtId="164" fontId="9" fillId="0" borderId="2" xfId="0" applyFont="1" applyFill="1" applyBorder="1" applyAlignment="1">
      <alignment horizontal="left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Fill="1" applyBorder="1" applyAlignment="1">
      <alignment horizontal="left" vertical="top" wrapText="1"/>
    </xf>
    <xf numFmtId="166" fontId="9" fillId="0" borderId="2" xfId="0" applyNumberFormat="1" applyFont="1" applyFill="1" applyBorder="1" applyAlignment="1">
      <alignment horizontal="center" wrapText="1"/>
    </xf>
    <xf numFmtId="167" fontId="0" fillId="0" borderId="2" xfId="0" applyNumberFormat="1" applyFont="1" applyFill="1" applyBorder="1" applyAlignment="1">
      <alignment horizontal="left"/>
    </xf>
    <xf numFmtId="167" fontId="0" fillId="0" borderId="2" xfId="0" applyNumberFormat="1" applyFont="1" applyFill="1" applyBorder="1" applyAlignment="1">
      <alignment/>
    </xf>
    <xf numFmtId="166" fontId="7" fillId="0" borderId="2" xfId="0" applyNumberFormat="1" applyFont="1" applyFill="1" applyBorder="1" applyAlignment="1">
      <alignment horizontal="center" vertical="top" wrapText="1"/>
    </xf>
    <xf numFmtId="164" fontId="13" fillId="0" borderId="2" xfId="0" applyFont="1" applyFill="1" applyBorder="1" applyAlignment="1">
      <alignment wrapText="1"/>
    </xf>
    <xf numFmtId="164" fontId="6" fillId="0" borderId="2" xfId="0" applyFont="1" applyFill="1" applyBorder="1" applyAlignment="1">
      <alignment horizontal="left"/>
    </xf>
    <xf numFmtId="164" fontId="6" fillId="0" borderId="2" xfId="0" applyFont="1" applyFill="1" applyBorder="1" applyAlignment="1">
      <alignment/>
    </xf>
    <xf numFmtId="166" fontId="10" fillId="0" borderId="2" xfId="0" applyNumberFormat="1" applyFont="1" applyFill="1" applyBorder="1" applyAlignment="1">
      <alignment horizontal="center" wrapText="1"/>
    </xf>
    <xf numFmtId="164" fontId="15" fillId="0" borderId="2" xfId="0" applyFont="1" applyFill="1" applyBorder="1" applyAlignment="1">
      <alignment horizontal="left" vertical="top" wrapText="1"/>
    </xf>
    <xf numFmtId="166" fontId="9" fillId="0" borderId="2" xfId="0" applyNumberFormat="1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wrapText="1"/>
    </xf>
    <xf numFmtId="164" fontId="9" fillId="0" borderId="2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top" wrapText="1"/>
    </xf>
    <xf numFmtId="164" fontId="6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164" fontId="15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left" vertical="center" wrapText="1"/>
    </xf>
    <xf numFmtId="167" fontId="0" fillId="0" borderId="1" xfId="0" applyNumberFormat="1" applyFont="1" applyFill="1" applyBorder="1" applyAlignment="1">
      <alignment horizontal="left"/>
    </xf>
    <xf numFmtId="166" fontId="10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7" fontId="8" fillId="0" borderId="1" xfId="0" applyNumberFormat="1" applyFont="1" applyBorder="1" applyAlignment="1">
      <alignment/>
    </xf>
    <xf numFmtId="164" fontId="3" fillId="0" borderId="2" xfId="0" applyFont="1" applyFill="1" applyBorder="1" applyAlignment="1">
      <alignment horizontal="left" vertical="top"/>
    </xf>
    <xf numFmtId="164" fontId="0" fillId="0" borderId="1" xfId="0" applyFont="1" applyFill="1" applyBorder="1" applyAlignment="1">
      <alignment horizontal="left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wrapText="1"/>
    </xf>
    <xf numFmtId="164" fontId="3" fillId="0" borderId="1" xfId="0" applyFont="1" applyFill="1" applyBorder="1" applyAlignment="1">
      <alignment horizontal="left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wrapText="1"/>
    </xf>
    <xf numFmtId="164" fontId="9" fillId="0" borderId="2" xfId="0" applyFont="1" applyFill="1" applyBorder="1" applyAlignment="1">
      <alignment horizontal="center" wrapText="1"/>
    </xf>
    <xf numFmtId="167" fontId="6" fillId="0" borderId="2" xfId="0" applyNumberFormat="1" applyFont="1" applyFill="1" applyBorder="1" applyAlignment="1">
      <alignment horizontal="left"/>
    </xf>
    <xf numFmtId="167" fontId="6" fillId="0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 vertical="top"/>
    </xf>
    <xf numFmtId="166" fontId="9" fillId="0" borderId="2" xfId="0" applyNumberFormat="1" applyFont="1" applyFill="1" applyBorder="1" applyAlignment="1">
      <alignment horizontal="center"/>
    </xf>
    <xf numFmtId="164" fontId="16" fillId="0" borderId="2" xfId="0" applyFont="1" applyFill="1" applyBorder="1" applyAlignment="1">
      <alignment horizontal="center" vertical="top" wrapText="1"/>
    </xf>
    <xf numFmtId="164" fontId="10" fillId="0" borderId="2" xfId="0" applyFont="1" applyFill="1" applyBorder="1" applyAlignment="1">
      <alignment wrapText="1"/>
    </xf>
    <xf numFmtId="164" fontId="16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center" wrapText="1"/>
    </xf>
    <xf numFmtId="164" fontId="17" fillId="0" borderId="2" xfId="0" applyFont="1" applyFill="1" applyBorder="1" applyAlignment="1">
      <alignment horizontal="center" wrapText="1"/>
    </xf>
    <xf numFmtId="166" fontId="17" fillId="0" borderId="2" xfId="0" applyNumberFormat="1" applyFont="1" applyFill="1" applyBorder="1" applyAlignment="1">
      <alignment horizontal="center" vertical="top" wrapText="1"/>
    </xf>
    <xf numFmtId="166" fontId="17" fillId="0" borderId="2" xfId="0" applyNumberFormat="1" applyFont="1" applyFill="1" applyBorder="1" applyAlignment="1">
      <alignment horizontal="center" wrapText="1"/>
    </xf>
    <xf numFmtId="164" fontId="16" fillId="0" borderId="2" xfId="0" applyFont="1" applyFill="1" applyBorder="1" applyAlignment="1">
      <alignment horizontal="center" wrapText="1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18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19" fillId="2" borderId="2" xfId="0" applyFont="1" applyFill="1" applyBorder="1" applyAlignment="1">
      <alignment/>
    </xf>
    <xf numFmtId="164" fontId="19" fillId="2" borderId="5" xfId="0" applyFont="1" applyFill="1" applyBorder="1" applyAlignment="1">
      <alignment/>
    </xf>
    <xf numFmtId="164" fontId="19" fillId="2" borderId="1" xfId="0" applyFont="1" applyFill="1" applyBorder="1" applyAlignment="1">
      <alignment/>
    </xf>
    <xf numFmtId="164" fontId="18" fillId="2" borderId="2" xfId="0" applyFont="1" applyFill="1" applyBorder="1" applyAlignment="1">
      <alignment horizontal="center" vertical="center" wrapText="1"/>
    </xf>
    <xf numFmtId="164" fontId="18" fillId="2" borderId="2" xfId="0" applyFont="1" applyFill="1" applyBorder="1" applyAlignment="1">
      <alignment/>
    </xf>
    <xf numFmtId="164" fontId="19" fillId="3" borderId="0" xfId="0" applyFont="1" applyFill="1" applyAlignment="1">
      <alignment/>
    </xf>
    <xf numFmtId="164" fontId="18" fillId="2" borderId="5" xfId="0" applyFont="1" applyFill="1" applyBorder="1" applyAlignment="1">
      <alignment horizontal="center" vertical="center" wrapText="1"/>
    </xf>
    <xf numFmtId="164" fontId="19" fillId="4" borderId="0" xfId="0" applyFont="1" applyFill="1" applyAlignment="1">
      <alignment/>
    </xf>
    <xf numFmtId="164" fontId="1" fillId="2" borderId="5" xfId="0" applyFont="1" applyFill="1" applyBorder="1" applyAlignment="1">
      <alignment horizontal="center" vertical="center" wrapText="1"/>
    </xf>
    <xf numFmtId="164" fontId="20" fillId="0" borderId="2" xfId="0" applyFont="1" applyFill="1" applyBorder="1" applyAlignment="1">
      <alignment horizontal="center" wrapText="1"/>
    </xf>
    <xf numFmtId="164" fontId="4" fillId="0" borderId="2" xfId="0" applyFont="1" applyFill="1" applyBorder="1" applyAlignment="1">
      <alignment wrapText="1"/>
    </xf>
    <xf numFmtId="167" fontId="21" fillId="0" borderId="2" xfId="0" applyNumberFormat="1" applyFont="1" applyFill="1" applyBorder="1" applyAlignment="1">
      <alignment/>
    </xf>
    <xf numFmtId="166" fontId="20" fillId="0" borderId="2" xfId="0" applyNumberFormat="1" applyFont="1" applyFill="1" applyBorder="1" applyAlignment="1">
      <alignment horizontal="center" wrapText="1"/>
    </xf>
    <xf numFmtId="170" fontId="20" fillId="0" borderId="2" xfId="0" applyNumberFormat="1" applyFont="1" applyFill="1" applyBorder="1" applyAlignment="1">
      <alignment horizontal="center" vertical="top" wrapText="1"/>
    </xf>
    <xf numFmtId="166" fontId="20" fillId="0" borderId="2" xfId="0" applyNumberFormat="1" applyFont="1" applyFill="1" applyBorder="1" applyAlignment="1">
      <alignment horizontal="left" wrapText="1"/>
    </xf>
    <xf numFmtId="164" fontId="4" fillId="0" borderId="2" xfId="0" applyFont="1" applyFill="1" applyBorder="1" applyAlignment="1">
      <alignment horizontal="left" wrapText="1"/>
    </xf>
    <xf numFmtId="164" fontId="20" fillId="0" borderId="2" xfId="0" applyFont="1" applyFill="1" applyBorder="1" applyAlignment="1">
      <alignment horizontal="left" wrapText="1"/>
    </xf>
    <xf numFmtId="164" fontId="22" fillId="0" borderId="2" xfId="0" applyFont="1" applyFill="1" applyBorder="1" applyAlignment="1">
      <alignment horizontal="left" vertical="top" wrapText="1"/>
    </xf>
    <xf numFmtId="164" fontId="22" fillId="0" borderId="2" xfId="0" applyFont="1" applyFill="1" applyBorder="1" applyAlignment="1">
      <alignment horizontal="center" vertical="top" wrapText="1"/>
    </xf>
    <xf numFmtId="167" fontId="19" fillId="0" borderId="2" xfId="0" applyNumberFormat="1" applyFont="1" applyFill="1" applyBorder="1" applyAlignment="1">
      <alignment horizontal="center" wrapText="1"/>
    </xf>
    <xf numFmtId="164" fontId="19" fillId="0" borderId="2" xfId="0" applyFont="1" applyFill="1" applyBorder="1" applyAlignment="1">
      <alignment horizontal="center" vertical="top" wrapText="1"/>
    </xf>
    <xf numFmtId="164" fontId="21" fillId="0" borderId="2" xfId="0" applyFont="1" applyFill="1" applyBorder="1" applyAlignment="1">
      <alignment horizontal="center"/>
    </xf>
    <xf numFmtId="166" fontId="22" fillId="0" borderId="2" xfId="0" applyNumberFormat="1" applyFont="1" applyFill="1" applyBorder="1" applyAlignment="1">
      <alignment horizontal="center" vertical="top" wrapText="1"/>
    </xf>
    <xf numFmtId="164" fontId="20" fillId="0" borderId="2" xfId="0" applyFont="1" applyFill="1" applyBorder="1" applyAlignment="1">
      <alignment horizontal="center" vertical="top" wrapText="1"/>
    </xf>
    <xf numFmtId="164" fontId="23" fillId="0" borderId="2" xfId="0" applyFont="1" applyFill="1" applyBorder="1" applyAlignment="1">
      <alignment/>
    </xf>
    <xf numFmtId="166" fontId="21" fillId="0" borderId="2" xfId="0" applyNumberFormat="1" applyFont="1" applyFill="1" applyBorder="1" applyAlignment="1">
      <alignment/>
    </xf>
    <xf numFmtId="164" fontId="21" fillId="0" borderId="2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6" fillId="2" borderId="2" xfId="0" applyFont="1" applyFill="1" applyBorder="1" applyAlignment="1">
      <alignment/>
    </xf>
    <xf numFmtId="164" fontId="6" fillId="2" borderId="2" xfId="0" applyFont="1" applyFill="1" applyBorder="1" applyAlignment="1">
      <alignment vertical="top" wrapText="1"/>
    </xf>
    <xf numFmtId="164" fontId="2" fillId="2" borderId="2" xfId="0" applyFont="1" applyFill="1" applyBorder="1" applyAlignment="1">
      <alignment/>
    </xf>
    <xf numFmtId="164" fontId="9" fillId="0" borderId="2" xfId="0" applyFont="1" applyFill="1" applyBorder="1" applyAlignment="1">
      <alignment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6" fillId="0" borderId="2" xfId="0" applyNumberFormat="1" applyFont="1" applyFill="1" applyBorder="1" applyAlignment="1">
      <alignment/>
    </xf>
    <xf numFmtId="166" fontId="10" fillId="0" borderId="2" xfId="0" applyNumberFormat="1" applyFont="1" applyFill="1" applyBorder="1" applyAlignment="1">
      <alignment horizontal="center" vertical="top" wrapText="1"/>
    </xf>
    <xf numFmtId="170" fontId="9" fillId="0" borderId="2" xfId="0" applyNumberFormat="1" applyFont="1" applyFill="1" applyBorder="1" applyAlignment="1">
      <alignment horizontal="center" vertical="top" wrapText="1"/>
    </xf>
    <xf numFmtId="166" fontId="9" fillId="0" borderId="2" xfId="0" applyNumberFormat="1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vertical="top" wrapText="1"/>
    </xf>
    <xf numFmtId="164" fontId="6" fillId="0" borderId="1" xfId="0" applyFont="1" applyBorder="1" applyAlignment="1">
      <alignment wrapText="1"/>
    </xf>
    <xf numFmtId="167" fontId="6" fillId="0" borderId="1" xfId="0" applyNumberFormat="1" applyFont="1" applyFill="1" applyBorder="1" applyAlignment="1">
      <alignment/>
    </xf>
    <xf numFmtId="166" fontId="10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Border="1" applyAlignment="1">
      <alignment wrapText="1"/>
    </xf>
    <xf numFmtId="164" fontId="25" fillId="0" borderId="1" xfId="0" applyFont="1" applyBorder="1" applyAlignment="1">
      <alignment wrapText="1"/>
    </xf>
    <xf numFmtId="164" fontId="6" fillId="0" borderId="0" xfId="0" applyFont="1" applyAlignment="1">
      <alignment wrapText="1"/>
    </xf>
    <xf numFmtId="166" fontId="10" fillId="0" borderId="2" xfId="0" applyNumberFormat="1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left" vertical="top" wrapText="1"/>
    </xf>
    <xf numFmtId="164" fontId="6" fillId="0" borderId="1" xfId="0" applyFont="1" applyBorder="1" applyAlignment="1">
      <alignment/>
    </xf>
    <xf numFmtId="164" fontId="9" fillId="0" borderId="1" xfId="0" applyFont="1" applyFill="1" applyBorder="1" applyAlignment="1">
      <alignment wrapText="1"/>
    </xf>
    <xf numFmtId="166" fontId="10" fillId="0" borderId="1" xfId="0" applyNumberFormat="1" applyFont="1" applyFill="1" applyBorder="1" applyAlignment="1">
      <alignment horizontal="center" wrapText="1"/>
    </xf>
    <xf numFmtId="164" fontId="9" fillId="0" borderId="2" xfId="0" applyFont="1" applyFill="1" applyBorder="1" applyAlignment="1">
      <alignment wrapText="1"/>
    </xf>
    <xf numFmtId="164" fontId="9" fillId="0" borderId="2" xfId="0" applyFont="1" applyFill="1" applyBorder="1" applyAlignment="1">
      <alignment horizontal="left" vertical="top" wrapText="1"/>
    </xf>
    <xf numFmtId="164" fontId="6" fillId="0" borderId="2" xfId="0" applyFont="1" applyFill="1" applyBorder="1" applyAlignment="1">
      <alignment/>
    </xf>
    <xf numFmtId="164" fontId="27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/>
    </xf>
    <xf numFmtId="164" fontId="10" fillId="0" borderId="2" xfId="0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 wrapText="1"/>
    </xf>
    <xf numFmtId="166" fontId="9" fillId="0" borderId="2" xfId="0" applyNumberFormat="1" applyFont="1" applyFill="1" applyBorder="1" applyAlignment="1">
      <alignment horizontal="center" wrapText="1"/>
    </xf>
    <xf numFmtId="166" fontId="10" fillId="0" borderId="2" xfId="0" applyNumberFormat="1" applyFont="1" applyFill="1" applyBorder="1" applyAlignment="1">
      <alignment horizontal="center" wrapText="1"/>
    </xf>
    <xf numFmtId="164" fontId="6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/>
    </xf>
    <xf numFmtId="164" fontId="0" fillId="0" borderId="6" xfId="0" applyBorder="1" applyAlignment="1">
      <alignment/>
    </xf>
    <xf numFmtId="164" fontId="19" fillId="0" borderId="0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19" fillId="2" borderId="2" xfId="0" applyFont="1" applyFill="1" applyBorder="1" applyAlignment="1">
      <alignment vertical="top" wrapText="1"/>
    </xf>
    <xf numFmtId="164" fontId="18" fillId="2" borderId="2" xfId="0" applyFont="1" applyFill="1" applyBorder="1" applyAlignment="1">
      <alignment horizontal="center" vertical="center" wrapText="1"/>
    </xf>
    <xf numFmtId="164" fontId="18" fillId="2" borderId="2" xfId="0" applyFont="1" applyFill="1" applyBorder="1" applyAlignment="1">
      <alignment/>
    </xf>
    <xf numFmtId="167" fontId="19" fillId="0" borderId="2" xfId="0" applyNumberFormat="1" applyFont="1" applyFill="1" applyBorder="1" applyAlignment="1">
      <alignment/>
    </xf>
    <xf numFmtId="166" fontId="18" fillId="0" borderId="2" xfId="0" applyNumberFormat="1" applyFont="1" applyFill="1" applyBorder="1" applyAlignment="1">
      <alignment horizontal="center" wrapText="1"/>
    </xf>
    <xf numFmtId="170" fontId="19" fillId="0" borderId="2" xfId="0" applyNumberFormat="1" applyFont="1" applyFill="1" applyBorder="1" applyAlignment="1">
      <alignment horizontal="center" vertical="top" wrapText="1"/>
    </xf>
    <xf numFmtId="166" fontId="19" fillId="0" borderId="2" xfId="0" applyNumberFormat="1" applyFont="1" applyFill="1" applyBorder="1" applyAlignment="1">
      <alignment horizontal="center" wrapText="1"/>
    </xf>
    <xf numFmtId="166" fontId="19" fillId="0" borderId="2" xfId="0" applyNumberFormat="1" applyFont="1" applyFill="1" applyBorder="1" applyAlignment="1">
      <alignment horizontal="center" vertical="top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left" vertical="top" wrapText="1"/>
    </xf>
    <xf numFmtId="164" fontId="19" fillId="0" borderId="2" xfId="0" applyFont="1" applyFill="1" applyBorder="1" applyAlignment="1">
      <alignment horizontal="center" wrapText="1"/>
    </xf>
    <xf numFmtId="164" fontId="18" fillId="0" borderId="2" xfId="0" applyFont="1" applyFill="1" applyBorder="1" applyAlignment="1">
      <alignment horizontal="center" wrapText="1"/>
    </xf>
    <xf numFmtId="164" fontId="19" fillId="0" borderId="0" xfId="0" applyFont="1" applyAlignment="1">
      <alignment/>
    </xf>
    <xf numFmtId="166" fontId="29" fillId="0" borderId="2" xfId="0" applyNumberFormat="1" applyFont="1" applyFill="1" applyBorder="1" applyAlignment="1">
      <alignment horizontal="left"/>
    </xf>
    <xf numFmtId="164" fontId="29" fillId="0" borderId="0" xfId="0" applyFont="1" applyFill="1" applyAlignment="1">
      <alignment horizontal="left"/>
    </xf>
    <xf numFmtId="166" fontId="30" fillId="0" borderId="2" xfId="0" applyNumberFormat="1" applyFont="1" applyFill="1" applyBorder="1" applyAlignment="1">
      <alignment horizontal="center" vertical="top" wrapText="1"/>
    </xf>
    <xf numFmtId="164" fontId="20" fillId="0" borderId="2" xfId="0" applyFont="1" applyFill="1" applyBorder="1" applyAlignment="1">
      <alignment wrapText="1"/>
    </xf>
    <xf numFmtId="164" fontId="22" fillId="0" borderId="2" xfId="0" applyFont="1" applyFill="1" applyBorder="1" applyAlignment="1">
      <alignment horizontal="center" wrapText="1"/>
    </xf>
    <xf numFmtId="166" fontId="30" fillId="0" borderId="2" xfId="0" applyNumberFormat="1" applyFont="1" applyFill="1" applyBorder="1" applyAlignment="1">
      <alignment horizontal="center" wrapText="1"/>
    </xf>
    <xf numFmtId="164" fontId="15" fillId="0" borderId="2" xfId="0" applyFont="1" applyFill="1" applyBorder="1" applyAlignment="1">
      <alignment wrapText="1"/>
    </xf>
    <xf numFmtId="164" fontId="22" fillId="0" borderId="7" xfId="0" applyFont="1" applyBorder="1" applyAlignment="1">
      <alignment wrapText="1"/>
    </xf>
    <xf numFmtId="164" fontId="22" fillId="0" borderId="1" xfId="0" applyFont="1" applyBorder="1" applyAlignment="1">
      <alignment wrapText="1"/>
    </xf>
    <xf numFmtId="167" fontId="19" fillId="0" borderId="1" xfId="0" applyNumberFormat="1" applyFont="1" applyFill="1" applyBorder="1" applyAlignment="1">
      <alignment/>
    </xf>
    <xf numFmtId="164" fontId="22" fillId="0" borderId="2" xfId="0" applyFont="1" applyFill="1" applyBorder="1" applyAlignment="1">
      <alignment horizontal="left"/>
    </xf>
    <xf numFmtId="164" fontId="22" fillId="0" borderId="2" xfId="0" applyFont="1" applyFill="1" applyBorder="1" applyAlignment="1">
      <alignment horizontal="center"/>
    </xf>
    <xf numFmtId="164" fontId="30" fillId="0" borderId="2" xfId="0" applyFont="1" applyFill="1" applyBorder="1" applyAlignment="1">
      <alignment horizontal="center"/>
    </xf>
    <xf numFmtId="164" fontId="22" fillId="0" borderId="2" xfId="0" applyFont="1" applyFill="1" applyBorder="1" applyAlignment="1">
      <alignment horizontal="left" wrapText="1"/>
    </xf>
    <xf numFmtId="164" fontId="30" fillId="0" borderId="2" xfId="0" applyFont="1" applyFill="1" applyBorder="1" applyAlignment="1">
      <alignment horizontal="center" wrapText="1"/>
    </xf>
    <xf numFmtId="164" fontId="22" fillId="0" borderId="2" xfId="0" applyFont="1" applyFill="1" applyBorder="1" applyAlignment="1">
      <alignment wrapText="1"/>
    </xf>
    <xf numFmtId="164" fontId="20" fillId="0" borderId="1" xfId="0" applyFont="1" applyFill="1" applyBorder="1" applyAlignment="1">
      <alignment wrapText="1"/>
    </xf>
    <xf numFmtId="166" fontId="20" fillId="0" borderId="1" xfId="0" applyNumberFormat="1" applyFont="1" applyFill="1" applyBorder="1" applyAlignment="1">
      <alignment horizontal="center" wrapText="1"/>
    </xf>
    <xf numFmtId="167" fontId="21" fillId="0" borderId="1" xfId="0" applyNumberFormat="1" applyFont="1" applyFill="1" applyBorder="1" applyAlignment="1">
      <alignment/>
    </xf>
    <xf numFmtId="166" fontId="20" fillId="0" borderId="1" xfId="0" applyNumberFormat="1" applyFont="1" applyFill="1" applyBorder="1" applyAlignment="1">
      <alignment horizontal="left" wrapText="1"/>
    </xf>
    <xf numFmtId="166" fontId="23" fillId="0" borderId="1" xfId="0" applyNumberFormat="1" applyFont="1" applyFill="1" applyBorder="1" applyAlignment="1">
      <alignment horizontal="left" wrapText="1"/>
    </xf>
    <xf numFmtId="164" fontId="20" fillId="0" borderId="1" xfId="0" applyFont="1" applyFill="1" applyBorder="1" applyAlignment="1">
      <alignment horizontal="left" wrapText="1"/>
    </xf>
    <xf numFmtId="164" fontId="20" fillId="0" borderId="1" xfId="0" applyFont="1" applyFill="1" applyBorder="1" applyAlignment="1">
      <alignment horizontal="center" wrapText="1"/>
    </xf>
    <xf numFmtId="164" fontId="15" fillId="0" borderId="1" xfId="0" applyFont="1" applyFill="1" applyBorder="1" applyAlignment="1">
      <alignment horizontal="left" wrapText="1"/>
    </xf>
    <xf numFmtId="164" fontId="15" fillId="0" borderId="1" xfId="0" applyFont="1" applyFill="1" applyBorder="1" applyAlignment="1">
      <alignment wrapText="1"/>
    </xf>
    <xf numFmtId="164" fontId="19" fillId="0" borderId="1" xfId="0" applyFont="1" applyFill="1" applyBorder="1" applyAlignment="1">
      <alignment horizontal="center" wrapText="1"/>
    </xf>
    <xf numFmtId="164" fontId="19" fillId="0" borderId="1" xfId="0" applyFont="1" applyBorder="1" applyAlignment="1">
      <alignment/>
    </xf>
    <xf numFmtId="164" fontId="23" fillId="0" borderId="1" xfId="0" applyFont="1" applyFill="1" applyBorder="1" applyAlignment="1">
      <alignment horizontal="left" wrapText="1"/>
    </xf>
    <xf numFmtId="164" fontId="20" fillId="0" borderId="1" xfId="0" applyFont="1" applyFill="1" applyBorder="1" applyAlignment="1">
      <alignment horizontal="center"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left"/>
    </xf>
    <xf numFmtId="164" fontId="23" fillId="0" borderId="1" xfId="0" applyFont="1" applyFill="1" applyBorder="1" applyAlignment="1">
      <alignment horizontal="left"/>
    </xf>
    <xf numFmtId="164" fontId="20" fillId="0" borderId="2" xfId="0" applyFont="1" applyFill="1" applyBorder="1" applyAlignment="1">
      <alignment/>
    </xf>
    <xf numFmtId="164" fontId="31" fillId="0" borderId="1" xfId="0" applyFont="1" applyFill="1" applyBorder="1" applyAlignment="1">
      <alignment horizontal="left" wrapText="1"/>
    </xf>
    <xf numFmtId="166" fontId="20" fillId="0" borderId="2" xfId="0" applyNumberFormat="1" applyFont="1" applyFill="1" applyBorder="1" applyAlignment="1">
      <alignment horizontal="center" vertical="top" wrapText="1"/>
    </xf>
    <xf numFmtId="166" fontId="22" fillId="0" borderId="2" xfId="0" applyNumberFormat="1" applyFont="1" applyFill="1" applyBorder="1" applyAlignment="1">
      <alignment horizontal="center" wrapText="1"/>
    </xf>
    <xf numFmtId="164" fontId="20" fillId="0" borderId="2" xfId="0" applyFont="1" applyFill="1" applyBorder="1" applyAlignment="1">
      <alignment horizontal="left" vertical="top" wrapText="1"/>
    </xf>
    <xf numFmtId="164" fontId="19" fillId="0" borderId="2" xfId="0" applyFont="1" applyFill="1" applyBorder="1" applyAlignment="1">
      <alignment/>
    </xf>
    <xf numFmtId="164" fontId="15" fillId="0" borderId="2" xfId="0" applyFont="1" applyFill="1" applyBorder="1" applyAlignment="1">
      <alignment vertical="top" wrapText="1"/>
    </xf>
    <xf numFmtId="166" fontId="20" fillId="0" borderId="2" xfId="0" applyNumberFormat="1" applyFont="1" applyFill="1" applyBorder="1" applyAlignment="1">
      <alignment horizontal="center" vertical="center" wrapText="1"/>
    </xf>
    <xf numFmtId="164" fontId="22" fillId="0" borderId="0" xfId="0" applyFont="1" applyFill="1" applyAlignment="1">
      <alignment wrapText="1"/>
    </xf>
    <xf numFmtId="164" fontId="22" fillId="0" borderId="2" xfId="0" applyFont="1" applyFill="1" applyBorder="1" applyAlignment="1">
      <alignment vertical="top" wrapText="1"/>
    </xf>
    <xf numFmtId="164" fontId="22" fillId="0" borderId="2" xfId="0" applyFont="1" applyFill="1" applyBorder="1" applyAlignment="1">
      <alignment horizontal="left" vertical="center" wrapText="1"/>
    </xf>
    <xf numFmtId="164" fontId="22" fillId="0" borderId="2" xfId="0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wrapText="1"/>
    </xf>
    <xf numFmtId="167" fontId="18" fillId="0" borderId="2" xfId="0" applyNumberFormat="1" applyFont="1" applyFill="1" applyBorder="1" applyAlignment="1">
      <alignment/>
    </xf>
    <xf numFmtId="164" fontId="22" fillId="0" borderId="1" xfId="0" applyFont="1" applyFill="1" applyBorder="1" applyAlignment="1">
      <alignment wrapText="1"/>
    </xf>
    <xf numFmtId="164" fontId="22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vertical="top" wrapText="1"/>
    </xf>
    <xf numFmtId="166" fontId="22" fillId="0" borderId="1" xfId="0" applyNumberFormat="1" applyFont="1" applyFill="1" applyBorder="1" applyAlignment="1">
      <alignment horizontal="center" vertical="top" wrapText="1"/>
    </xf>
    <xf numFmtId="166" fontId="20" fillId="0" borderId="1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center"/>
    </xf>
    <xf numFmtId="164" fontId="22" fillId="0" borderId="1" xfId="0" applyFont="1" applyFill="1" applyBorder="1" applyAlignment="1">
      <alignment vertical="top" wrapText="1"/>
    </xf>
    <xf numFmtId="166" fontId="22" fillId="0" borderId="1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6" fontId="22" fillId="0" borderId="2" xfId="0" applyNumberFormat="1" applyFont="1" applyFill="1" applyBorder="1" applyAlignment="1">
      <alignment horizontal="center"/>
    </xf>
    <xf numFmtId="166" fontId="20" fillId="0" borderId="2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 wrapText="1"/>
    </xf>
    <xf numFmtId="167" fontId="19" fillId="0" borderId="1" xfId="0" applyNumberFormat="1" applyFont="1" applyFill="1" applyBorder="1" applyAlignment="1">
      <alignment horizontal="center"/>
    </xf>
    <xf numFmtId="164" fontId="19" fillId="0" borderId="1" xfId="0" applyFont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 wrapText="1"/>
    </xf>
    <xf numFmtId="164" fontId="20" fillId="0" borderId="2" xfId="0" applyFont="1" applyFill="1" applyBorder="1" applyAlignment="1">
      <alignment vertical="top" wrapText="1"/>
    </xf>
    <xf numFmtId="166" fontId="23" fillId="0" borderId="2" xfId="0" applyNumberFormat="1" applyFont="1" applyFill="1" applyBorder="1" applyAlignment="1">
      <alignment horizontal="center"/>
    </xf>
    <xf numFmtId="166" fontId="23" fillId="0" borderId="2" xfId="0" applyNumberFormat="1" applyFont="1" applyFill="1" applyBorder="1" applyAlignment="1">
      <alignment horizontal="center" wrapText="1"/>
    </xf>
    <xf numFmtId="164" fontId="22" fillId="0" borderId="1" xfId="0" applyFont="1" applyFill="1" applyBorder="1" applyAlignment="1">
      <alignment horizontal="left" wrapText="1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left" wrapText="1"/>
    </xf>
    <xf numFmtId="164" fontId="18" fillId="0" borderId="1" xfId="0" applyFont="1" applyBorder="1" applyAlignment="1">
      <alignment horizontal="center"/>
    </xf>
    <xf numFmtId="164" fontId="22" fillId="0" borderId="1" xfId="0" applyFont="1" applyFill="1" applyBorder="1" applyAlignment="1">
      <alignment horizontal="center"/>
    </xf>
    <xf numFmtId="164" fontId="30" fillId="0" borderId="1" xfId="0" applyFont="1" applyFill="1" applyBorder="1" applyAlignment="1">
      <alignment horizontal="center"/>
    </xf>
    <xf numFmtId="164" fontId="19" fillId="0" borderId="1" xfId="0" applyFont="1" applyBorder="1" applyAlignment="1">
      <alignment wrapText="1"/>
    </xf>
    <xf numFmtId="164" fontId="23" fillId="0" borderId="2" xfId="0" applyFont="1" applyFill="1" applyBorder="1" applyAlignment="1">
      <alignment horizontal="center" wrapText="1"/>
    </xf>
    <xf numFmtId="164" fontId="21" fillId="0" borderId="1" xfId="0" applyFont="1" applyFill="1" applyBorder="1" applyAlignment="1">
      <alignment/>
    </xf>
    <xf numFmtId="164" fontId="22" fillId="0" borderId="1" xfId="0" applyFont="1" applyFill="1" applyBorder="1" applyAlignment="1">
      <alignment horizontal="center" vertical="top" wrapText="1"/>
    </xf>
    <xf numFmtId="164" fontId="18" fillId="0" borderId="1" xfId="0" applyFont="1" applyBorder="1" applyAlignment="1">
      <alignment/>
    </xf>
    <xf numFmtId="164" fontId="22" fillId="0" borderId="1" xfId="0" applyFont="1" applyFill="1" applyBorder="1" applyAlignment="1">
      <alignment horizontal="center" vertical="top"/>
    </xf>
    <xf numFmtId="166" fontId="22" fillId="0" borderId="2" xfId="0" applyNumberFormat="1" applyFont="1" applyFill="1" applyBorder="1" applyAlignment="1">
      <alignment horizontal="center" vertical="center" wrapText="1"/>
    </xf>
    <xf numFmtId="170" fontId="22" fillId="0" borderId="1" xfId="0" applyNumberFormat="1" applyFont="1" applyFill="1" applyBorder="1" applyAlignment="1">
      <alignment horizontal="center" vertical="top" wrapText="1"/>
    </xf>
    <xf numFmtId="164" fontId="19" fillId="0" borderId="0" xfId="0" applyFont="1" applyFill="1" applyAlignment="1">
      <alignment/>
    </xf>
    <xf numFmtId="164" fontId="18" fillId="0" borderId="2" xfId="0" applyFont="1" applyFill="1" applyBorder="1" applyAlignment="1">
      <alignment horizontal="left" wrapText="1"/>
    </xf>
    <xf numFmtId="166" fontId="18" fillId="0" borderId="2" xfId="0" applyNumberFormat="1" applyFont="1" applyFill="1" applyBorder="1" applyAlignment="1">
      <alignment/>
    </xf>
    <xf numFmtId="164" fontId="19" fillId="0" borderId="2" xfId="0" applyFont="1" applyFill="1" applyBorder="1" applyAlignment="1">
      <alignment horizontal="center"/>
    </xf>
    <xf numFmtId="164" fontId="19" fillId="0" borderId="0" xfId="0" applyFont="1" applyBorder="1" applyAlignment="1">
      <alignment/>
    </xf>
    <xf numFmtId="164" fontId="19" fillId="2" borderId="2" xfId="0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horizontal="center" wrapText="1"/>
    </xf>
    <xf numFmtId="164" fontId="22" fillId="0" borderId="2" xfId="0" applyFont="1" applyFill="1" applyBorder="1" applyAlignment="1">
      <alignment wrapText="1"/>
    </xf>
    <xf numFmtId="166" fontId="22" fillId="0" borderId="2" xfId="0" applyNumberFormat="1" applyFont="1" applyFill="1" applyBorder="1" applyAlignment="1">
      <alignment horizontal="center" wrapText="1"/>
    </xf>
    <xf numFmtId="167" fontId="22" fillId="0" borderId="2" xfId="0" applyNumberFormat="1" applyFont="1" applyFill="1" applyBorder="1" applyAlignment="1">
      <alignment/>
    </xf>
    <xf numFmtId="166" fontId="30" fillId="0" borderId="2" xfId="0" applyNumberFormat="1" applyFont="1" applyFill="1" applyBorder="1" applyAlignment="1">
      <alignment horizontal="center" wrapText="1"/>
    </xf>
    <xf numFmtId="170" fontId="22" fillId="0" borderId="2" xfId="0" applyNumberFormat="1" applyFont="1" applyFill="1" applyBorder="1" applyAlignment="1">
      <alignment horizontal="center" vertical="top" wrapText="1"/>
    </xf>
    <xf numFmtId="164" fontId="19" fillId="0" borderId="2" xfId="0" applyFont="1" applyFill="1" applyBorder="1" applyAlignment="1">
      <alignment wrapText="1"/>
    </xf>
    <xf numFmtId="164" fontId="20" fillId="0" borderId="2" xfId="0" applyNumberFormat="1" applyFont="1" applyFill="1" applyBorder="1" applyAlignment="1">
      <alignment horizontal="center" wrapText="1"/>
    </xf>
    <xf numFmtId="164" fontId="20" fillId="0" borderId="2" xfId="0" applyFont="1" applyFill="1" applyBorder="1" applyAlignment="1">
      <alignment wrapText="1"/>
    </xf>
    <xf numFmtId="166" fontId="20" fillId="0" borderId="2" xfId="0" applyNumberFormat="1" applyFont="1" applyFill="1" applyBorder="1" applyAlignment="1">
      <alignment horizontal="center" wrapText="1"/>
    </xf>
    <xf numFmtId="167" fontId="20" fillId="0" borderId="2" xfId="0" applyNumberFormat="1" applyFont="1" applyFill="1" applyBorder="1" applyAlignment="1">
      <alignment/>
    </xf>
    <xf numFmtId="166" fontId="23" fillId="0" borderId="2" xfId="0" applyNumberFormat="1" applyFont="1" applyFill="1" applyBorder="1" applyAlignment="1">
      <alignment horizontal="center" wrapText="1"/>
    </xf>
    <xf numFmtId="164" fontId="30" fillId="0" borderId="2" xfId="0" applyFont="1" applyFill="1" applyBorder="1" applyAlignment="1">
      <alignment horizontal="center" wrapText="1"/>
    </xf>
    <xf numFmtId="167" fontId="21" fillId="0" borderId="2" xfId="0" applyNumberFormat="1" applyFont="1" applyFill="1" applyBorder="1" applyAlignment="1">
      <alignment/>
    </xf>
    <xf numFmtId="164" fontId="20" fillId="0" borderId="1" xfId="0" applyFont="1" applyFill="1" applyBorder="1" applyAlignment="1">
      <alignment wrapText="1"/>
    </xf>
    <xf numFmtId="166" fontId="20" fillId="0" borderId="1" xfId="0" applyNumberFormat="1" applyFont="1" applyFill="1" applyBorder="1" applyAlignment="1">
      <alignment horizontal="center" wrapText="1"/>
    </xf>
    <xf numFmtId="167" fontId="21" fillId="0" borderId="1" xfId="0" applyNumberFormat="1" applyFont="1" applyFill="1" applyBorder="1" applyAlignment="1">
      <alignment/>
    </xf>
    <xf numFmtId="166" fontId="23" fillId="0" borderId="1" xfId="0" applyNumberFormat="1" applyFont="1" applyFill="1" applyBorder="1" applyAlignment="1">
      <alignment horizontal="center" wrapText="1"/>
    </xf>
    <xf numFmtId="164" fontId="23" fillId="0" borderId="1" xfId="0" applyFont="1" applyFill="1" applyBorder="1" applyAlignment="1">
      <alignment horizontal="center" wrapText="1"/>
    </xf>
    <xf numFmtId="164" fontId="22" fillId="0" borderId="2" xfId="0" applyFont="1" applyFill="1" applyBorder="1" applyAlignment="1">
      <alignment horizontal="left" wrapText="1"/>
    </xf>
    <xf numFmtId="164" fontId="9" fillId="0" borderId="2" xfId="0" applyFont="1" applyFill="1" applyBorder="1" applyAlignment="1">
      <alignment horizontal="left" wrapText="1"/>
    </xf>
    <xf numFmtId="164" fontId="20" fillId="0" borderId="0" xfId="0" applyFont="1" applyFill="1" applyAlignment="1">
      <alignment wrapText="1"/>
    </xf>
    <xf numFmtId="164" fontId="18" fillId="0" borderId="2" xfId="0" applyFont="1" applyFill="1" applyBorder="1" applyAlignment="1">
      <alignment/>
    </xf>
    <xf numFmtId="166" fontId="18" fillId="0" borderId="2" xfId="0" applyNumberFormat="1" applyFont="1" applyFill="1" applyBorder="1" applyAlignment="1">
      <alignment horizontal="center"/>
    </xf>
    <xf numFmtId="164" fontId="33" fillId="0" borderId="2" xfId="0" applyFont="1" applyBorder="1" applyAlignment="1">
      <alignment/>
    </xf>
    <xf numFmtId="164" fontId="1" fillId="0" borderId="0" xfId="0" applyFont="1" applyAlignment="1">
      <alignment/>
    </xf>
    <xf numFmtId="164" fontId="19" fillId="2" borderId="2" xfId="0" applyFont="1" applyFill="1" applyBorder="1" applyAlignment="1">
      <alignment/>
    </xf>
    <xf numFmtId="164" fontId="20" fillId="0" borderId="1" xfId="0" applyFont="1" applyFill="1" applyBorder="1" applyAlignment="1">
      <alignment horizontal="left" vertical="top" wrapText="1"/>
    </xf>
    <xf numFmtId="164" fontId="20" fillId="0" borderId="1" xfId="0" applyFont="1" applyFill="1" applyBorder="1" applyAlignment="1">
      <alignment horizontal="center" vertical="top" wrapText="1"/>
    </xf>
    <xf numFmtId="164" fontId="29" fillId="0" borderId="1" xfId="0" applyFont="1" applyFill="1" applyBorder="1" applyAlignment="1">
      <alignment/>
    </xf>
    <xf numFmtId="170" fontId="20" fillId="0" borderId="1" xfId="0" applyNumberFormat="1" applyFont="1" applyFill="1" applyBorder="1" applyAlignment="1">
      <alignment horizontal="center" vertical="top" wrapText="1"/>
    </xf>
    <xf numFmtId="166" fontId="20" fillId="0" borderId="1" xfId="0" applyNumberFormat="1" applyFont="1" applyFill="1" applyBorder="1" applyAlignment="1">
      <alignment horizontal="center" vertical="top" wrapText="1"/>
    </xf>
    <xf numFmtId="164" fontId="29" fillId="0" borderId="2" xfId="0" applyFont="1" applyFill="1" applyBorder="1" applyAlignment="1">
      <alignment horizontal="left" wrapText="1"/>
    </xf>
    <xf numFmtId="164" fontId="21" fillId="2" borderId="1" xfId="0" applyFont="1" applyFill="1" applyBorder="1" applyAlignment="1">
      <alignment vertical="top" wrapText="1"/>
    </xf>
    <xf numFmtId="164" fontId="29" fillId="2" borderId="1" xfId="0" applyFont="1" applyFill="1" applyBorder="1" applyAlignment="1">
      <alignment horizontal="center" vertical="center" wrapText="1"/>
    </xf>
    <xf numFmtId="164" fontId="29" fillId="2" borderId="1" xfId="0" applyFont="1" applyFill="1" applyBorder="1" applyAlignment="1">
      <alignment/>
    </xf>
    <xf numFmtId="166" fontId="23" fillId="0" borderId="2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70" fontId="22" fillId="0" borderId="2" xfId="0" applyNumberFormat="1" applyFont="1" applyFill="1" applyBorder="1" applyAlignment="1">
      <alignment horizontal="center" vertical="top" wrapText="1"/>
    </xf>
    <xf numFmtId="164" fontId="34" fillId="0" borderId="2" xfId="0" applyFont="1" applyBorder="1" applyAlignment="1">
      <alignment/>
    </xf>
    <xf numFmtId="164" fontId="21" fillId="0" borderId="2" xfId="0" applyFont="1" applyFill="1" applyBorder="1" applyAlignment="1">
      <alignment horizontal="center" wrapText="1"/>
    </xf>
    <xf numFmtId="167" fontId="21" fillId="0" borderId="2" xfId="0" applyNumberFormat="1" applyFont="1" applyFill="1" applyBorder="1" applyAlignment="1">
      <alignment horizontal="center"/>
    </xf>
    <xf numFmtId="167" fontId="20" fillId="0" borderId="2" xfId="0" applyNumberFormat="1" applyFont="1" applyFill="1" applyBorder="1" applyAlignment="1">
      <alignment horizontal="center" wrapText="1"/>
    </xf>
    <xf numFmtId="164" fontId="21" fillId="0" borderId="2" xfId="0" applyFont="1" applyFill="1" applyBorder="1" applyAlignment="1">
      <alignment horizontal="left"/>
    </xf>
    <xf numFmtId="164" fontId="29" fillId="0" borderId="2" xfId="0" applyFont="1" applyFill="1" applyBorder="1" applyAlignment="1">
      <alignment horizontal="left"/>
    </xf>
    <xf numFmtId="164" fontId="30" fillId="0" borderId="1" xfId="0" applyFont="1" applyFill="1" applyBorder="1" applyAlignment="1">
      <alignment/>
    </xf>
    <xf numFmtId="166" fontId="19" fillId="0" borderId="2" xfId="0" applyNumberFormat="1" applyFont="1" applyFill="1" applyBorder="1" applyAlignment="1">
      <alignment horizontal="center"/>
    </xf>
    <xf numFmtId="164" fontId="19" fillId="0" borderId="1" xfId="0" applyFont="1" applyFill="1" applyBorder="1" applyAlignment="1">
      <alignment/>
    </xf>
    <xf numFmtId="164" fontId="29" fillId="0" borderId="2" xfId="0" applyFont="1" applyFill="1" applyBorder="1" applyAlignment="1">
      <alignment horizontal="left" wrapText="1"/>
    </xf>
    <xf numFmtId="164" fontId="21" fillId="2" borderId="2" xfId="0" applyFont="1" applyFill="1" applyBorder="1" applyAlignment="1">
      <alignment vertical="top" wrapText="1"/>
    </xf>
    <xf numFmtId="164" fontId="29" fillId="2" borderId="2" xfId="0" applyFont="1" applyFill="1" applyBorder="1" applyAlignment="1">
      <alignment horizontal="center" vertical="center" wrapText="1"/>
    </xf>
    <xf numFmtId="164" fontId="21" fillId="2" borderId="2" xfId="0" applyFont="1" applyFill="1" applyBorder="1" applyAlignment="1">
      <alignment/>
    </xf>
    <xf numFmtId="164" fontId="29" fillId="2" borderId="2" xfId="0" applyFont="1" applyFill="1" applyBorder="1" applyAlignment="1">
      <alignment/>
    </xf>
    <xf numFmtId="166" fontId="20" fillId="0" borderId="2" xfId="0" applyNumberFormat="1" applyFont="1" applyFill="1" applyBorder="1" applyAlignment="1">
      <alignment horizontal="center" vertical="top" wrapText="1"/>
    </xf>
    <xf numFmtId="164" fontId="21" fillId="0" borderId="2" xfId="0" applyFont="1" applyFill="1" applyBorder="1" applyAlignment="1">
      <alignment/>
    </xf>
    <xf numFmtId="170" fontId="20" fillId="0" borderId="2" xfId="0" applyNumberFormat="1" applyFont="1" applyFill="1" applyBorder="1" applyAlignment="1">
      <alignment horizontal="center" vertical="top" wrapText="1"/>
    </xf>
    <xf numFmtId="164" fontId="20" fillId="0" borderId="1" xfId="0" applyFont="1" applyFill="1" applyBorder="1" applyAlignment="1">
      <alignment horizontal="center" wrapText="1"/>
    </xf>
    <xf numFmtId="164" fontId="35" fillId="0" borderId="2" xfId="0" applyFont="1" applyBorder="1" applyAlignment="1">
      <alignment/>
    </xf>
    <xf numFmtId="166" fontId="20" fillId="0" borderId="2" xfId="0" applyNumberFormat="1" applyFont="1" applyFill="1" applyBorder="1" applyAlignment="1">
      <alignment horizontal="center" vertical="center" wrapText="1"/>
    </xf>
    <xf numFmtId="164" fontId="20" fillId="0" borderId="1" xfId="0" applyFont="1" applyFill="1" applyBorder="1" applyAlignment="1">
      <alignment horizontal="left" wrapText="1"/>
    </xf>
    <xf numFmtId="164" fontId="21" fillId="0" borderId="1" xfId="0" applyFont="1" applyFill="1" applyBorder="1" applyAlignment="1">
      <alignment/>
    </xf>
    <xf numFmtId="164" fontId="21" fillId="0" borderId="1" xfId="0" applyFont="1" applyFill="1" applyBorder="1" applyAlignment="1">
      <alignment horizontal="center" wrapText="1"/>
    </xf>
    <xf numFmtId="166" fontId="20" fillId="0" borderId="1" xfId="0" applyNumberFormat="1" applyFont="1" applyFill="1" applyBorder="1" applyAlignment="1">
      <alignment horizontal="left" wrapText="1"/>
    </xf>
    <xf numFmtId="166" fontId="23" fillId="0" borderId="1" xfId="0" applyNumberFormat="1" applyFont="1" applyFill="1" applyBorder="1" applyAlignment="1">
      <alignment horizontal="left" wrapText="1"/>
    </xf>
    <xf numFmtId="164" fontId="21" fillId="0" borderId="1" xfId="0" applyFont="1" applyFill="1" applyBorder="1" applyAlignment="1">
      <alignment wrapText="1"/>
    </xf>
    <xf numFmtId="164" fontId="20" fillId="0" borderId="2" xfId="0" applyFont="1" applyFill="1" applyBorder="1" applyAlignment="1">
      <alignment/>
    </xf>
    <xf numFmtId="164" fontId="23" fillId="0" borderId="2" xfId="0" applyFont="1" applyFill="1" applyBorder="1" applyAlignment="1">
      <alignment/>
    </xf>
    <xf numFmtId="164" fontId="21" fillId="0" borderId="2" xfId="0" applyFont="1" applyFill="1" applyBorder="1" applyAlignment="1">
      <alignment wrapText="1"/>
    </xf>
    <xf numFmtId="164" fontId="20" fillId="0" borderId="2" xfId="0" applyFont="1" applyFill="1" applyBorder="1" applyAlignment="1">
      <alignment horizontal="center" vertical="top" wrapText="1"/>
    </xf>
    <xf numFmtId="165" fontId="21" fillId="0" borderId="2" xfId="0" applyNumberFormat="1" applyFont="1" applyFill="1" applyBorder="1" applyAlignment="1">
      <alignment/>
    </xf>
    <xf numFmtId="164" fontId="19" fillId="0" borderId="0" xfId="0" applyFont="1" applyAlignment="1">
      <alignment/>
    </xf>
    <xf numFmtId="164" fontId="20" fillId="0" borderId="2" xfId="0" applyFont="1" applyFill="1" applyBorder="1" applyAlignment="1">
      <alignment horizontal="left" vertical="top" wrapText="1"/>
    </xf>
    <xf numFmtId="166" fontId="23" fillId="0" borderId="2" xfId="0" applyNumberFormat="1" applyFont="1" applyFill="1" applyBorder="1" applyAlignment="1">
      <alignment horizontal="center" vertical="top" wrapText="1"/>
    </xf>
    <xf numFmtId="164" fontId="0" fillId="0" borderId="2" xfId="0" applyFont="1" applyBorder="1" applyAlignment="1">
      <alignment/>
    </xf>
    <xf numFmtId="164" fontId="20" fillId="0" borderId="2" xfId="0" applyFont="1" applyFill="1" applyBorder="1" applyAlignment="1">
      <alignment vertical="top" wrapText="1"/>
    </xf>
    <xf numFmtId="164" fontId="20" fillId="0" borderId="2" xfId="0" applyFont="1" applyFill="1" applyBorder="1" applyAlignment="1">
      <alignment horizontal="left" vertical="center" wrapText="1"/>
    </xf>
    <xf numFmtId="164" fontId="20" fillId="0" borderId="2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/>
    </xf>
    <xf numFmtId="164" fontId="29" fillId="0" borderId="2" xfId="0" applyFont="1" applyFill="1" applyBorder="1" applyAlignment="1">
      <alignment horizontal="center"/>
    </xf>
    <xf numFmtId="164" fontId="29" fillId="0" borderId="2" xfId="0" applyFont="1" applyFill="1" applyBorder="1" applyAlignment="1">
      <alignment/>
    </xf>
    <xf numFmtId="164" fontId="29" fillId="0" borderId="1" xfId="0" applyFont="1" applyFill="1" applyBorder="1" applyAlignment="1">
      <alignment horizontal="left" wrapText="1"/>
    </xf>
    <xf numFmtId="164" fontId="21" fillId="2" borderId="1" xfId="0" applyFont="1" applyFill="1" applyBorder="1" applyAlignment="1">
      <alignment horizontal="left" vertical="top" wrapText="1"/>
    </xf>
    <xf numFmtId="164" fontId="29" fillId="2" borderId="1" xfId="0" applyFont="1" applyFill="1" applyBorder="1" applyAlignment="1">
      <alignment horizontal="left" vertical="center" wrapText="1"/>
    </xf>
    <xf numFmtId="164" fontId="29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 horizontal="left" vertical="center" wrapText="1"/>
    </xf>
    <xf numFmtId="164" fontId="22" fillId="0" borderId="1" xfId="0" applyFont="1" applyFill="1" applyBorder="1" applyAlignment="1">
      <alignment horizontal="left" vertical="top" wrapText="1"/>
    </xf>
    <xf numFmtId="166" fontId="22" fillId="0" borderId="1" xfId="0" applyNumberFormat="1" applyFont="1" applyFill="1" applyBorder="1" applyAlignment="1">
      <alignment horizontal="left" vertical="top" wrapText="1"/>
    </xf>
    <xf numFmtId="167" fontId="19" fillId="0" borderId="1" xfId="0" applyNumberFormat="1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left" vertical="center" wrapText="1"/>
    </xf>
    <xf numFmtId="170" fontId="22" fillId="0" borderId="1" xfId="0" applyNumberFormat="1" applyFont="1" applyFill="1" applyBorder="1" applyAlignment="1">
      <alignment horizontal="left" vertical="top" wrapText="1"/>
    </xf>
    <xf numFmtId="166" fontId="22" fillId="0" borderId="1" xfId="0" applyNumberFormat="1" applyFont="1" applyFill="1" applyBorder="1" applyAlignment="1">
      <alignment horizontal="left" wrapText="1"/>
    </xf>
    <xf numFmtId="167" fontId="21" fillId="0" borderId="1" xfId="0" applyNumberFormat="1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left" vertical="top" wrapText="1"/>
    </xf>
    <xf numFmtId="164" fontId="18" fillId="0" borderId="1" xfId="0" applyFont="1" applyBorder="1" applyAlignment="1">
      <alignment horizontal="left"/>
    </xf>
    <xf numFmtId="164" fontId="20" fillId="0" borderId="1" xfId="0" applyFont="1" applyFill="1" applyBorder="1" applyAlignment="1">
      <alignment horizontal="left" vertical="center" wrapText="1"/>
    </xf>
    <xf numFmtId="167" fontId="21" fillId="0" borderId="2" xfId="0" applyNumberFormat="1" applyFont="1" applyFill="1" applyBorder="1" applyAlignment="1">
      <alignment horizontal="left"/>
    </xf>
    <xf numFmtId="166" fontId="23" fillId="0" borderId="2" xfId="0" applyNumberFormat="1" applyFont="1" applyFill="1" applyBorder="1" applyAlignment="1">
      <alignment horizontal="left" wrapText="1"/>
    </xf>
    <xf numFmtId="164" fontId="21" fillId="0" borderId="1" xfId="0" applyFont="1" applyFill="1" applyBorder="1" applyAlignment="1">
      <alignment horizontal="left" wrapText="1"/>
    </xf>
    <xf numFmtId="164" fontId="21" fillId="0" borderId="1" xfId="0" applyFont="1" applyFill="1" applyBorder="1" applyAlignment="1">
      <alignment horizontal="left"/>
    </xf>
    <xf numFmtId="164" fontId="9" fillId="0" borderId="1" xfId="0" applyFont="1" applyFill="1" applyBorder="1" applyAlignment="1">
      <alignment horizontal="left" wrapText="1"/>
    </xf>
    <xf numFmtId="166" fontId="20" fillId="0" borderId="1" xfId="0" applyNumberFormat="1" applyFont="1" applyFill="1" applyBorder="1" applyAlignment="1">
      <alignment horizontal="left"/>
    </xf>
    <xf numFmtId="166" fontId="23" fillId="0" borderId="2" xfId="0" applyNumberFormat="1" applyFont="1" applyFill="1" applyBorder="1" applyAlignment="1">
      <alignment horizontal="left" vertical="top"/>
    </xf>
    <xf numFmtId="167" fontId="19" fillId="0" borderId="2" xfId="0" applyNumberFormat="1" applyFont="1" applyFill="1" applyBorder="1" applyAlignment="1">
      <alignment horizontal="left" wrapText="1"/>
    </xf>
    <xf numFmtId="166" fontId="22" fillId="0" borderId="2" xfId="0" applyNumberFormat="1" applyFont="1" applyFill="1" applyBorder="1" applyAlignment="1">
      <alignment horizontal="left" vertical="top" wrapText="1"/>
    </xf>
    <xf numFmtId="167" fontId="19" fillId="0" borderId="2" xfId="0" applyNumberFormat="1" applyFont="1" applyFill="1" applyBorder="1" applyAlignment="1">
      <alignment horizontal="left"/>
    </xf>
    <xf numFmtId="166" fontId="30" fillId="0" borderId="2" xfId="0" applyNumberFormat="1" applyFont="1" applyFill="1" applyBorder="1" applyAlignment="1">
      <alignment horizontal="left" vertical="top" wrapText="1"/>
    </xf>
    <xf numFmtId="166" fontId="30" fillId="0" borderId="2" xfId="0" applyNumberFormat="1" applyFont="1" applyFill="1" applyBorder="1" applyAlignment="1">
      <alignment horizontal="left" wrapText="1"/>
    </xf>
    <xf numFmtId="166" fontId="22" fillId="0" borderId="2" xfId="0" applyNumberFormat="1" applyFont="1" applyFill="1" applyBorder="1" applyAlignment="1">
      <alignment horizontal="left" vertical="center" wrapText="1"/>
    </xf>
    <xf numFmtId="166" fontId="20" fillId="0" borderId="2" xfId="0" applyNumberFormat="1" applyFont="1" applyFill="1" applyBorder="1" applyAlignment="1">
      <alignment horizontal="left" vertical="center" wrapText="1"/>
    </xf>
    <xf numFmtId="164" fontId="23" fillId="0" borderId="2" xfId="0" applyFont="1" applyFill="1" applyBorder="1" applyAlignment="1">
      <alignment horizontal="left" wrapText="1"/>
    </xf>
    <xf numFmtId="166" fontId="20" fillId="0" borderId="2" xfId="0" applyNumberFormat="1" applyFont="1" applyFill="1" applyBorder="1" applyAlignment="1">
      <alignment horizontal="left" vertical="top" wrapText="1"/>
    </xf>
    <xf numFmtId="166" fontId="23" fillId="0" borderId="2" xfId="0" applyNumberFormat="1" applyFont="1" applyFill="1" applyBorder="1" applyAlignment="1">
      <alignment horizontal="left" vertical="center" wrapText="1"/>
    </xf>
    <xf numFmtId="166" fontId="23" fillId="0" borderId="1" xfId="0" applyNumberFormat="1" applyFont="1" applyFill="1" applyBorder="1" applyAlignment="1">
      <alignment horizontal="left"/>
    </xf>
    <xf numFmtId="164" fontId="19" fillId="0" borderId="1" xfId="0" applyFont="1" applyFill="1" applyBorder="1" applyAlignment="1">
      <alignment horizontal="left"/>
    </xf>
    <xf numFmtId="166" fontId="30" fillId="0" borderId="1" xfId="0" applyNumberFormat="1" applyFont="1" applyFill="1" applyBorder="1" applyAlignment="1">
      <alignment horizontal="left" wrapText="1"/>
    </xf>
    <xf numFmtId="166" fontId="22" fillId="0" borderId="2" xfId="0" applyNumberFormat="1" applyFont="1" applyFill="1" applyBorder="1" applyAlignment="1">
      <alignment horizontal="left" wrapText="1"/>
    </xf>
    <xf numFmtId="166" fontId="20" fillId="0" borderId="2" xfId="0" applyNumberFormat="1" applyFont="1" applyFill="1" applyBorder="1" applyAlignment="1">
      <alignment horizontal="left"/>
    </xf>
    <xf numFmtId="166" fontId="23" fillId="0" borderId="2" xfId="0" applyNumberFormat="1" applyFont="1" applyFill="1" applyBorder="1" applyAlignment="1">
      <alignment horizontal="left"/>
    </xf>
    <xf numFmtId="164" fontId="23" fillId="0" borderId="2" xfId="0" applyFont="1" applyFill="1" applyBorder="1" applyAlignment="1">
      <alignment horizontal="left"/>
    </xf>
    <xf numFmtId="166" fontId="21" fillId="0" borderId="1" xfId="0" applyNumberFormat="1" applyFont="1" applyFill="1" applyBorder="1" applyAlignment="1">
      <alignment horizontal="left"/>
    </xf>
    <xf numFmtId="164" fontId="0" fillId="0" borderId="1" xfId="0" applyFont="1" applyBorder="1" applyAlignment="1">
      <alignment/>
    </xf>
    <xf numFmtId="164" fontId="18" fillId="0" borderId="2" xfId="0" applyFont="1" applyBorder="1" applyAlignment="1">
      <alignment horizontal="left" wrapText="1"/>
    </xf>
    <xf numFmtId="164" fontId="21" fillId="2" borderId="2" xfId="0" applyFont="1" applyFill="1" applyBorder="1" applyAlignment="1">
      <alignment vertical="top" wrapText="1"/>
    </xf>
    <xf numFmtId="164" fontId="29" fillId="2" borderId="2" xfId="0" applyFont="1" applyFill="1" applyBorder="1" applyAlignment="1">
      <alignment horizontal="center" vertical="center" wrapText="1"/>
    </xf>
    <xf numFmtId="164" fontId="29" fillId="2" borderId="2" xfId="0" applyFont="1" applyFill="1" applyBorder="1" applyAlignment="1">
      <alignment/>
    </xf>
    <xf numFmtId="164" fontId="20" fillId="0" borderId="1" xfId="0" applyFont="1" applyFill="1" applyBorder="1" applyAlignment="1">
      <alignment horizontal="left" vertical="top" wrapText="1"/>
    </xf>
    <xf numFmtId="167" fontId="19" fillId="0" borderId="1" xfId="0" applyNumberFormat="1" applyFont="1" applyFill="1" applyBorder="1" applyAlignment="1">
      <alignment horizontal="center" wrapText="1"/>
    </xf>
    <xf numFmtId="164" fontId="37" fillId="0" borderId="2" xfId="0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/>
    </xf>
    <xf numFmtId="164" fontId="37" fillId="0" borderId="1" xfId="0" applyFont="1" applyFill="1" applyBorder="1" applyAlignment="1">
      <alignment horizontal="center"/>
    </xf>
    <xf numFmtId="164" fontId="23" fillId="0" borderId="1" xfId="0" applyFont="1" applyFill="1" applyBorder="1" applyAlignment="1">
      <alignment horizontal="center"/>
    </xf>
    <xf numFmtId="164" fontId="20" fillId="0" borderId="2" xfId="0" applyFont="1" applyFill="1" applyBorder="1" applyAlignment="1">
      <alignment horizontal="left" wrapText="1"/>
    </xf>
    <xf numFmtId="164" fontId="21" fillId="0" borderId="2" xfId="0" applyFont="1" applyFill="1" applyBorder="1" applyAlignment="1">
      <alignment wrapText="1"/>
    </xf>
    <xf numFmtId="164" fontId="18" fillId="0" borderId="0" xfId="0" applyFont="1" applyAlignment="1">
      <alignment/>
    </xf>
    <xf numFmtId="164" fontId="18" fillId="2" borderId="1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/>
    </xf>
    <xf numFmtId="164" fontId="18" fillId="2" borderId="1" xfId="0" applyFont="1" applyFill="1" applyBorder="1" applyAlignment="1">
      <alignment/>
    </xf>
    <xf numFmtId="164" fontId="22" fillId="0" borderId="1" xfId="0" applyFont="1" applyFill="1" applyBorder="1" applyAlignment="1">
      <alignment horizontal="left" wrapText="1"/>
    </xf>
    <xf numFmtId="164" fontId="23" fillId="0" borderId="1" xfId="0" applyFont="1" applyFill="1" applyBorder="1" applyAlignment="1">
      <alignment horizontal="center" wrapText="1"/>
    </xf>
    <xf numFmtId="165" fontId="18" fillId="0" borderId="0" xfId="0" applyNumberFormat="1" applyFont="1" applyBorder="1" applyAlignment="1">
      <alignment wrapText="1"/>
    </xf>
    <xf numFmtId="164" fontId="19" fillId="0" borderId="0" xfId="0" applyFont="1" applyAlignment="1">
      <alignment wrapText="1"/>
    </xf>
    <xf numFmtId="164" fontId="18" fillId="0" borderId="0" xfId="0" applyFont="1" applyAlignment="1">
      <alignment wrapText="1"/>
    </xf>
    <xf numFmtId="164" fontId="19" fillId="2" borderId="1" xfId="0" applyFont="1" applyFill="1" applyBorder="1" applyAlignment="1">
      <alignment horizontal="center" vertical="top" wrapText="1"/>
    </xf>
    <xf numFmtId="164" fontId="18" fillId="2" borderId="1" xfId="0" applyFont="1" applyFill="1" applyBorder="1" applyAlignment="1">
      <alignment horizontal="center" vertical="center" wrapText="1"/>
    </xf>
    <xf numFmtId="164" fontId="18" fillId="2" borderId="1" xfId="0" applyFont="1" applyFill="1" applyBorder="1" applyAlignment="1">
      <alignment/>
    </xf>
    <xf numFmtId="164" fontId="22" fillId="0" borderId="1" xfId="0" applyFont="1" applyFill="1" applyBorder="1" applyAlignment="1">
      <alignment horizontal="center" vertical="top" wrapText="1"/>
    </xf>
    <xf numFmtId="164" fontId="19" fillId="0" borderId="1" xfId="0" applyFont="1" applyBorder="1" applyAlignment="1">
      <alignment/>
    </xf>
    <xf numFmtId="164" fontId="15" fillId="0" borderId="2" xfId="0" applyFont="1" applyFill="1" applyBorder="1" applyAlignment="1">
      <alignment horizontal="left" wrapText="1"/>
    </xf>
    <xf numFmtId="170" fontId="22" fillId="0" borderId="1" xfId="0" applyNumberFormat="1" applyFont="1" applyFill="1" applyBorder="1" applyAlignment="1">
      <alignment horizontal="center" vertical="top" wrapText="1"/>
    </xf>
    <xf numFmtId="167" fontId="21" fillId="0" borderId="2" xfId="0" applyNumberFormat="1" applyFont="1" applyFill="1" applyBorder="1" applyAlignment="1">
      <alignment horizontal="center"/>
    </xf>
    <xf numFmtId="164" fontId="30" fillId="0" borderId="1" xfId="0" applyFont="1" applyFill="1" applyBorder="1" applyAlignment="1">
      <alignment horizontal="left" vertical="top" wrapText="1"/>
    </xf>
    <xf numFmtId="166" fontId="30" fillId="0" borderId="1" xfId="0" applyNumberFormat="1" applyFont="1" applyFill="1" applyBorder="1" applyAlignment="1">
      <alignment horizontal="center" vertical="top" wrapText="1"/>
    </xf>
    <xf numFmtId="164" fontId="22" fillId="0" borderId="8" xfId="0" applyFont="1" applyFill="1" applyBorder="1" applyAlignment="1">
      <alignment horizontal="left" vertical="top" wrapText="1"/>
    </xf>
    <xf numFmtId="164" fontId="22" fillId="0" borderId="8" xfId="0" applyFont="1" applyFill="1" applyBorder="1" applyAlignment="1">
      <alignment horizontal="center" vertical="top" wrapText="1"/>
    </xf>
    <xf numFmtId="167" fontId="19" fillId="0" borderId="8" xfId="0" applyNumberFormat="1" applyFont="1" applyFill="1" applyBorder="1" applyAlignment="1">
      <alignment horizontal="center" wrapText="1"/>
    </xf>
    <xf numFmtId="166" fontId="22" fillId="0" borderId="8" xfId="0" applyNumberFormat="1" applyFont="1" applyFill="1" applyBorder="1" applyAlignment="1">
      <alignment horizontal="center" vertical="top" wrapText="1"/>
    </xf>
    <xf numFmtId="169" fontId="20" fillId="0" borderId="1" xfId="0" applyNumberFormat="1" applyFont="1" applyFill="1" applyBorder="1" applyAlignment="1">
      <alignment horizontal="center" vertical="top" wrapText="1"/>
    </xf>
    <xf numFmtId="166" fontId="22" fillId="0" borderId="8" xfId="0" applyNumberFormat="1" applyFont="1" applyFill="1" applyBorder="1" applyAlignment="1">
      <alignment horizontal="center" wrapText="1"/>
    </xf>
    <xf numFmtId="164" fontId="4" fillId="0" borderId="9" xfId="0" applyFont="1" applyFill="1" applyBorder="1" applyAlignment="1">
      <alignment horizontal="left" vertical="top" wrapText="1"/>
    </xf>
    <xf numFmtId="164" fontId="22" fillId="0" borderId="9" xfId="0" applyFont="1" applyFill="1" applyBorder="1" applyAlignment="1">
      <alignment horizontal="center" vertical="top" wrapText="1"/>
    </xf>
    <xf numFmtId="167" fontId="19" fillId="0" borderId="9" xfId="0" applyNumberFormat="1" applyFont="1" applyFill="1" applyBorder="1" applyAlignment="1">
      <alignment horizontal="center"/>
    </xf>
    <xf numFmtId="167" fontId="19" fillId="0" borderId="9" xfId="0" applyNumberFormat="1" applyFont="1" applyFill="1" applyBorder="1" applyAlignment="1">
      <alignment/>
    </xf>
    <xf numFmtId="166" fontId="30" fillId="0" borderId="9" xfId="0" applyNumberFormat="1" applyFont="1" applyFill="1" applyBorder="1" applyAlignment="1">
      <alignment horizontal="center" vertical="top" wrapText="1"/>
    </xf>
    <xf numFmtId="164" fontId="4" fillId="0" borderId="9" xfId="0" applyFont="1" applyFill="1" applyBorder="1" applyAlignment="1">
      <alignment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0" fillId="0" borderId="9" xfId="0" applyNumberFormat="1" applyFont="1" applyFill="1" applyBorder="1" applyAlignment="1">
      <alignment horizontal="center" wrapText="1"/>
    </xf>
    <xf numFmtId="166" fontId="3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SheetLayoutView="120" workbookViewId="0" topLeftCell="A1">
      <selection activeCell="A1" sqref="A1"/>
    </sheetView>
  </sheetViews>
  <sheetFormatPr defaultColWidth="9.140625" defaultRowHeight="16.5" customHeight="1"/>
  <cols>
    <col min="1" max="1" width="4.00390625" style="0" customWidth="1"/>
    <col min="2" max="2" width="23.57421875" style="0" customWidth="1"/>
    <col min="3" max="4" width="11.28125" style="0" customWidth="1"/>
    <col min="6" max="6" width="9.421875" style="0" customWidth="1"/>
    <col min="7" max="7" width="8.421875" style="0" customWidth="1"/>
    <col min="9" max="9" width="8.28125" style="0" customWidth="1"/>
    <col min="10" max="10" width="13.8515625" style="0" customWidth="1"/>
    <col min="11" max="11" width="12.57421875" style="0" customWidth="1"/>
    <col min="12" max="12" width="14.28125" style="0" customWidth="1"/>
  </cols>
  <sheetData>
    <row r="1" spans="1:12" s="4" customFormat="1" ht="39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 t="s">
        <v>1</v>
      </c>
      <c r="K1" s="2"/>
      <c r="L1" s="2"/>
    </row>
    <row r="2" spans="1:12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7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9" t="s">
        <v>12</v>
      </c>
    </row>
    <row r="4" spans="1:12" ht="67.5" customHeight="1">
      <c r="A4" s="6"/>
      <c r="B4" s="7"/>
      <c r="C4" s="7"/>
      <c r="D4" s="7"/>
      <c r="E4" s="8" t="s">
        <v>6</v>
      </c>
      <c r="F4" s="8" t="s">
        <v>13</v>
      </c>
      <c r="G4" s="7"/>
      <c r="H4" s="7"/>
      <c r="I4" s="7"/>
      <c r="J4" s="7" t="s">
        <v>14</v>
      </c>
      <c r="K4" s="7" t="s">
        <v>15</v>
      </c>
      <c r="L4" s="9"/>
    </row>
    <row r="5" spans="1:14" ht="24" customHeight="1">
      <c r="A5" s="10">
        <v>1</v>
      </c>
      <c r="B5" s="11" t="s">
        <v>16</v>
      </c>
      <c r="C5" s="11" t="s">
        <v>17</v>
      </c>
      <c r="D5" s="12" t="s">
        <v>18</v>
      </c>
      <c r="E5" s="13">
        <v>450</v>
      </c>
      <c r="F5" s="13"/>
      <c r="G5" s="14"/>
      <c r="H5" s="15"/>
      <c r="I5" s="15"/>
      <c r="J5" s="15"/>
      <c r="K5" s="15"/>
      <c r="L5" s="10"/>
      <c r="M5" s="16"/>
      <c r="N5" s="16"/>
    </row>
    <row r="6" spans="1:14" ht="25.5" customHeight="1">
      <c r="A6" s="10">
        <v>2</v>
      </c>
      <c r="B6" s="17" t="s">
        <v>19</v>
      </c>
      <c r="C6" s="18" t="s">
        <v>20</v>
      </c>
      <c r="D6" s="12" t="s">
        <v>18</v>
      </c>
      <c r="E6" s="13">
        <v>450</v>
      </c>
      <c r="F6" s="13"/>
      <c r="G6" s="14"/>
      <c r="H6" s="15"/>
      <c r="I6" s="15"/>
      <c r="J6" s="15"/>
      <c r="K6" s="15"/>
      <c r="L6" s="10"/>
      <c r="M6" s="16"/>
      <c r="N6" s="16"/>
    </row>
    <row r="7" spans="1:14" ht="21" customHeight="1">
      <c r="A7" s="10">
        <v>3</v>
      </c>
      <c r="B7" s="11" t="s">
        <v>21</v>
      </c>
      <c r="C7" s="18" t="s">
        <v>22</v>
      </c>
      <c r="D7" s="12" t="s">
        <v>18</v>
      </c>
      <c r="E7" s="13">
        <v>450</v>
      </c>
      <c r="F7" s="13"/>
      <c r="G7" s="14"/>
      <c r="H7" s="15"/>
      <c r="I7" s="15"/>
      <c r="J7" s="15"/>
      <c r="K7" s="15"/>
      <c r="L7" s="10"/>
      <c r="M7" s="16"/>
      <c r="N7" s="16"/>
    </row>
    <row r="8" spans="1:12" ht="29.25" customHeight="1">
      <c r="A8" s="10"/>
      <c r="B8" s="19" t="s">
        <v>23</v>
      </c>
      <c r="C8" s="19"/>
      <c r="D8" s="10"/>
      <c r="E8" s="15"/>
      <c r="F8" s="15"/>
      <c r="G8" s="10"/>
      <c r="H8" s="10"/>
      <c r="I8" s="10"/>
      <c r="J8" s="20"/>
      <c r="K8" s="20"/>
      <c r="L8" s="10"/>
    </row>
    <row r="9" spans="1:12" ht="16.5" customHeight="1">
      <c r="A9" s="5"/>
      <c r="B9" s="5" t="s">
        <v>24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B1"/>
    <mergeCell ref="A3:A4"/>
    <mergeCell ref="B3:B4"/>
    <mergeCell ref="C3:C4"/>
    <mergeCell ref="D3:D4"/>
    <mergeCell ref="E3:E4"/>
    <mergeCell ref="G3:G4"/>
    <mergeCell ref="H3:H4"/>
    <mergeCell ref="I3:I4"/>
    <mergeCell ref="L3:L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7"/>
  <sheetViews>
    <sheetView zoomScale="90" zoomScaleNormal="90" workbookViewId="0" topLeftCell="A1">
      <selection activeCell="L5" sqref="L5"/>
    </sheetView>
  </sheetViews>
  <sheetFormatPr defaultColWidth="9.140625" defaultRowHeight="37.5" customHeight="1"/>
  <cols>
    <col min="1" max="1" width="4.421875" style="21" customWidth="1"/>
    <col min="2" max="2" width="22.57421875" style="21" customWidth="1"/>
    <col min="3" max="3" width="6.28125" style="21" customWidth="1"/>
    <col min="4" max="5" width="9.00390625" style="21" customWidth="1"/>
    <col min="6" max="6" width="11.00390625" style="21" customWidth="1"/>
    <col min="7" max="7" width="9.00390625" style="21" customWidth="1"/>
    <col min="8" max="8" width="10.00390625" style="21" customWidth="1"/>
    <col min="9" max="9" width="14.7109375" style="21" customWidth="1"/>
    <col min="10" max="10" width="18.00390625" style="21" customWidth="1"/>
    <col min="11" max="11" width="13.00390625" style="21" customWidth="1"/>
    <col min="12" max="12" width="19.7109375" style="0" customWidth="1"/>
    <col min="14" max="16384" width="9.00390625" style="21" customWidth="1"/>
  </cols>
  <sheetData>
    <row r="1" spans="1:36" ht="40.5" customHeight="1">
      <c r="A1" s="344" t="s">
        <v>507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ht="40.5" customHeight="1">
      <c r="A2" s="345" t="s">
        <v>2</v>
      </c>
      <c r="B2" s="346" t="s">
        <v>3</v>
      </c>
      <c r="C2" s="346" t="s">
        <v>5</v>
      </c>
      <c r="D2" s="347"/>
      <c r="E2" s="347"/>
      <c r="F2" s="346" t="s">
        <v>7</v>
      </c>
      <c r="G2" s="346" t="s">
        <v>8</v>
      </c>
      <c r="H2" s="346" t="s">
        <v>9</v>
      </c>
      <c r="I2" s="346" t="s">
        <v>10</v>
      </c>
      <c r="J2" s="346" t="s">
        <v>11</v>
      </c>
      <c r="K2" s="27" t="s">
        <v>12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51" customHeight="1">
      <c r="A3" s="345"/>
      <c r="B3" s="346"/>
      <c r="C3" s="346"/>
      <c r="D3" s="348" t="s">
        <v>6</v>
      </c>
      <c r="E3" s="348" t="s">
        <v>13</v>
      </c>
      <c r="F3" s="346"/>
      <c r="G3" s="346"/>
      <c r="H3" s="346"/>
      <c r="I3" s="346" t="s">
        <v>14</v>
      </c>
      <c r="J3" s="30" t="s">
        <v>15</v>
      </c>
      <c r="K3" s="2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353" customFormat="1" ht="31.5" customHeight="1">
      <c r="A4" s="303">
        <v>1</v>
      </c>
      <c r="B4" s="304" t="s">
        <v>508</v>
      </c>
      <c r="C4" s="349" t="s">
        <v>41</v>
      </c>
      <c r="D4" s="350">
        <v>160</v>
      </c>
      <c r="E4" s="350"/>
      <c r="F4" s="307"/>
      <c r="G4" s="351"/>
      <c r="H4" s="305"/>
      <c r="I4" s="305"/>
      <c r="J4" s="305"/>
      <c r="K4" s="35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353" customFormat="1" ht="24.75" customHeight="1">
      <c r="A5" s="303">
        <f>SUM('PAKIET 10'!$A4+1)</f>
        <v>2</v>
      </c>
      <c r="B5" s="304" t="s">
        <v>509</v>
      </c>
      <c r="C5" s="354" t="s">
        <v>41</v>
      </c>
      <c r="D5" s="350">
        <v>300</v>
      </c>
      <c r="E5" s="350"/>
      <c r="F5" s="307"/>
      <c r="G5" s="351"/>
      <c r="H5" s="305"/>
      <c r="I5" s="305"/>
      <c r="J5" s="305"/>
      <c r="K5" s="35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353" customFormat="1" ht="24.75" customHeight="1">
      <c r="A6" s="303">
        <f>SUM('PAKIET 10'!$A5+1)</f>
        <v>3</v>
      </c>
      <c r="B6" s="304" t="s">
        <v>510</v>
      </c>
      <c r="C6" s="305" t="s">
        <v>63</v>
      </c>
      <c r="D6" s="309">
        <v>400</v>
      </c>
      <c r="E6" s="309"/>
      <c r="F6" s="307"/>
      <c r="G6" s="351"/>
      <c r="H6" s="305"/>
      <c r="I6" s="305"/>
      <c r="J6" s="305"/>
      <c r="K6" s="128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353" customFormat="1" ht="24.75" customHeight="1">
      <c r="A7" s="303">
        <f>SUM('PAKIET 10'!$A6+1)</f>
        <v>4</v>
      </c>
      <c r="B7" s="304" t="s">
        <v>511</v>
      </c>
      <c r="C7" s="305" t="s">
        <v>41</v>
      </c>
      <c r="D7" s="309">
        <v>400</v>
      </c>
      <c r="E7" s="309"/>
      <c r="F7" s="307"/>
      <c r="G7" s="351"/>
      <c r="H7" s="305"/>
      <c r="I7" s="305"/>
      <c r="J7" s="305"/>
      <c r="K7" s="128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353" customFormat="1" ht="24.75" customHeight="1">
      <c r="A8" s="303">
        <f>SUM('PAKIET 10'!$A7+1)</f>
        <v>5</v>
      </c>
      <c r="B8" s="355" t="s">
        <v>512</v>
      </c>
      <c r="C8" s="352" t="s">
        <v>52</v>
      </c>
      <c r="D8" s="356">
        <v>150</v>
      </c>
      <c r="E8" s="356"/>
      <c r="F8" s="352"/>
      <c r="G8" s="351"/>
      <c r="H8" s="305"/>
      <c r="I8" s="305"/>
      <c r="J8" s="305"/>
      <c r="K8" s="12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353" customFormat="1" ht="124.5" customHeight="1">
      <c r="A9" s="303">
        <f>SUM('PAKIET 10'!$A8+1)</f>
        <v>6</v>
      </c>
      <c r="B9" s="355" t="s">
        <v>513</v>
      </c>
      <c r="C9" s="352" t="s">
        <v>52</v>
      </c>
      <c r="D9" s="357">
        <v>100</v>
      </c>
      <c r="E9" s="357"/>
      <c r="F9" s="352"/>
      <c r="G9" s="351"/>
      <c r="H9" s="305"/>
      <c r="I9" s="305"/>
      <c r="J9" s="305"/>
      <c r="K9" s="12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353" customFormat="1" ht="40.5" customHeight="1">
      <c r="A10" s="303">
        <f>SUM('PAKIET 10'!$A9+1)</f>
        <v>7</v>
      </c>
      <c r="B10" s="355" t="s">
        <v>514</v>
      </c>
      <c r="C10" s="311" t="s">
        <v>515</v>
      </c>
      <c r="D10" s="312">
        <v>10</v>
      </c>
      <c r="E10" s="358"/>
      <c r="F10" s="359"/>
      <c r="G10" s="351"/>
      <c r="H10" s="305"/>
      <c r="I10" s="358"/>
      <c r="J10" s="358"/>
      <c r="K10" s="36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353" customFormat="1" ht="75" customHeight="1">
      <c r="A11" s="303">
        <f>SUM('PAKIET 10'!$A10+1)</f>
        <v>8</v>
      </c>
      <c r="B11" s="304" t="s">
        <v>516</v>
      </c>
      <c r="C11" s="361" t="s">
        <v>517</v>
      </c>
      <c r="D11" s="350">
        <v>168</v>
      </c>
      <c r="E11" s="350"/>
      <c r="F11" s="362"/>
      <c r="G11" s="351"/>
      <c r="H11" s="305"/>
      <c r="I11" s="358"/>
      <c r="J11" s="358"/>
      <c r="K11" s="36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60" customHeight="1">
      <c r="A12" s="364"/>
      <c r="B12" s="362" t="s">
        <v>23</v>
      </c>
      <c r="C12" s="350"/>
      <c r="D12" s="350"/>
      <c r="E12" s="350"/>
      <c r="F12" s="350"/>
      <c r="G12" s="350"/>
      <c r="H12" s="350"/>
      <c r="I12" s="350"/>
      <c r="J12" s="365"/>
      <c r="K12" s="35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21.75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21.75" customHeight="1">
      <c r="A14" s="195"/>
      <c r="B14" s="333" t="s">
        <v>24</v>
      </c>
      <c r="C14" s="366"/>
      <c r="D14" s="366"/>
      <c r="E14" s="366"/>
      <c r="F14" s="366"/>
      <c r="G14" s="366"/>
      <c r="H14" s="366"/>
      <c r="I14" s="366"/>
      <c r="J14" s="366"/>
      <c r="K14" s="36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3.5" customHeight="1">
      <c r="A15" s="195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11" ht="37.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37.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37.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37.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37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37.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37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37.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37.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 ht="37.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1:11" ht="37.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1" ht="37.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1" ht="37.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 ht="37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ht="37.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37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1" ht="37.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37.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37.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37.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37.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37.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37.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37.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37.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37.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37.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37.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ht="37.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37.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11" ht="37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37.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37.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1" ht="37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  <row r="50" spans="1:11" ht="37.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37.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1" ht="37.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1" ht="37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</row>
    <row r="54" spans="1:11" ht="37.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1:11" ht="37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1" ht="37.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37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</sheetData>
  <sheetProtection selectLockedCells="1" selectUnlockedCells="1"/>
  <mergeCells count="8">
    <mergeCell ref="A1:K1"/>
    <mergeCell ref="A2:A3"/>
    <mergeCell ref="B2:B3"/>
    <mergeCell ref="C2:C3"/>
    <mergeCell ref="F2:F3"/>
    <mergeCell ref="G2:G3"/>
    <mergeCell ref="H2:H3"/>
    <mergeCell ref="K2:K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33"/>
  <sheetViews>
    <sheetView zoomScale="90" zoomScaleNormal="90" workbookViewId="0" topLeftCell="A1">
      <selection activeCell="L8" sqref="L8"/>
    </sheetView>
  </sheetViews>
  <sheetFormatPr defaultColWidth="9.140625" defaultRowHeight="30" customHeight="1"/>
  <cols>
    <col min="1" max="1" width="4.421875" style="21" customWidth="1"/>
    <col min="2" max="2" width="34.421875" style="21" customWidth="1"/>
    <col min="3" max="3" width="10.140625" style="21" customWidth="1"/>
    <col min="4" max="5" width="9.00390625" style="21" customWidth="1"/>
    <col min="6" max="6" width="11.00390625" style="21" customWidth="1"/>
    <col min="7" max="7" width="7.57421875" style="21" customWidth="1"/>
    <col min="8" max="8" width="10.00390625" style="21" customWidth="1"/>
    <col min="9" max="9" width="14.7109375" style="21" customWidth="1"/>
    <col min="10" max="10" width="15.140625" style="21" customWidth="1"/>
    <col min="11" max="11" width="11.140625" style="21" customWidth="1"/>
    <col min="12" max="12" width="19.7109375" style="0" customWidth="1"/>
    <col min="14" max="16384" width="9.00390625" style="21" customWidth="1"/>
  </cols>
  <sheetData>
    <row r="1" spans="1:33" ht="28.5" customHeight="1">
      <c r="A1" s="344" t="s">
        <v>518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2.75" customHeight="1">
      <c r="A2" s="345" t="s">
        <v>2</v>
      </c>
      <c r="B2" s="346" t="s">
        <v>3</v>
      </c>
      <c r="C2" s="346" t="s">
        <v>5</v>
      </c>
      <c r="D2" s="348" t="s">
        <v>6</v>
      </c>
      <c r="E2" s="348"/>
      <c r="F2" s="346" t="s">
        <v>7</v>
      </c>
      <c r="G2" s="346" t="s">
        <v>8</v>
      </c>
      <c r="H2" s="346" t="s">
        <v>9</v>
      </c>
      <c r="I2" s="346" t="s">
        <v>10</v>
      </c>
      <c r="J2" s="346" t="s">
        <v>11</v>
      </c>
      <c r="K2" s="27" t="s">
        <v>12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73.5" customHeight="1">
      <c r="A3" s="345"/>
      <c r="B3" s="346"/>
      <c r="C3" s="346"/>
      <c r="D3" s="348"/>
      <c r="E3" s="348" t="s">
        <v>519</v>
      </c>
      <c r="F3" s="346"/>
      <c r="G3" s="346"/>
      <c r="H3" s="346"/>
      <c r="I3" s="346" t="s">
        <v>14</v>
      </c>
      <c r="J3" s="30" t="s">
        <v>15</v>
      </c>
      <c r="K3" s="2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369" customFormat="1" ht="18.75" customHeight="1">
      <c r="A4" s="364">
        <v>1</v>
      </c>
      <c r="B4" s="367" t="s">
        <v>520</v>
      </c>
      <c r="C4" s="364" t="s">
        <v>49</v>
      </c>
      <c r="D4" s="309">
        <v>300</v>
      </c>
      <c r="E4" s="349"/>
      <c r="F4" s="368"/>
      <c r="G4" s="351"/>
      <c r="H4" s="305"/>
      <c r="I4" s="305"/>
      <c r="J4" s="305"/>
      <c r="K4" s="36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369" customFormat="1" ht="37.5" customHeight="1">
      <c r="A5" s="364">
        <v>2</v>
      </c>
      <c r="B5" s="370" t="s">
        <v>521</v>
      </c>
      <c r="C5" s="305" t="s">
        <v>69</v>
      </c>
      <c r="D5" s="309">
        <v>90</v>
      </c>
      <c r="E5" s="305"/>
      <c r="F5" s="307"/>
      <c r="G5" s="351"/>
      <c r="H5" s="305"/>
      <c r="I5" s="305"/>
      <c r="J5" s="305"/>
      <c r="K5" s="30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369" customFormat="1" ht="15.75" customHeight="1">
      <c r="A6" s="364">
        <v>3</v>
      </c>
      <c r="B6" s="304" t="s">
        <v>522</v>
      </c>
      <c r="C6" s="305" t="s">
        <v>69</v>
      </c>
      <c r="D6" s="309">
        <v>180</v>
      </c>
      <c r="E6" s="305"/>
      <c r="F6" s="307"/>
      <c r="G6" s="351"/>
      <c r="H6" s="305"/>
      <c r="I6" s="305"/>
      <c r="J6" s="305"/>
      <c r="K6" s="30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369" customFormat="1" ht="27.75" customHeight="1">
      <c r="A7" s="364">
        <v>4</v>
      </c>
      <c r="B7" s="371" t="s">
        <v>523</v>
      </c>
      <c r="C7" s="372" t="s">
        <v>18</v>
      </c>
      <c r="D7" s="350">
        <v>40</v>
      </c>
      <c r="E7" s="373"/>
      <c r="F7" s="374"/>
      <c r="G7" s="351"/>
      <c r="H7" s="305"/>
      <c r="I7" s="305"/>
      <c r="J7" s="305"/>
      <c r="K7" s="35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369" customFormat="1" ht="30" customHeight="1">
      <c r="A8" s="364">
        <v>5</v>
      </c>
      <c r="B8" s="371" t="s">
        <v>71</v>
      </c>
      <c r="C8" s="372" t="s">
        <v>18</v>
      </c>
      <c r="D8" s="350">
        <v>700</v>
      </c>
      <c r="E8" s="373"/>
      <c r="F8" s="374"/>
      <c r="G8" s="351"/>
      <c r="H8" s="305"/>
      <c r="I8" s="305"/>
      <c r="J8" s="305"/>
      <c r="K8" s="350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69" customFormat="1" ht="30" customHeight="1">
      <c r="A9" s="364">
        <v>6</v>
      </c>
      <c r="B9" s="371" t="s">
        <v>73</v>
      </c>
      <c r="C9" s="372" t="s">
        <v>18</v>
      </c>
      <c r="D9" s="350">
        <v>500</v>
      </c>
      <c r="E9" s="373"/>
      <c r="F9" s="374"/>
      <c r="G9" s="351"/>
      <c r="H9" s="305"/>
      <c r="I9" s="305"/>
      <c r="J9" s="305"/>
      <c r="K9" s="350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69" customFormat="1" ht="30" customHeight="1">
      <c r="A10" s="364">
        <v>7</v>
      </c>
      <c r="B10" s="371" t="s">
        <v>72</v>
      </c>
      <c r="C10" s="372" t="s">
        <v>18</v>
      </c>
      <c r="D10" s="350">
        <v>800</v>
      </c>
      <c r="E10" s="373"/>
      <c r="F10" s="374"/>
      <c r="G10" s="351"/>
      <c r="H10" s="305"/>
      <c r="I10" s="305"/>
      <c r="J10" s="305"/>
      <c r="K10" s="35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69" customFormat="1" ht="41.25" customHeight="1">
      <c r="A11" s="364">
        <v>8</v>
      </c>
      <c r="B11" s="218" t="s">
        <v>524</v>
      </c>
      <c r="C11" s="305" t="s">
        <v>525</v>
      </c>
      <c r="D11" s="350">
        <v>840</v>
      </c>
      <c r="E11" s="350"/>
      <c r="F11" s="305"/>
      <c r="G11" s="351"/>
      <c r="H11" s="305"/>
      <c r="I11" s="305"/>
      <c r="J11" s="305"/>
      <c r="K11" s="350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69" customFormat="1" ht="42" customHeight="1">
      <c r="A12" s="364">
        <v>9</v>
      </c>
      <c r="B12" s="218" t="s">
        <v>526</v>
      </c>
      <c r="C12" s="305" t="s">
        <v>525</v>
      </c>
      <c r="D12" s="375">
        <v>672</v>
      </c>
      <c r="E12" s="375"/>
      <c r="F12" s="305"/>
      <c r="G12" s="351"/>
      <c r="H12" s="305"/>
      <c r="I12" s="305"/>
      <c r="J12" s="305"/>
      <c r="K12" s="350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369" customFormat="1" ht="55.5" customHeight="1">
      <c r="A13" s="350"/>
      <c r="B13" s="362" t="s">
        <v>23</v>
      </c>
      <c r="C13" s="350"/>
      <c r="D13" s="350"/>
      <c r="E13" s="350"/>
      <c r="F13" s="350"/>
      <c r="G13" s="350"/>
      <c r="H13" s="350"/>
      <c r="I13" s="350"/>
      <c r="J13" s="365"/>
      <c r="K13" s="350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6.5" customHeight="1">
      <c r="A14" s="195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5" customHeight="1">
      <c r="A15" s="195"/>
      <c r="B15" s="333" t="s">
        <v>24</v>
      </c>
      <c r="C15" s="366"/>
      <c r="D15" s="366"/>
      <c r="E15" s="366"/>
      <c r="F15" s="366"/>
      <c r="G15" s="366"/>
      <c r="H15" s="366"/>
      <c r="I15" s="366"/>
      <c r="J15" s="366"/>
      <c r="K15" s="36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15" ht="30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N16" s="123"/>
      <c r="O16" s="123"/>
    </row>
    <row r="17" spans="1:15" ht="30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N17" s="123"/>
      <c r="O17" s="123"/>
    </row>
    <row r="18" spans="1:15" ht="30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N18" s="123"/>
      <c r="O18" s="123"/>
    </row>
    <row r="19" spans="1:15" ht="30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N19" s="123"/>
      <c r="O19" s="123"/>
    </row>
    <row r="20" spans="1:15" ht="30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N20" s="123"/>
      <c r="O20" s="123"/>
    </row>
    <row r="21" spans="1:15" ht="30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N21" s="123"/>
      <c r="O21" s="123"/>
    </row>
    <row r="22" spans="1:15" ht="30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N22" s="123"/>
      <c r="O22" s="123"/>
    </row>
    <row r="23" spans="1:15" ht="30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N23" s="123"/>
      <c r="O23" s="123"/>
    </row>
    <row r="24" spans="1:15" ht="30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N24" s="123"/>
      <c r="O24" s="123"/>
    </row>
    <row r="25" spans="1:15" ht="30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N25" s="123"/>
      <c r="O25" s="123"/>
    </row>
    <row r="26" spans="1:15" ht="30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N26" s="123"/>
      <c r="O26" s="123"/>
    </row>
    <row r="27" spans="1:15" ht="30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N27" s="123"/>
      <c r="O27" s="123"/>
    </row>
    <row r="28" spans="1:15" ht="30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N28" s="123"/>
      <c r="O28" s="123"/>
    </row>
    <row r="29" spans="1:15" ht="30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N29" s="123"/>
      <c r="O29" s="123"/>
    </row>
    <row r="30" spans="1:15" ht="30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N30" s="123"/>
      <c r="O30" s="123"/>
    </row>
    <row r="31" spans="3:15" ht="30" customHeight="1">
      <c r="C31" s="123"/>
      <c r="D31" s="123"/>
      <c r="E31" s="123"/>
      <c r="F31" s="123"/>
      <c r="G31" s="123"/>
      <c r="H31" s="123"/>
      <c r="I31" s="123"/>
      <c r="J31" s="123"/>
      <c r="K31" s="123"/>
      <c r="N31" s="123"/>
      <c r="O31" s="123"/>
    </row>
    <row r="32" spans="3:15" ht="30" customHeight="1">
      <c r="C32" s="123"/>
      <c r="D32" s="123"/>
      <c r="E32" s="123"/>
      <c r="F32" s="123"/>
      <c r="G32" s="123"/>
      <c r="H32" s="123"/>
      <c r="I32" s="123"/>
      <c r="J32" s="123"/>
      <c r="K32" s="123"/>
      <c r="N32" s="123"/>
      <c r="O32" s="123"/>
    </row>
    <row r="33" spans="3:15" ht="30" customHeight="1">
      <c r="C33" s="123"/>
      <c r="D33" s="123"/>
      <c r="E33" s="123"/>
      <c r="F33" s="123"/>
      <c r="G33" s="123"/>
      <c r="H33" s="123"/>
      <c r="I33" s="123"/>
      <c r="J33" s="123"/>
      <c r="K33" s="123"/>
      <c r="N33" s="123"/>
      <c r="O33" s="123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A1:K1"/>
    <mergeCell ref="A2:A3"/>
    <mergeCell ref="B2:B3"/>
    <mergeCell ref="C2:C3"/>
    <mergeCell ref="D2:D3"/>
    <mergeCell ref="F2:F3"/>
    <mergeCell ref="G2:G3"/>
    <mergeCell ref="H2:H3"/>
    <mergeCell ref="K2:K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36"/>
  <sheetViews>
    <sheetView zoomScale="90" zoomScaleNormal="90" workbookViewId="0" topLeftCell="A1">
      <selection activeCell="I8" sqref="I8"/>
    </sheetView>
  </sheetViews>
  <sheetFormatPr defaultColWidth="9.140625" defaultRowHeight="37.5" customHeight="1"/>
  <cols>
    <col min="1" max="1" width="4.7109375" style="21" customWidth="1"/>
    <col min="2" max="2" width="28.140625" style="21" customWidth="1"/>
    <col min="3" max="3" width="8.57421875" style="21" customWidth="1"/>
    <col min="4" max="4" width="9.140625" style="21" customWidth="1"/>
    <col min="5" max="5" width="10.00390625" style="21" customWidth="1"/>
    <col min="6" max="6" width="10.57421875" style="21" customWidth="1"/>
    <col min="7" max="7" width="10.00390625" style="21" customWidth="1"/>
    <col min="8" max="8" width="13.140625" style="21" customWidth="1"/>
    <col min="9" max="9" width="17.28125" style="21" customWidth="1"/>
    <col min="10" max="10" width="13.140625" style="21" customWidth="1"/>
    <col min="11" max="11" width="14.57421875" style="0" customWidth="1"/>
    <col min="13" max="16384" width="9.00390625" style="21" customWidth="1"/>
  </cols>
  <sheetData>
    <row r="1" spans="1:32" ht="12.75" customHeight="1">
      <c r="A1" s="376" t="s">
        <v>527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28.5" customHeight="1">
      <c r="A2" s="377" t="s">
        <v>2</v>
      </c>
      <c r="B2" s="378" t="s">
        <v>3</v>
      </c>
      <c r="C2" s="378" t="s">
        <v>5</v>
      </c>
      <c r="D2" s="379" t="s">
        <v>6</v>
      </c>
      <c r="E2" s="379"/>
      <c r="F2" s="378" t="s">
        <v>7</v>
      </c>
      <c r="G2" s="378" t="s">
        <v>8</v>
      </c>
      <c r="H2" s="378" t="s">
        <v>9</v>
      </c>
      <c r="I2" s="378" t="s">
        <v>10</v>
      </c>
      <c r="J2" s="378" t="s">
        <v>11</v>
      </c>
      <c r="K2" s="380" t="s">
        <v>12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63.75" customHeight="1">
      <c r="A3" s="377"/>
      <c r="B3" s="378"/>
      <c r="C3" s="378"/>
      <c r="D3" s="379"/>
      <c r="E3" s="379" t="s">
        <v>470</v>
      </c>
      <c r="F3" s="378"/>
      <c r="G3" s="378"/>
      <c r="H3" s="378"/>
      <c r="I3" s="378" t="s">
        <v>14</v>
      </c>
      <c r="J3" s="378" t="s">
        <v>15</v>
      </c>
      <c r="K3" s="380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369" customFormat="1" ht="44.25" customHeight="1">
      <c r="A4" s="233">
        <v>1</v>
      </c>
      <c r="B4" s="381" t="s">
        <v>528</v>
      </c>
      <c r="C4" s="382" t="s">
        <v>49</v>
      </c>
      <c r="D4" s="383">
        <v>180</v>
      </c>
      <c r="E4" s="383"/>
      <c r="F4" s="384"/>
      <c r="G4" s="385"/>
      <c r="H4" s="231"/>
      <c r="I4" s="231"/>
      <c r="J4" s="231"/>
      <c r="K4" s="32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369" customFormat="1" ht="30" customHeight="1">
      <c r="A5" s="233">
        <f>SUM('PAKIET 12'!$A4+1)</f>
        <v>2</v>
      </c>
      <c r="B5" s="269" t="s">
        <v>529</v>
      </c>
      <c r="C5" s="386" t="s">
        <v>49</v>
      </c>
      <c r="D5" s="383">
        <v>250</v>
      </c>
      <c r="E5" s="231"/>
      <c r="F5" s="277"/>
      <c r="G5" s="385"/>
      <c r="H5" s="231"/>
      <c r="I5" s="231"/>
      <c r="J5" s="231"/>
      <c r="K5" s="32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369" customFormat="1" ht="35.25" customHeight="1">
      <c r="A6" s="233">
        <f>SUM('PAKIET 12'!$A5+1)</f>
        <v>3</v>
      </c>
      <c r="B6" s="233" t="s">
        <v>530</v>
      </c>
      <c r="C6" s="233" t="s">
        <v>49</v>
      </c>
      <c r="D6" s="387">
        <v>50</v>
      </c>
      <c r="E6" s="387"/>
      <c r="F6" s="231"/>
      <c r="G6" s="385"/>
      <c r="H6" s="231"/>
      <c r="I6" s="231"/>
      <c r="J6" s="231"/>
      <c r="K6" s="323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s="369" customFormat="1" ht="30" customHeight="1">
      <c r="A7" s="233">
        <f>SUM('PAKIET 12'!$A6+1)</f>
        <v>4</v>
      </c>
      <c r="B7" s="323" t="s">
        <v>531</v>
      </c>
      <c r="C7" s="323" t="s">
        <v>69</v>
      </c>
      <c r="D7" s="388">
        <v>5400</v>
      </c>
      <c r="E7" s="388"/>
      <c r="F7" s="389"/>
      <c r="G7" s="385"/>
      <c r="H7" s="231"/>
      <c r="I7" s="231"/>
      <c r="J7" s="231"/>
      <c r="K7" s="32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369" customFormat="1" ht="33.75" customHeight="1">
      <c r="A8" s="233">
        <f>SUM('PAKIET 12'!$A7+1)</f>
        <v>5</v>
      </c>
      <c r="B8" s="390" t="s">
        <v>532</v>
      </c>
      <c r="C8" s="384" t="s">
        <v>69</v>
      </c>
      <c r="D8" s="231">
        <v>70</v>
      </c>
      <c r="E8" s="231"/>
      <c r="F8" s="389"/>
      <c r="G8" s="385"/>
      <c r="H8" s="231"/>
      <c r="I8" s="231"/>
      <c r="J8" s="231"/>
      <c r="K8" s="38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369" customFormat="1" ht="28.5" customHeight="1">
      <c r="A9" s="233">
        <f>SUM('PAKIET 12'!$A8+1)</f>
        <v>6</v>
      </c>
      <c r="B9" s="323" t="s">
        <v>533</v>
      </c>
      <c r="C9" s="323" t="s">
        <v>69</v>
      </c>
      <c r="D9" s="388">
        <v>1800</v>
      </c>
      <c r="E9" s="388"/>
      <c r="F9" s="389"/>
      <c r="G9" s="385"/>
      <c r="H9" s="231"/>
      <c r="I9" s="231"/>
      <c r="J9" s="231"/>
      <c r="K9" s="32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369" customFormat="1" ht="19.5" customHeight="1">
      <c r="A10" s="233">
        <f>SUM('PAKIET 12'!$A9+1)</f>
        <v>7</v>
      </c>
      <c r="B10" s="323" t="s">
        <v>534</v>
      </c>
      <c r="C10" s="323" t="s">
        <v>49</v>
      </c>
      <c r="D10" s="388">
        <v>200</v>
      </c>
      <c r="E10" s="388"/>
      <c r="F10" s="389"/>
      <c r="G10" s="385"/>
      <c r="H10" s="231"/>
      <c r="I10" s="231"/>
      <c r="J10" s="231"/>
      <c r="K10" s="32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369" customFormat="1" ht="26.25" customHeight="1">
      <c r="A11" s="233">
        <f>SUM('PAKIET 12'!$A10+1)</f>
        <v>8</v>
      </c>
      <c r="B11" s="323" t="s">
        <v>535</v>
      </c>
      <c r="C11" s="323" t="s">
        <v>69</v>
      </c>
      <c r="D11" s="388">
        <v>1200</v>
      </c>
      <c r="E11" s="388"/>
      <c r="F11" s="389"/>
      <c r="G11" s="385"/>
      <c r="H11" s="231"/>
      <c r="I11" s="231"/>
      <c r="J11" s="231"/>
      <c r="K11" s="32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369" customFormat="1" ht="17.25" customHeight="1">
      <c r="A12" s="233">
        <f>SUM('PAKIET 12'!$A11+1)</f>
        <v>9</v>
      </c>
      <c r="B12" s="323" t="s">
        <v>536</v>
      </c>
      <c r="C12" s="323" t="s">
        <v>69</v>
      </c>
      <c r="D12" s="388">
        <v>200</v>
      </c>
      <c r="E12" s="388"/>
      <c r="F12" s="389"/>
      <c r="G12" s="385"/>
      <c r="H12" s="231"/>
      <c r="I12" s="231"/>
      <c r="J12" s="231"/>
      <c r="K12" s="32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369" customFormat="1" ht="29.25" customHeight="1">
      <c r="A13" s="233">
        <f>SUM('PAKIET 12'!$A12+1)</f>
        <v>10</v>
      </c>
      <c r="B13" s="233" t="s">
        <v>537</v>
      </c>
      <c r="C13" s="233" t="s">
        <v>57</v>
      </c>
      <c r="D13" s="231">
        <v>200</v>
      </c>
      <c r="E13" s="231"/>
      <c r="F13" s="277"/>
      <c r="G13" s="385"/>
      <c r="H13" s="231"/>
      <c r="I13" s="231"/>
      <c r="J13" s="231"/>
      <c r="K13" s="23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369" customFormat="1" ht="31.5" customHeight="1">
      <c r="A14" s="233">
        <f>SUM('PAKIET 12'!$A13+1)</f>
        <v>11</v>
      </c>
      <c r="B14" s="233" t="s">
        <v>538</v>
      </c>
      <c r="C14" s="233" t="s">
        <v>69</v>
      </c>
      <c r="D14" s="231">
        <v>1200</v>
      </c>
      <c r="E14" s="231"/>
      <c r="F14" s="277"/>
      <c r="G14" s="385"/>
      <c r="H14" s="231"/>
      <c r="I14" s="231"/>
      <c r="J14" s="231"/>
      <c r="K14" s="23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369" customFormat="1" ht="12.75" customHeight="1">
      <c r="A15" s="233">
        <f>SUM('PAKIET 12'!$A14+1)</f>
        <v>12</v>
      </c>
      <c r="B15" s="323" t="s">
        <v>539</v>
      </c>
      <c r="C15" s="388" t="s">
        <v>69</v>
      </c>
      <c r="D15" s="384">
        <v>300</v>
      </c>
      <c r="E15" s="384"/>
      <c r="F15" s="277"/>
      <c r="G15" s="385"/>
      <c r="H15" s="231"/>
      <c r="I15" s="231"/>
      <c r="J15" s="231"/>
      <c r="K15" s="390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369" customFormat="1" ht="12.75" customHeight="1">
      <c r="A16" s="233">
        <f>SUM('PAKIET 12'!$A15+1)</f>
        <v>13</v>
      </c>
      <c r="B16" s="233" t="s">
        <v>540</v>
      </c>
      <c r="C16" s="233" t="s">
        <v>49</v>
      </c>
      <c r="D16" s="231">
        <v>100</v>
      </c>
      <c r="E16" s="231"/>
      <c r="F16" s="277"/>
      <c r="G16" s="385"/>
      <c r="H16" s="231"/>
      <c r="I16" s="231"/>
      <c r="J16" s="231"/>
      <c r="K16" s="23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369" customFormat="1" ht="13.5" customHeight="1">
      <c r="A17" s="233">
        <f>SUM('PAKIET 12'!$A16+1)</f>
        <v>14</v>
      </c>
      <c r="B17" s="323" t="s">
        <v>541</v>
      </c>
      <c r="C17" s="388" t="s">
        <v>69</v>
      </c>
      <c r="D17" s="384">
        <v>1000</v>
      </c>
      <c r="E17" s="384"/>
      <c r="F17" s="277"/>
      <c r="G17" s="385"/>
      <c r="H17" s="231"/>
      <c r="I17" s="231"/>
      <c r="J17" s="231"/>
      <c r="K17" s="390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369" customFormat="1" ht="32.25" customHeight="1">
      <c r="A18" s="233">
        <f>SUM('PAKIET 12'!$A17+1)</f>
        <v>15</v>
      </c>
      <c r="B18" s="323" t="s">
        <v>542</v>
      </c>
      <c r="C18" s="388" t="s">
        <v>49</v>
      </c>
      <c r="D18" s="384">
        <v>2250</v>
      </c>
      <c r="E18" s="384"/>
      <c r="F18" s="277"/>
      <c r="G18" s="385"/>
      <c r="H18" s="231"/>
      <c r="I18" s="231"/>
      <c r="J18" s="231"/>
      <c r="K18" s="390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369" customFormat="1" ht="32.25" customHeight="1">
      <c r="A19" s="233">
        <f>SUM('PAKIET 12'!$A18+1)</f>
        <v>16</v>
      </c>
      <c r="B19" s="233" t="s">
        <v>543</v>
      </c>
      <c r="C19" s="233" t="s">
        <v>49</v>
      </c>
      <c r="D19" s="231">
        <v>800</v>
      </c>
      <c r="E19" s="231"/>
      <c r="F19" s="277"/>
      <c r="G19" s="385"/>
      <c r="H19" s="231"/>
      <c r="I19" s="231"/>
      <c r="J19" s="231"/>
      <c r="K19" s="23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369" customFormat="1" ht="13.5" customHeight="1">
      <c r="A20" s="233">
        <f>SUM('PAKIET 12'!$A19+1)</f>
        <v>17</v>
      </c>
      <c r="B20" s="323" t="s">
        <v>544</v>
      </c>
      <c r="C20" s="323" t="s">
        <v>67</v>
      </c>
      <c r="D20" s="388">
        <v>60</v>
      </c>
      <c r="E20" s="388"/>
      <c r="F20" s="277"/>
      <c r="G20" s="385"/>
      <c r="H20" s="231"/>
      <c r="I20" s="231"/>
      <c r="J20" s="231"/>
      <c r="K20" s="32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369" customFormat="1" ht="13.5" customHeight="1">
      <c r="A21" s="233">
        <f>SUM('PAKIET 12'!$A20+1)</f>
        <v>18</v>
      </c>
      <c r="B21" s="323" t="s">
        <v>545</v>
      </c>
      <c r="C21" s="323" t="s">
        <v>69</v>
      </c>
      <c r="D21" s="388">
        <v>500</v>
      </c>
      <c r="E21" s="388"/>
      <c r="F21" s="277"/>
      <c r="G21" s="385"/>
      <c r="H21" s="231"/>
      <c r="I21" s="231"/>
      <c r="J21" s="231"/>
      <c r="K21" s="32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369" customFormat="1" ht="30" customHeight="1">
      <c r="A22" s="233">
        <f>SUM('PAKIET 12'!$A21+1)</f>
        <v>19</v>
      </c>
      <c r="B22" s="145" t="s">
        <v>546</v>
      </c>
      <c r="C22" s="145" t="s">
        <v>69</v>
      </c>
      <c r="D22" s="391">
        <v>3630</v>
      </c>
      <c r="E22" s="391"/>
      <c r="F22" s="392"/>
      <c r="G22" s="385"/>
      <c r="H22" s="231"/>
      <c r="I22" s="143"/>
      <c r="J22" s="143"/>
      <c r="K22" s="233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369" customFormat="1" ht="42" customHeight="1">
      <c r="A23" s="233">
        <f>SUM('PAKIET 12'!$A22+1)</f>
        <v>20</v>
      </c>
      <c r="B23" s="393" t="s">
        <v>547</v>
      </c>
      <c r="C23" s="394" t="s">
        <v>69</v>
      </c>
      <c r="D23" s="394">
        <v>50</v>
      </c>
      <c r="E23" s="394"/>
      <c r="F23" s="277"/>
      <c r="G23" s="385"/>
      <c r="H23" s="231"/>
      <c r="I23" s="231"/>
      <c r="J23" s="231"/>
      <c r="K23" s="23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369" customFormat="1" ht="13.5" customHeight="1">
      <c r="A24" s="233">
        <f>SUM('PAKIET 12'!$A23+1)</f>
        <v>21</v>
      </c>
      <c r="B24" s="233" t="s">
        <v>548</v>
      </c>
      <c r="C24" s="233" t="s">
        <v>69</v>
      </c>
      <c r="D24" s="231">
        <v>200</v>
      </c>
      <c r="E24" s="231"/>
      <c r="F24" s="277"/>
      <c r="G24" s="385"/>
      <c r="H24" s="231"/>
      <c r="I24" s="231"/>
      <c r="J24" s="231"/>
      <c r="K24" s="23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369" customFormat="1" ht="35.25" customHeight="1">
      <c r="A25" s="233">
        <f>SUM('PAKIET 12'!$A24+1)</f>
        <v>22</v>
      </c>
      <c r="B25" s="323" t="s">
        <v>549</v>
      </c>
      <c r="C25" s="323" t="s">
        <v>69</v>
      </c>
      <c r="D25" s="388">
        <v>160</v>
      </c>
      <c r="E25" s="388"/>
      <c r="F25" s="277"/>
      <c r="G25" s="385"/>
      <c r="H25" s="231"/>
      <c r="I25" s="231"/>
      <c r="J25" s="231"/>
      <c r="K25" s="233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369" customFormat="1" ht="23.25" customHeight="1">
      <c r="A26" s="233">
        <f>SUM('PAKIET 12'!$A25+1)</f>
        <v>23</v>
      </c>
      <c r="B26" s="395" t="s">
        <v>550</v>
      </c>
      <c r="C26" s="233" t="s">
        <v>47</v>
      </c>
      <c r="D26" s="394">
        <v>20</v>
      </c>
      <c r="E26" s="394"/>
      <c r="F26" s="231"/>
      <c r="G26" s="385"/>
      <c r="H26" s="231"/>
      <c r="I26" s="231"/>
      <c r="J26" s="231"/>
      <c r="K26" s="23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369" customFormat="1" ht="32.25" customHeight="1">
      <c r="A27" s="233">
        <f>SUM('PAKIET 12'!$A26+1)</f>
        <v>24</v>
      </c>
      <c r="B27" s="233" t="s">
        <v>551</v>
      </c>
      <c r="C27" s="231" t="s">
        <v>552</v>
      </c>
      <c r="D27" s="387">
        <v>50</v>
      </c>
      <c r="E27" s="387"/>
      <c r="F27" s="231"/>
      <c r="G27" s="385"/>
      <c r="H27" s="231"/>
      <c r="I27" s="231"/>
      <c r="J27" s="231"/>
      <c r="K27" s="23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369" customFormat="1" ht="32.25" customHeight="1">
      <c r="A28" s="233">
        <f>SUM('PAKIET 12'!$A27+1)</f>
        <v>25</v>
      </c>
      <c r="B28" s="233" t="s">
        <v>553</v>
      </c>
      <c r="C28" s="231" t="s">
        <v>552</v>
      </c>
      <c r="D28" s="387">
        <v>50</v>
      </c>
      <c r="E28" s="387"/>
      <c r="F28" s="231"/>
      <c r="G28" s="385"/>
      <c r="H28" s="231"/>
      <c r="I28" s="231"/>
      <c r="J28" s="231"/>
      <c r="K28" s="233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369" customFormat="1" ht="23.25" customHeight="1">
      <c r="A29" s="233">
        <f>SUM('PAKIET 12'!$A28+1)</f>
        <v>26</v>
      </c>
      <c r="B29" s="233" t="s">
        <v>554</v>
      </c>
      <c r="C29" s="233" t="s">
        <v>49</v>
      </c>
      <c r="D29" s="394">
        <v>6000</v>
      </c>
      <c r="E29" s="394"/>
      <c r="F29" s="242"/>
      <c r="G29" s="385"/>
      <c r="H29" s="231"/>
      <c r="I29" s="231"/>
      <c r="J29" s="231"/>
      <c r="K29" s="233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369" customFormat="1" ht="23.25" customHeight="1">
      <c r="A30" s="233">
        <f>SUM('PAKIET 12'!$A29+1)</f>
        <v>27</v>
      </c>
      <c r="B30" s="323" t="s">
        <v>555</v>
      </c>
      <c r="C30" s="323" t="s">
        <v>69</v>
      </c>
      <c r="D30" s="387">
        <v>1500</v>
      </c>
      <c r="E30" s="387"/>
      <c r="F30" s="388"/>
      <c r="G30" s="385"/>
      <c r="H30" s="231"/>
      <c r="I30" s="231"/>
      <c r="J30" s="231"/>
      <c r="K30" s="233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369" customFormat="1" ht="23.25" customHeight="1">
      <c r="A31" s="233">
        <f>SUM('PAKIET 12'!$A30+1)</f>
        <v>28</v>
      </c>
      <c r="B31" s="323" t="s">
        <v>556</v>
      </c>
      <c r="C31" s="323" t="s">
        <v>69</v>
      </c>
      <c r="D31" s="387">
        <v>3000</v>
      </c>
      <c r="E31" s="387"/>
      <c r="F31" s="388"/>
      <c r="G31" s="385"/>
      <c r="H31" s="231"/>
      <c r="I31" s="231"/>
      <c r="J31" s="231"/>
      <c r="K31" s="233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369" customFormat="1" ht="33" customHeight="1">
      <c r="A32" s="233">
        <f>SUM('PAKIET 12'!$A31+1)</f>
        <v>29</v>
      </c>
      <c r="B32" s="323" t="s">
        <v>557</v>
      </c>
      <c r="C32" s="323" t="s">
        <v>49</v>
      </c>
      <c r="D32" s="394">
        <v>150</v>
      </c>
      <c r="E32" s="394"/>
      <c r="F32" s="396"/>
      <c r="G32" s="385"/>
      <c r="H32" s="231"/>
      <c r="I32" s="231"/>
      <c r="J32" s="231"/>
      <c r="K32" s="23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369" customFormat="1" ht="29.25" customHeight="1">
      <c r="A33" s="233">
        <f>SUM('PAKIET 12'!$A32+1)</f>
        <v>30</v>
      </c>
      <c r="B33" s="269" t="s">
        <v>558</v>
      </c>
      <c r="C33" s="276" t="s">
        <v>32</v>
      </c>
      <c r="D33" s="383">
        <v>50</v>
      </c>
      <c r="E33" s="383"/>
      <c r="F33" s="386"/>
      <c r="G33" s="385"/>
      <c r="H33" s="231"/>
      <c r="I33" s="231"/>
      <c r="J33" s="231"/>
      <c r="K33" s="2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369" customFormat="1" ht="42.75" customHeight="1">
      <c r="A34" s="233">
        <f>SUM('PAKIET 12'!$A33+1)</f>
        <v>31</v>
      </c>
      <c r="B34" s="17" t="s">
        <v>559</v>
      </c>
      <c r="C34" s="381" t="s">
        <v>27</v>
      </c>
      <c r="D34" s="383">
        <v>1500</v>
      </c>
      <c r="E34" s="383"/>
      <c r="F34" s="382"/>
      <c r="G34" s="385"/>
      <c r="H34" s="231"/>
      <c r="I34" s="231"/>
      <c r="J34" s="231"/>
      <c r="K34" s="23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369" customFormat="1" ht="35.25" customHeight="1">
      <c r="A35" s="233">
        <f>SUM('PAKIET 12'!$A34+1)</f>
        <v>32</v>
      </c>
      <c r="B35" s="17" t="s">
        <v>560</v>
      </c>
      <c r="C35" s="381" t="s">
        <v>27</v>
      </c>
      <c r="D35" s="383">
        <v>100</v>
      </c>
      <c r="E35" s="383"/>
      <c r="F35" s="382"/>
      <c r="G35" s="385"/>
      <c r="H35" s="231"/>
      <c r="I35" s="231"/>
      <c r="J35" s="231"/>
      <c r="K35" s="23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369" customFormat="1" ht="37.5" customHeight="1">
      <c r="A36" s="233">
        <f>SUM('PAKIET 12'!$A35+1)</f>
        <v>33</v>
      </c>
      <c r="B36" s="248" t="s">
        <v>561</v>
      </c>
      <c r="C36" s="248" t="s">
        <v>27</v>
      </c>
      <c r="D36" s="391">
        <v>100</v>
      </c>
      <c r="E36" s="391"/>
      <c r="F36" s="397"/>
      <c r="G36" s="385"/>
      <c r="H36" s="231"/>
      <c r="I36" s="231"/>
      <c r="J36" s="231"/>
      <c r="K36" s="23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s="369" customFormat="1" ht="30.75" customHeight="1">
      <c r="A37" s="233">
        <f>SUM('PAKIET 12'!$A36+1)</f>
        <v>34</v>
      </c>
      <c r="B37" s="146" t="s">
        <v>562</v>
      </c>
      <c r="C37" s="146" t="s">
        <v>27</v>
      </c>
      <c r="D37" s="398">
        <v>250</v>
      </c>
      <c r="E37" s="398"/>
      <c r="F37" s="399"/>
      <c r="G37" s="385"/>
      <c r="H37" s="231"/>
      <c r="I37" s="231"/>
      <c r="J37" s="231"/>
      <c r="K37" s="23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s="369" customFormat="1" ht="30.75" customHeight="1">
      <c r="A38" s="233">
        <f>SUM('PAKIET 12'!$A37+1)</f>
        <v>35</v>
      </c>
      <c r="B38" s="67" t="s">
        <v>563</v>
      </c>
      <c r="C38" s="146" t="s">
        <v>49</v>
      </c>
      <c r="D38" s="400">
        <v>125</v>
      </c>
      <c r="E38" s="400"/>
      <c r="F38" s="401"/>
      <c r="G38" s="385"/>
      <c r="H38" s="231"/>
      <c r="I38" s="231"/>
      <c r="J38" s="231"/>
      <c r="K38" s="23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369" customFormat="1" ht="30.75" customHeight="1">
      <c r="A39" s="233">
        <f>SUM('PAKIET 12'!$A38+1)</f>
        <v>36</v>
      </c>
      <c r="B39" s="144" t="s">
        <v>564</v>
      </c>
      <c r="C39" s="225" t="s">
        <v>49</v>
      </c>
      <c r="D39" s="400">
        <v>150</v>
      </c>
      <c r="E39" s="400"/>
      <c r="F39" s="402"/>
      <c r="G39" s="385"/>
      <c r="H39" s="231"/>
      <c r="I39" s="231"/>
      <c r="J39" s="231"/>
      <c r="K39" s="233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369" customFormat="1" ht="30.75" customHeight="1">
      <c r="A40" s="233">
        <f>SUM('PAKIET 12'!$A39+1)</f>
        <v>37</v>
      </c>
      <c r="B40" s="144" t="s">
        <v>565</v>
      </c>
      <c r="C40" s="225" t="s">
        <v>49</v>
      </c>
      <c r="D40" s="400">
        <v>150</v>
      </c>
      <c r="E40" s="400"/>
      <c r="F40" s="143"/>
      <c r="G40" s="385"/>
      <c r="H40" s="231"/>
      <c r="I40" s="231"/>
      <c r="J40" s="231"/>
      <c r="K40" s="23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369" customFormat="1" ht="30.75" customHeight="1">
      <c r="A41" s="233">
        <f>SUM('PAKIET 12'!$A40+1)</f>
        <v>38</v>
      </c>
      <c r="B41" s="225" t="s">
        <v>566</v>
      </c>
      <c r="C41" s="225" t="s">
        <v>49</v>
      </c>
      <c r="D41" s="400">
        <v>50</v>
      </c>
      <c r="E41" s="400"/>
      <c r="F41" s="145"/>
      <c r="G41" s="385"/>
      <c r="H41" s="231"/>
      <c r="I41" s="231"/>
      <c r="J41" s="231"/>
      <c r="K41" s="233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369" customFormat="1" ht="30.75" customHeight="1">
      <c r="A42" s="233">
        <f>SUM('PAKIET 12'!$A41+1)</f>
        <v>39</v>
      </c>
      <c r="B42" s="67" t="s">
        <v>567</v>
      </c>
      <c r="C42" s="403" t="s">
        <v>568</v>
      </c>
      <c r="D42" s="400">
        <v>300</v>
      </c>
      <c r="E42" s="400"/>
      <c r="F42" s="243"/>
      <c r="G42" s="385"/>
      <c r="H42" s="231"/>
      <c r="I42" s="242"/>
      <c r="J42" s="242"/>
      <c r="K42" s="23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369" customFormat="1" ht="30.75" customHeight="1">
      <c r="A43" s="233">
        <f>SUM('PAKIET 12'!$A42+1)</f>
        <v>40</v>
      </c>
      <c r="B43" s="67" t="s">
        <v>569</v>
      </c>
      <c r="C43" s="399" t="s">
        <v>49</v>
      </c>
      <c r="D43" s="400">
        <v>300</v>
      </c>
      <c r="E43" s="400"/>
      <c r="F43" s="404"/>
      <c r="G43" s="385"/>
      <c r="H43" s="231"/>
      <c r="I43" s="231"/>
      <c r="J43" s="231"/>
      <c r="K43" s="23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369" customFormat="1" ht="30.75" customHeight="1">
      <c r="A44" s="233">
        <f>SUM('PAKIET 12'!$A43+1)</f>
        <v>41</v>
      </c>
      <c r="B44" s="67" t="s">
        <v>570</v>
      </c>
      <c r="C44" s="399" t="s">
        <v>49</v>
      </c>
      <c r="D44" s="400">
        <v>300</v>
      </c>
      <c r="E44" s="400"/>
      <c r="F44" s="404"/>
      <c r="G44" s="385"/>
      <c r="H44" s="231"/>
      <c r="I44" s="231"/>
      <c r="J44" s="231"/>
      <c r="K44" s="23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369" customFormat="1" ht="30.75" customHeight="1">
      <c r="A45" s="233">
        <f>SUM('PAKIET 12'!$A44+1)</f>
        <v>42</v>
      </c>
      <c r="B45" s="144" t="s">
        <v>571</v>
      </c>
      <c r="C45" s="225" t="s">
        <v>49</v>
      </c>
      <c r="D45" s="400">
        <v>1000</v>
      </c>
      <c r="E45" s="400"/>
      <c r="F45" s="143"/>
      <c r="G45" s="385"/>
      <c r="H45" s="231"/>
      <c r="I45" s="231"/>
      <c r="J45" s="231"/>
      <c r="K45" s="23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369" customFormat="1" ht="30.75" customHeight="1">
      <c r="A46" s="233">
        <f>SUM('PAKIET 12'!$A45+1)</f>
        <v>43</v>
      </c>
      <c r="B46" s="67" t="s">
        <v>572</v>
      </c>
      <c r="C46" s="403" t="s">
        <v>568</v>
      </c>
      <c r="D46" s="400">
        <v>500</v>
      </c>
      <c r="E46" s="400"/>
      <c r="F46" s="243"/>
      <c r="G46" s="385"/>
      <c r="H46" s="231"/>
      <c r="I46" s="242"/>
      <c r="J46" s="242"/>
      <c r="K46" s="23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369" customFormat="1" ht="30.75" customHeight="1">
      <c r="A47" s="233">
        <f>SUM('PAKIET 12'!$A46+1)</f>
        <v>44</v>
      </c>
      <c r="B47" s="67" t="s">
        <v>573</v>
      </c>
      <c r="C47" s="403" t="s">
        <v>27</v>
      </c>
      <c r="D47" s="400">
        <v>150</v>
      </c>
      <c r="E47" s="400"/>
      <c r="F47" s="402"/>
      <c r="G47" s="385"/>
      <c r="H47" s="231"/>
      <c r="I47" s="231"/>
      <c r="J47" s="231"/>
      <c r="K47" s="23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s="369" customFormat="1" ht="30.75" customHeight="1">
      <c r="A48" s="233">
        <f>SUM('PAKIET 12'!$A47+1)</f>
        <v>45</v>
      </c>
      <c r="B48" s="145" t="s">
        <v>574</v>
      </c>
      <c r="C48" s="145" t="s">
        <v>32</v>
      </c>
      <c r="D48" s="391">
        <v>250</v>
      </c>
      <c r="E48" s="391"/>
      <c r="F48" s="405"/>
      <c r="G48" s="385"/>
      <c r="H48" s="231"/>
      <c r="I48" s="242"/>
      <c r="J48" s="242"/>
      <c r="K48" s="23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369" customFormat="1" ht="43.5" customHeight="1">
      <c r="A49" s="233">
        <f>SUM('PAKIET 12'!$A48+1)</f>
        <v>46</v>
      </c>
      <c r="B49" s="248" t="s">
        <v>575</v>
      </c>
      <c r="C49" s="406" t="s">
        <v>41</v>
      </c>
      <c r="D49" s="339">
        <v>4000</v>
      </c>
      <c r="E49" s="339"/>
      <c r="F49" s="407"/>
      <c r="G49" s="385"/>
      <c r="H49" s="231"/>
      <c r="I49" s="242"/>
      <c r="J49" s="242"/>
      <c r="K49" s="233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s="369" customFormat="1" ht="54.75" customHeight="1">
      <c r="A50" s="233">
        <f>SUM('PAKIET 12'!$A49+1)</f>
        <v>47</v>
      </c>
      <c r="B50" s="323" t="s">
        <v>576</v>
      </c>
      <c r="C50" s="323" t="s">
        <v>49</v>
      </c>
      <c r="D50" s="394">
        <v>300</v>
      </c>
      <c r="E50" s="394"/>
      <c r="F50" s="408"/>
      <c r="G50" s="385"/>
      <c r="H50" s="231"/>
      <c r="I50" s="396"/>
      <c r="J50" s="396"/>
      <c r="K50" s="233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s="369" customFormat="1" ht="54.75" customHeight="1">
      <c r="A51" s="233">
        <f>SUM('PAKIET 12'!$A50+1)</f>
        <v>48</v>
      </c>
      <c r="B51" s="233" t="s">
        <v>577</v>
      </c>
      <c r="C51" s="323" t="s">
        <v>63</v>
      </c>
      <c r="D51" s="388">
        <v>300</v>
      </c>
      <c r="E51" s="388"/>
      <c r="F51" s="278"/>
      <c r="G51" s="385"/>
      <c r="H51" s="231"/>
      <c r="I51" s="386"/>
      <c r="J51" s="386"/>
      <c r="K51" s="233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369" customFormat="1" ht="54.75" customHeight="1">
      <c r="A52" s="233">
        <f>SUM('PAKIET 12'!$A51+1)</f>
        <v>49</v>
      </c>
      <c r="B52" s="233" t="s">
        <v>578</v>
      </c>
      <c r="C52" s="323" t="s">
        <v>49</v>
      </c>
      <c r="D52" s="388">
        <v>500</v>
      </c>
      <c r="E52" s="388"/>
      <c r="F52" s="278"/>
      <c r="G52" s="385"/>
      <c r="H52" s="231"/>
      <c r="I52" s="386"/>
      <c r="J52" s="386"/>
      <c r="K52" s="23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369" customFormat="1" ht="54.75" customHeight="1">
      <c r="A53" s="233">
        <f>SUM('PAKIET 12'!$A52+1)</f>
        <v>50</v>
      </c>
      <c r="B53" s="233" t="s">
        <v>579</v>
      </c>
      <c r="C53" s="323" t="s">
        <v>49</v>
      </c>
      <c r="D53" s="388">
        <v>30</v>
      </c>
      <c r="E53" s="388"/>
      <c r="F53" s="278"/>
      <c r="G53" s="385"/>
      <c r="H53" s="231"/>
      <c r="I53" s="386"/>
      <c r="J53" s="386"/>
      <c r="K53" s="23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369" customFormat="1" ht="54.75" customHeight="1">
      <c r="A54" s="233">
        <f>SUM('PAKIET 12'!$A53+1)</f>
        <v>51</v>
      </c>
      <c r="B54" s="276" t="s">
        <v>580</v>
      </c>
      <c r="C54" s="386" t="s">
        <v>47</v>
      </c>
      <c r="D54" s="409">
        <v>40</v>
      </c>
      <c r="E54" s="409"/>
      <c r="F54" s="410"/>
      <c r="G54" s="385"/>
      <c r="H54" s="231"/>
      <c r="I54" s="386"/>
      <c r="J54" s="386"/>
      <c r="K54" s="233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s="369" customFormat="1" ht="54.75" customHeight="1">
      <c r="A55" s="233">
        <f>SUM('PAKIET 12'!$A54+1)</f>
        <v>52</v>
      </c>
      <c r="B55" s="146" t="s">
        <v>581</v>
      </c>
      <c r="C55" s="146" t="s">
        <v>32</v>
      </c>
      <c r="D55" s="398">
        <v>50</v>
      </c>
      <c r="E55" s="398"/>
      <c r="F55" s="399"/>
      <c r="G55" s="385"/>
      <c r="H55" s="231"/>
      <c r="I55" s="411"/>
      <c r="J55" s="411"/>
      <c r="K55" s="233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s="369" customFormat="1" ht="54.75" customHeight="1">
      <c r="A56" s="233">
        <f>SUM('PAKIET 12'!$A55+1)</f>
        <v>53</v>
      </c>
      <c r="B56" s="233" t="s">
        <v>582</v>
      </c>
      <c r="C56" s="233" t="s">
        <v>49</v>
      </c>
      <c r="D56" s="394">
        <v>2000</v>
      </c>
      <c r="E56" s="394"/>
      <c r="F56" s="243"/>
      <c r="G56" s="385"/>
      <c r="H56" s="231"/>
      <c r="I56" s="412"/>
      <c r="J56" s="412"/>
      <c r="K56" s="23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s="369" customFormat="1" ht="54.75" customHeight="1">
      <c r="A57" s="233">
        <f>SUM('PAKIET 12'!$A56+1)</f>
        <v>54</v>
      </c>
      <c r="B57" s="67" t="s">
        <v>583</v>
      </c>
      <c r="C57" s="248" t="s">
        <v>27</v>
      </c>
      <c r="D57" s="391">
        <v>1500</v>
      </c>
      <c r="E57" s="391"/>
      <c r="F57" s="413"/>
      <c r="G57" s="385"/>
      <c r="H57" s="231"/>
      <c r="I57" s="412"/>
      <c r="J57" s="412"/>
      <c r="K57" s="233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s="369" customFormat="1" ht="54.75" customHeight="1">
      <c r="A58" s="233">
        <f>SUM('PAKIET 12'!$A57+1)</f>
        <v>55</v>
      </c>
      <c r="B58" s="67" t="s">
        <v>584</v>
      </c>
      <c r="C58" s="248" t="s">
        <v>49</v>
      </c>
      <c r="D58" s="391">
        <v>300</v>
      </c>
      <c r="E58" s="391"/>
      <c r="F58" s="414"/>
      <c r="G58" s="385"/>
      <c r="H58" s="231"/>
      <c r="I58" s="412"/>
      <c r="J58" s="412"/>
      <c r="K58" s="233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s="369" customFormat="1" ht="54.75" customHeight="1">
      <c r="A59" s="233">
        <v>56</v>
      </c>
      <c r="B59" s="278" t="s">
        <v>585</v>
      </c>
      <c r="C59" s="277" t="s">
        <v>49</v>
      </c>
      <c r="D59" s="277">
        <v>100</v>
      </c>
      <c r="E59" s="389"/>
      <c r="F59" s="277"/>
      <c r="G59" s="385"/>
      <c r="H59" s="231"/>
      <c r="I59" s="409"/>
      <c r="J59" s="409"/>
      <c r="K59" s="277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s="369" customFormat="1" ht="54.75" customHeight="1">
      <c r="A60" s="233">
        <f>SUM('PAKIET 12'!$A59+1)</f>
        <v>57</v>
      </c>
      <c r="B60" s="276" t="s">
        <v>586</v>
      </c>
      <c r="C60" s="276" t="s">
        <v>49</v>
      </c>
      <c r="D60" s="383">
        <v>6000</v>
      </c>
      <c r="E60" s="383"/>
      <c r="F60" s="386"/>
      <c r="G60" s="385"/>
      <c r="H60" s="231"/>
      <c r="I60" s="386"/>
      <c r="J60" s="386"/>
      <c r="K60" s="277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369" customFormat="1" ht="54.75" customHeight="1">
      <c r="A61" s="233">
        <f>SUM('PAKIET 12'!$A60+1)</f>
        <v>58</v>
      </c>
      <c r="B61" s="145" t="s">
        <v>587</v>
      </c>
      <c r="C61" s="145" t="s">
        <v>39</v>
      </c>
      <c r="D61" s="391">
        <v>2</v>
      </c>
      <c r="E61" s="391"/>
      <c r="F61" s="392"/>
      <c r="G61" s="385"/>
      <c r="H61" s="231"/>
      <c r="I61" s="143"/>
      <c r="J61" s="143"/>
      <c r="K61" s="277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369" customFormat="1" ht="46.5" customHeight="1">
      <c r="A62" s="323"/>
      <c r="B62" s="243" t="s">
        <v>23</v>
      </c>
      <c r="C62" s="243"/>
      <c r="D62" s="243"/>
      <c r="E62" s="243"/>
      <c r="F62" s="243"/>
      <c r="G62" s="243"/>
      <c r="H62" s="243"/>
      <c r="I62" s="415"/>
      <c r="J62" s="415"/>
      <c r="K62" s="394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369" customFormat="1" ht="13.5" customHeight="1">
      <c r="A63" s="123"/>
      <c r="B63" s="123"/>
      <c r="C63" s="123"/>
      <c r="D63" s="123"/>
      <c r="E63" s="123"/>
      <c r="F63" s="416"/>
      <c r="G63" s="123"/>
      <c r="H63" s="123"/>
      <c r="I63" s="123"/>
      <c r="J63" s="123"/>
      <c r="K63" s="12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28" ht="37.5" customHeight="1">
      <c r="A64" s="123"/>
      <c r="B64" s="123" t="s">
        <v>24</v>
      </c>
      <c r="C64" s="123"/>
      <c r="D64" s="123"/>
      <c r="E64" s="123"/>
      <c r="F64" s="123"/>
      <c r="G64" s="123"/>
      <c r="H64" s="123"/>
      <c r="I64" s="123"/>
      <c r="J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</row>
    <row r="65" spans="1:28" ht="37.5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</row>
    <row r="66" spans="1:28" ht="37.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</row>
    <row r="67" spans="1:28" ht="37.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</row>
    <row r="68" spans="1:28" ht="37.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</row>
    <row r="69" spans="1:28" ht="37.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</row>
    <row r="70" spans="1:28" ht="37.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</row>
    <row r="71" spans="1:28" ht="37.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</row>
    <row r="72" spans="1:28" ht="37.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</row>
    <row r="73" spans="1:28" ht="37.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</row>
    <row r="74" spans="1:28" ht="37.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</row>
    <row r="75" spans="1:28" ht="37.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</row>
    <row r="76" spans="1:28" ht="37.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</row>
    <row r="77" spans="1:28" ht="37.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</row>
    <row r="78" spans="1:28" ht="37.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</row>
    <row r="79" spans="1:28" ht="37.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</row>
    <row r="80" spans="1:28" ht="37.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</row>
    <row r="81" spans="1:28" ht="37.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</row>
    <row r="82" spans="1:28" ht="37.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</row>
    <row r="83" spans="1:28" ht="37.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</row>
    <row r="84" spans="1:28" ht="37.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</row>
    <row r="85" spans="1:28" ht="37.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</row>
    <row r="86" spans="1:28" ht="37.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</row>
    <row r="87" spans="1:28" ht="37.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</row>
    <row r="88" spans="1:28" ht="37.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</row>
    <row r="89" spans="1:28" ht="37.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</row>
    <row r="90" spans="1:28" ht="37.5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</row>
    <row r="91" spans="1:28" ht="37.5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</row>
    <row r="92" spans="1:28" ht="37.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</row>
    <row r="93" spans="1:28" ht="37.5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</row>
    <row r="94" spans="1:28" ht="37.5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</row>
    <row r="95" spans="1:28" ht="37.5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</row>
    <row r="96" spans="1:28" ht="37.5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</row>
    <row r="97" spans="1:28" ht="37.5" customHeight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</row>
    <row r="98" spans="1:28" ht="37.5" customHeight="1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</row>
    <row r="99" spans="1:28" ht="37.5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</row>
    <row r="100" spans="1:28" ht="37.5" customHeigh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</row>
    <row r="101" spans="1:28" ht="37.5" customHeigh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</row>
    <row r="102" spans="1:28" ht="37.5" customHeigh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</row>
    <row r="103" spans="1:28" ht="37.5" customHeigh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</row>
    <row r="104" spans="1:28" ht="37.5" customHeigh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</row>
    <row r="105" spans="1:28" ht="37.5" customHeight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</row>
    <row r="106" spans="1:28" ht="37.5" customHeigh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</row>
    <row r="107" spans="1:2" ht="37.5" customHeight="1">
      <c r="A107" s="123"/>
      <c r="B107" s="123"/>
    </row>
    <row r="108" spans="1:2" ht="37.5" customHeight="1">
      <c r="A108" s="123"/>
      <c r="B108" s="123"/>
    </row>
    <row r="109" spans="1:2" ht="37.5" customHeight="1">
      <c r="A109" s="123"/>
      <c r="B109" s="123"/>
    </row>
    <row r="110" spans="1:2" ht="37.5" customHeight="1">
      <c r="A110" s="123"/>
      <c r="B110" s="123"/>
    </row>
    <row r="111" spans="1:2" ht="37.5" customHeight="1">
      <c r="A111" s="123"/>
      <c r="B111" s="123"/>
    </row>
    <row r="112" spans="1:2" ht="37.5" customHeight="1">
      <c r="A112" s="123"/>
      <c r="B112" s="123"/>
    </row>
    <row r="113" spans="1:2" ht="37.5" customHeight="1">
      <c r="A113" s="123"/>
      <c r="B113" s="123"/>
    </row>
    <row r="114" spans="1:2" ht="37.5" customHeight="1">
      <c r="A114" s="123"/>
      <c r="B114" s="123"/>
    </row>
    <row r="115" spans="1:2" ht="37.5" customHeight="1">
      <c r="A115" s="123"/>
      <c r="B115" s="123"/>
    </row>
    <row r="116" spans="1:2" ht="37.5" customHeight="1">
      <c r="A116" s="123"/>
      <c r="B116" s="123"/>
    </row>
    <row r="117" spans="1:2" ht="37.5" customHeight="1">
      <c r="A117" s="123"/>
      <c r="B117" s="123"/>
    </row>
    <row r="118" spans="1:2" ht="37.5" customHeight="1">
      <c r="A118" s="123"/>
      <c r="B118" s="123"/>
    </row>
    <row r="119" spans="1:2" ht="37.5" customHeight="1">
      <c r="A119" s="123"/>
      <c r="B119" s="123"/>
    </row>
    <row r="120" spans="1:2" ht="37.5" customHeight="1">
      <c r="A120" s="123"/>
      <c r="B120" s="123"/>
    </row>
    <row r="121" spans="1:2" ht="37.5" customHeight="1">
      <c r="A121" s="123"/>
      <c r="B121" s="123"/>
    </row>
    <row r="122" spans="1:2" ht="37.5" customHeight="1">
      <c r="A122" s="123"/>
      <c r="B122" s="123"/>
    </row>
    <row r="123" spans="1:2" ht="37.5" customHeight="1">
      <c r="A123" s="123"/>
      <c r="B123" s="123"/>
    </row>
    <row r="124" spans="1:2" ht="37.5" customHeight="1">
      <c r="A124" s="123"/>
      <c r="B124" s="123"/>
    </row>
    <row r="125" spans="1:2" ht="37.5" customHeight="1">
      <c r="A125" s="123"/>
      <c r="B125" s="123"/>
    </row>
    <row r="126" spans="1:2" ht="37.5" customHeight="1">
      <c r="A126" s="123"/>
      <c r="B126" s="123"/>
    </row>
    <row r="127" spans="1:2" ht="37.5" customHeight="1">
      <c r="A127" s="123"/>
      <c r="B127" s="123"/>
    </row>
    <row r="128" spans="1:2" ht="37.5" customHeight="1">
      <c r="A128" s="123"/>
      <c r="B128" s="123"/>
    </row>
    <row r="129" spans="1:2" ht="37.5" customHeight="1">
      <c r="A129" s="123"/>
      <c r="B129" s="123"/>
    </row>
    <row r="130" spans="1:2" ht="37.5" customHeight="1">
      <c r="A130" s="123"/>
      <c r="B130" s="123"/>
    </row>
    <row r="131" spans="1:2" ht="37.5" customHeight="1">
      <c r="A131" s="123"/>
      <c r="B131" s="123"/>
    </row>
    <row r="132" spans="1:2" ht="37.5" customHeight="1">
      <c r="A132" s="123"/>
      <c r="B132" s="123"/>
    </row>
    <row r="133" spans="1:2" ht="37.5" customHeight="1">
      <c r="A133" s="123"/>
      <c r="B133" s="123"/>
    </row>
    <row r="134" spans="1:2" ht="37.5" customHeight="1">
      <c r="A134" s="123"/>
      <c r="B134" s="123"/>
    </row>
    <row r="135" spans="1:2" ht="37.5" customHeight="1">
      <c r="A135" s="123"/>
      <c r="B135" s="123"/>
    </row>
    <row r="136" spans="1:2" ht="37.5" customHeight="1">
      <c r="A136" s="123"/>
      <c r="B136" s="123"/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K1"/>
    <mergeCell ref="A2:A3"/>
    <mergeCell ref="B2:B3"/>
    <mergeCell ref="C2:C3"/>
    <mergeCell ref="D2:D3"/>
    <mergeCell ref="F2:F3"/>
    <mergeCell ref="G2:G3"/>
    <mergeCell ref="H2:H3"/>
    <mergeCell ref="K2:K3"/>
    <mergeCell ref="B62:H6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2"/>
  <sheetViews>
    <sheetView zoomScale="90" zoomScaleNormal="90" workbookViewId="0" topLeftCell="A1">
      <selection activeCell="L8" sqref="L8"/>
    </sheetView>
  </sheetViews>
  <sheetFormatPr defaultColWidth="9.140625" defaultRowHeight="12.75" customHeight="1"/>
  <cols>
    <col min="1" max="1" width="4.140625" style="0" customWidth="1"/>
    <col min="2" max="2" width="17.140625" style="0" customWidth="1"/>
    <col min="3" max="3" width="11.421875" style="0" customWidth="1"/>
    <col min="4" max="4" width="8.140625" style="0" customWidth="1"/>
    <col min="5" max="7" width="11.421875" style="0" customWidth="1"/>
    <col min="8" max="8" width="13.140625" style="0" customWidth="1"/>
    <col min="9" max="16384" width="11.421875" style="0" customWidth="1"/>
  </cols>
  <sheetData>
    <row r="2" spans="1:11" ht="15" customHeight="1">
      <c r="A2" s="417" t="s">
        <v>588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1" ht="29.25" customHeight="1">
      <c r="A3" s="418" t="s">
        <v>2</v>
      </c>
      <c r="B3" s="419" t="s">
        <v>3</v>
      </c>
      <c r="C3" s="419" t="s">
        <v>5</v>
      </c>
      <c r="D3" s="420" t="s">
        <v>6</v>
      </c>
      <c r="E3" s="420"/>
      <c r="F3" s="419" t="s">
        <v>7</v>
      </c>
      <c r="G3" s="419" t="s">
        <v>8</v>
      </c>
      <c r="H3" s="419" t="s">
        <v>9</v>
      </c>
      <c r="I3" s="419" t="s">
        <v>10</v>
      </c>
      <c r="J3" s="419" t="s">
        <v>11</v>
      </c>
      <c r="K3" s="27" t="s">
        <v>12</v>
      </c>
    </row>
    <row r="4" spans="1:11" ht="69" customHeight="1">
      <c r="A4" s="418"/>
      <c r="B4" s="419"/>
      <c r="C4" s="419"/>
      <c r="D4" s="420"/>
      <c r="E4" s="420" t="s">
        <v>13</v>
      </c>
      <c r="F4" s="419"/>
      <c r="G4" s="419"/>
      <c r="H4" s="419"/>
      <c r="I4" s="419" t="s">
        <v>14</v>
      </c>
      <c r="J4" s="419" t="s">
        <v>15</v>
      </c>
      <c r="K4" s="27"/>
    </row>
    <row r="5" spans="1:11" ht="61.5" customHeight="1">
      <c r="A5" s="147">
        <v>1</v>
      </c>
      <c r="B5" s="421" t="s">
        <v>589</v>
      </c>
      <c r="C5" s="324" t="s">
        <v>27</v>
      </c>
      <c r="D5" s="422">
        <v>20</v>
      </c>
      <c r="E5" s="422"/>
      <c r="F5" s="229"/>
      <c r="G5" s="142"/>
      <c r="H5" s="268"/>
      <c r="I5" s="268"/>
      <c r="J5" s="268"/>
      <c r="K5" s="423"/>
    </row>
    <row r="6" spans="1:11" ht="48" customHeight="1">
      <c r="A6" s="147">
        <v>2</v>
      </c>
      <c r="B6" s="248" t="s">
        <v>590</v>
      </c>
      <c r="C6" s="152" t="s">
        <v>27</v>
      </c>
      <c r="D6" s="337">
        <v>5</v>
      </c>
      <c r="E6" s="424"/>
      <c r="F6" s="425"/>
      <c r="G6" s="142"/>
      <c r="H6" s="268"/>
      <c r="I6" s="268"/>
      <c r="J6" s="268"/>
      <c r="K6" s="426"/>
    </row>
    <row r="7" spans="1:11" ht="55.5" customHeight="1">
      <c r="A7" s="147">
        <v>3</v>
      </c>
      <c r="B7" s="146" t="s">
        <v>591</v>
      </c>
      <c r="C7" s="147" t="s">
        <v>52</v>
      </c>
      <c r="D7" s="202">
        <v>1250</v>
      </c>
      <c r="E7" s="221"/>
      <c r="F7" s="427"/>
      <c r="G7" s="142"/>
      <c r="H7" s="268"/>
      <c r="I7" s="268"/>
      <c r="J7" s="268"/>
      <c r="K7" s="426"/>
    </row>
    <row r="8" spans="1:11" ht="48.75" customHeight="1">
      <c r="A8" s="147">
        <v>4</v>
      </c>
      <c r="B8" s="428" t="s">
        <v>592</v>
      </c>
      <c r="C8" s="138" t="s">
        <v>593</v>
      </c>
      <c r="D8" s="429">
        <v>300</v>
      </c>
      <c r="E8" s="429"/>
      <c r="F8" s="275"/>
      <c r="G8" s="142"/>
      <c r="H8" s="268"/>
      <c r="I8" s="268"/>
      <c r="J8" s="268"/>
      <c r="K8" s="426"/>
    </row>
    <row r="9" spans="1:11" ht="83.25" customHeight="1">
      <c r="A9" s="147">
        <v>5</v>
      </c>
      <c r="B9" s="428" t="s">
        <v>594</v>
      </c>
      <c r="C9" s="138" t="s">
        <v>593</v>
      </c>
      <c r="D9" s="155">
        <v>5000</v>
      </c>
      <c r="E9" s="155"/>
      <c r="F9" s="275"/>
      <c r="G9" s="142"/>
      <c r="H9" s="268"/>
      <c r="I9" s="268"/>
      <c r="J9" s="268"/>
      <c r="K9" s="426"/>
    </row>
    <row r="10" spans="1:11" ht="35.25" customHeight="1">
      <c r="A10" s="238" t="s">
        <v>23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2" ht="12.75" customHeight="1">
      <c r="B12" t="s">
        <v>24</v>
      </c>
    </row>
  </sheetData>
  <sheetProtection selectLockedCells="1" selectUnlockedCells="1"/>
  <mergeCells count="10">
    <mergeCell ref="A2:K2"/>
    <mergeCell ref="A3:A4"/>
    <mergeCell ref="B3:B4"/>
    <mergeCell ref="C3:C4"/>
    <mergeCell ref="D3:D4"/>
    <mergeCell ref="F3:F4"/>
    <mergeCell ref="G3:G4"/>
    <mergeCell ref="H3:H4"/>
    <mergeCell ref="K3:K4"/>
    <mergeCell ref="A10:H1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zoomScale="90" zoomScaleNormal="90" workbookViewId="0" topLeftCell="A1">
      <selection activeCell="B6" sqref="B6"/>
    </sheetView>
  </sheetViews>
  <sheetFormatPr defaultColWidth="9.140625" defaultRowHeight="12.75" customHeight="1"/>
  <cols>
    <col min="1" max="1" width="5.00390625" style="0" customWidth="1"/>
    <col min="2" max="2" width="27.57421875" style="0" customWidth="1"/>
    <col min="3" max="3" width="8.140625" style="0" customWidth="1"/>
    <col min="4" max="4" width="8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8.57421875" style="0" customWidth="1"/>
    <col min="9" max="10" width="11.421875" style="0" customWidth="1"/>
    <col min="11" max="11" width="9.8515625" style="0" customWidth="1"/>
    <col min="12" max="16384" width="11.421875" style="0" customWidth="1"/>
  </cols>
  <sheetData>
    <row r="1" spans="1:11" ht="14.25" customHeight="1">
      <c r="A1" s="430" t="s">
        <v>595</v>
      </c>
      <c r="B1" s="238"/>
      <c r="C1" s="238"/>
      <c r="D1" s="238"/>
      <c r="E1" s="238"/>
      <c r="F1" s="238"/>
      <c r="G1" s="238"/>
      <c r="H1" s="238"/>
      <c r="I1" s="238" t="s">
        <v>107</v>
      </c>
      <c r="J1" s="238"/>
      <c r="K1" s="238"/>
    </row>
    <row r="2" spans="1:11" ht="12.75" customHeight="1">
      <c r="A2" s="211"/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29.25" customHeight="1">
      <c r="A3" s="199" t="s">
        <v>2</v>
      </c>
      <c r="B3" s="431" t="s">
        <v>3</v>
      </c>
      <c r="C3" s="431" t="s">
        <v>5</v>
      </c>
      <c r="D3" s="432"/>
      <c r="E3" s="432"/>
      <c r="F3" s="431" t="s">
        <v>7</v>
      </c>
      <c r="G3" s="431" t="s">
        <v>8</v>
      </c>
      <c r="H3" s="431" t="s">
        <v>9</v>
      </c>
      <c r="I3" s="431" t="s">
        <v>10</v>
      </c>
      <c r="J3" s="431" t="s">
        <v>11</v>
      </c>
      <c r="K3" s="9" t="s">
        <v>12</v>
      </c>
    </row>
    <row r="4" spans="1:11" ht="58.5" customHeight="1">
      <c r="A4" s="199"/>
      <c r="B4" s="431"/>
      <c r="C4" s="431"/>
      <c r="D4" s="433" t="s">
        <v>6</v>
      </c>
      <c r="E4" s="433" t="s">
        <v>470</v>
      </c>
      <c r="F4" s="431"/>
      <c r="G4" s="431"/>
      <c r="H4" s="431"/>
      <c r="I4" s="431" t="s">
        <v>14</v>
      </c>
      <c r="J4" s="9" t="s">
        <v>15</v>
      </c>
      <c r="K4" s="9"/>
    </row>
    <row r="5" spans="1:11" ht="106.5" customHeight="1">
      <c r="A5" s="238">
        <v>1</v>
      </c>
      <c r="B5" s="434" t="s">
        <v>596</v>
      </c>
      <c r="C5" s="285" t="s">
        <v>47</v>
      </c>
      <c r="D5" s="343">
        <v>6000</v>
      </c>
      <c r="E5" s="343"/>
      <c r="F5" s="259"/>
      <c r="G5" s="289"/>
      <c r="H5" s="272"/>
      <c r="I5" s="272"/>
      <c r="J5" s="272"/>
      <c r="K5" s="238"/>
    </row>
    <row r="6" spans="1:11" ht="112.5" customHeight="1">
      <c r="A6" s="238">
        <v>2</v>
      </c>
      <c r="B6" s="323" t="s">
        <v>597</v>
      </c>
      <c r="C6" s="324" t="s">
        <v>27</v>
      </c>
      <c r="D6" s="284">
        <v>1000</v>
      </c>
      <c r="E6" s="284"/>
      <c r="F6" s="435"/>
      <c r="G6" s="289"/>
      <c r="H6" s="272"/>
      <c r="I6" s="272"/>
      <c r="J6" s="272"/>
      <c r="K6" s="238"/>
    </row>
    <row r="7" spans="1:11" ht="40.5" customHeight="1">
      <c r="A7" s="238"/>
      <c r="B7" s="323" t="s">
        <v>23</v>
      </c>
      <c r="C7" s="323"/>
      <c r="D7" s="323"/>
      <c r="E7" s="323"/>
      <c r="F7" s="323"/>
      <c r="G7" s="323"/>
      <c r="H7" s="323"/>
      <c r="I7" s="246"/>
      <c r="J7" s="246"/>
      <c r="K7" s="238"/>
    </row>
    <row r="10" ht="12.75" customHeight="1">
      <c r="B10" t="s">
        <v>24</v>
      </c>
    </row>
  </sheetData>
  <sheetProtection selectLockedCells="1" selectUnlockedCells="1"/>
  <mergeCells count="8">
    <mergeCell ref="A3:A4"/>
    <mergeCell ref="B3:B4"/>
    <mergeCell ref="C3:C4"/>
    <mergeCell ref="F3:F4"/>
    <mergeCell ref="G3:G4"/>
    <mergeCell ref="H3:H4"/>
    <mergeCell ref="K3:K4"/>
    <mergeCell ref="B7:H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K15"/>
  <sheetViews>
    <sheetView zoomScale="90" zoomScaleNormal="90" workbookViewId="0" topLeftCell="A1">
      <selection activeCell="B15" sqref="B15"/>
    </sheetView>
  </sheetViews>
  <sheetFormatPr defaultColWidth="9.140625" defaultRowHeight="12.75"/>
  <cols>
    <col min="1" max="1" width="5.00390625" style="0" customWidth="1"/>
    <col min="2" max="2" width="27.8515625" style="0" customWidth="1"/>
    <col min="3" max="3" width="8.28125" style="0" customWidth="1"/>
    <col min="4" max="4" width="8.140625" style="0" customWidth="1"/>
    <col min="5" max="5" width="8.57421875" style="0" customWidth="1"/>
    <col min="6" max="10" width="11.421875" style="0" customWidth="1"/>
    <col min="11" max="11" width="9.8515625" style="0" customWidth="1"/>
    <col min="12" max="16384" width="11.421875" style="0" customWidth="1"/>
  </cols>
  <sheetData>
    <row r="2" spans="1:11" ht="26.25" customHeight="1">
      <c r="A2" s="436" t="s">
        <v>598</v>
      </c>
      <c r="B2" s="436"/>
      <c r="C2" s="437"/>
      <c r="D2" s="437"/>
      <c r="E2" s="437"/>
      <c r="F2" s="437"/>
      <c r="G2" s="437"/>
      <c r="H2" s="437"/>
      <c r="I2" s="438" t="s">
        <v>1</v>
      </c>
      <c r="J2" s="437"/>
      <c r="K2" s="437"/>
    </row>
    <row r="3" spans="1:11" ht="14.2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26.25" customHeight="1">
      <c r="A4" s="439" t="s">
        <v>2</v>
      </c>
      <c r="B4" s="440" t="s">
        <v>3</v>
      </c>
      <c r="C4" s="440" t="s">
        <v>5</v>
      </c>
      <c r="D4" s="441" t="s">
        <v>6</v>
      </c>
      <c r="E4" s="441" t="s">
        <v>13</v>
      </c>
      <c r="F4" s="440" t="s">
        <v>7</v>
      </c>
      <c r="G4" s="440" t="s">
        <v>599</v>
      </c>
      <c r="H4" s="440" t="s">
        <v>9</v>
      </c>
      <c r="I4" s="440" t="s">
        <v>10</v>
      </c>
      <c r="J4" s="440" t="s">
        <v>11</v>
      </c>
      <c r="K4" s="9" t="s">
        <v>12</v>
      </c>
    </row>
    <row r="5" spans="1:11" ht="66.75" customHeight="1">
      <c r="A5" s="439"/>
      <c r="B5" s="440"/>
      <c r="C5" s="440"/>
      <c r="D5" s="441" t="s">
        <v>6</v>
      </c>
      <c r="E5" s="441"/>
      <c r="F5" s="440"/>
      <c r="G5" s="440"/>
      <c r="H5" s="440"/>
      <c r="I5" s="440" t="s">
        <v>14</v>
      </c>
      <c r="J5" s="440" t="s">
        <v>600</v>
      </c>
      <c r="K5" s="9"/>
    </row>
    <row r="6" spans="1:11" ht="85.5" customHeight="1">
      <c r="A6" s="442">
        <v>1</v>
      </c>
      <c r="B6" s="144" t="s">
        <v>601</v>
      </c>
      <c r="C6" s="303" t="s">
        <v>75</v>
      </c>
      <c r="D6" s="373">
        <v>700</v>
      </c>
      <c r="E6" s="373"/>
      <c r="F6" s="305"/>
      <c r="G6" s="351"/>
      <c r="H6" s="305"/>
      <c r="I6" s="305"/>
      <c r="J6" s="311"/>
      <c r="K6" s="443"/>
    </row>
    <row r="7" spans="1:11" ht="79.5" customHeight="1">
      <c r="A7" s="442">
        <v>2</v>
      </c>
      <c r="B7" s="144" t="s">
        <v>602</v>
      </c>
      <c r="C7" s="303" t="s">
        <v>75</v>
      </c>
      <c r="D7" s="373">
        <v>150</v>
      </c>
      <c r="E7" s="373"/>
      <c r="F7" s="305"/>
      <c r="G7" s="351"/>
      <c r="H7" s="305"/>
      <c r="I7" s="305"/>
      <c r="J7" s="311"/>
      <c r="K7" s="443"/>
    </row>
    <row r="8" spans="1:11" ht="55.5" customHeight="1">
      <c r="A8" s="442">
        <v>3</v>
      </c>
      <c r="B8" s="428" t="s">
        <v>603</v>
      </c>
      <c r="C8" s="303" t="s">
        <v>75</v>
      </c>
      <c r="D8" s="373">
        <v>400</v>
      </c>
      <c r="E8" s="373"/>
      <c r="F8" s="305"/>
      <c r="G8" s="351"/>
      <c r="H8" s="305"/>
      <c r="I8" s="305"/>
      <c r="J8" s="311"/>
      <c r="K8" s="443"/>
    </row>
    <row r="9" spans="1:11" ht="47.25" customHeight="1">
      <c r="A9" s="442">
        <v>4</v>
      </c>
      <c r="B9" s="428" t="s">
        <v>604</v>
      </c>
      <c r="C9" s="305" t="s">
        <v>32</v>
      </c>
      <c r="D9" s="373">
        <v>300</v>
      </c>
      <c r="E9" s="373"/>
      <c r="F9" s="305"/>
      <c r="G9" s="351"/>
      <c r="H9" s="305"/>
      <c r="I9" s="305"/>
      <c r="J9" s="311"/>
      <c r="K9" s="443"/>
    </row>
    <row r="10" spans="1:11" ht="48" customHeight="1">
      <c r="A10" s="442">
        <v>5</v>
      </c>
      <c r="B10" s="444" t="s">
        <v>605</v>
      </c>
      <c r="C10" s="305" t="s">
        <v>32</v>
      </c>
      <c r="D10" s="373">
        <v>200</v>
      </c>
      <c r="E10" s="373"/>
      <c r="F10" s="305"/>
      <c r="G10" s="445"/>
      <c r="H10" s="311"/>
      <c r="I10" s="305"/>
      <c r="J10" s="311"/>
      <c r="K10" s="443"/>
    </row>
    <row r="11" spans="1:11" ht="46.5" customHeight="1">
      <c r="A11" s="442">
        <v>6</v>
      </c>
      <c r="B11" s="428" t="s">
        <v>606</v>
      </c>
      <c r="C11" s="303" t="s">
        <v>75</v>
      </c>
      <c r="D11" s="373">
        <v>350</v>
      </c>
      <c r="E11" s="373"/>
      <c r="F11" s="305"/>
      <c r="G11" s="445"/>
      <c r="H11" s="311"/>
      <c r="I11" s="305"/>
      <c r="J11" s="311"/>
      <c r="K11" s="443"/>
    </row>
    <row r="12" spans="1:11" ht="32.25" customHeight="1">
      <c r="A12" s="442">
        <v>7</v>
      </c>
      <c r="B12" s="428" t="s">
        <v>497</v>
      </c>
      <c r="C12" s="305" t="s">
        <v>75</v>
      </c>
      <c r="D12" s="446">
        <v>200</v>
      </c>
      <c r="E12" s="446"/>
      <c r="F12" s="305"/>
      <c r="G12" s="445"/>
      <c r="H12" s="311"/>
      <c r="I12" s="305"/>
      <c r="J12" s="311"/>
      <c r="K12" s="443"/>
    </row>
    <row r="13" spans="1:11" ht="27" customHeight="1">
      <c r="A13" s="442"/>
      <c r="B13" s="447" t="s">
        <v>23</v>
      </c>
      <c r="C13" s="442"/>
      <c r="D13" s="127"/>
      <c r="E13" s="127"/>
      <c r="F13" s="442"/>
      <c r="G13" s="442"/>
      <c r="H13" s="442"/>
      <c r="I13" s="448"/>
      <c r="J13" s="448"/>
      <c r="K13" s="442"/>
    </row>
    <row r="15" ht="14.25">
      <c r="B15" t="s">
        <v>24</v>
      </c>
    </row>
  </sheetData>
  <sheetProtection selectLockedCells="1" selectUnlockedCells="1"/>
  <mergeCells count="10">
    <mergeCell ref="A2:B2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90" zoomScaleNormal="90" workbookViewId="0" topLeftCell="A1">
      <selection activeCell="H23" sqref="H23"/>
    </sheetView>
  </sheetViews>
  <sheetFormatPr defaultColWidth="9.140625" defaultRowHeight="12.75"/>
  <cols>
    <col min="1" max="1" width="5.421875" style="0" customWidth="1"/>
    <col min="2" max="2" width="22.28125" style="0" customWidth="1"/>
    <col min="3" max="3" width="6.140625" style="0" customWidth="1"/>
    <col min="5" max="16384" width="11.421875" style="0" customWidth="1"/>
  </cols>
  <sheetData>
    <row r="1" spans="1:11" ht="14.2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6.5" customHeight="1">
      <c r="A2" s="328" t="s">
        <v>607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29.25" customHeight="1">
      <c r="A3" s="329" t="s">
        <v>2</v>
      </c>
      <c r="B3" s="330" t="s">
        <v>3</v>
      </c>
      <c r="C3" s="330" t="s">
        <v>5</v>
      </c>
      <c r="D3" s="331" t="s">
        <v>6</v>
      </c>
      <c r="E3" s="331"/>
      <c r="F3" s="330" t="s">
        <v>7</v>
      </c>
      <c r="G3" s="330" t="s">
        <v>599</v>
      </c>
      <c r="H3" s="330" t="s">
        <v>9</v>
      </c>
      <c r="I3" s="330" t="s">
        <v>10</v>
      </c>
      <c r="J3" s="330" t="s">
        <v>11</v>
      </c>
      <c r="K3" s="9" t="s">
        <v>12</v>
      </c>
    </row>
    <row r="4" spans="1:11" ht="51.75" customHeight="1">
      <c r="A4" s="329"/>
      <c r="B4" s="330"/>
      <c r="C4" s="330"/>
      <c r="D4" s="331"/>
      <c r="E4" s="331" t="s">
        <v>474</v>
      </c>
      <c r="F4" s="330"/>
      <c r="G4" s="330"/>
      <c r="H4" s="330"/>
      <c r="I4" s="330" t="s">
        <v>14</v>
      </c>
      <c r="J4" s="330" t="s">
        <v>15</v>
      </c>
      <c r="K4" s="9"/>
    </row>
    <row r="5" spans="1:11" ht="36.75" customHeight="1">
      <c r="A5" s="324">
        <v>1</v>
      </c>
      <c r="B5" s="449" t="s">
        <v>608</v>
      </c>
      <c r="C5" s="450" t="s">
        <v>47</v>
      </c>
      <c r="D5" s="451">
        <v>200</v>
      </c>
      <c r="E5" s="451"/>
      <c r="F5" s="452"/>
      <c r="G5" s="453"/>
      <c r="H5" s="452"/>
      <c r="I5" s="454"/>
      <c r="J5" s="454"/>
      <c r="K5" s="240"/>
    </row>
    <row r="6" spans="1:11" ht="30.75">
      <c r="A6" s="271">
        <v>2</v>
      </c>
      <c r="B6" s="455" t="s">
        <v>609</v>
      </c>
      <c r="C6" s="456" t="s">
        <v>63</v>
      </c>
      <c r="D6" s="457">
        <v>1200</v>
      </c>
      <c r="E6" s="458"/>
      <c r="F6" s="459"/>
      <c r="G6" s="453"/>
      <c r="H6" s="452"/>
      <c r="I6" s="454"/>
      <c r="J6" s="454"/>
      <c r="K6" s="238"/>
    </row>
    <row r="7" spans="1:11" ht="30.75">
      <c r="A7" s="271">
        <v>3</v>
      </c>
      <c r="B7" s="460" t="s">
        <v>610</v>
      </c>
      <c r="C7" s="461" t="s">
        <v>49</v>
      </c>
      <c r="D7" s="457">
        <v>400</v>
      </c>
      <c r="E7" s="458"/>
      <c r="F7" s="462"/>
      <c r="G7" s="453"/>
      <c r="H7" s="452"/>
      <c r="I7" s="454"/>
      <c r="J7" s="454"/>
      <c r="K7" s="238"/>
    </row>
    <row r="8" spans="1:11" ht="30.75">
      <c r="A8" s="271">
        <v>4</v>
      </c>
      <c r="B8" s="460" t="s">
        <v>611</v>
      </c>
      <c r="C8" s="461" t="s">
        <v>49</v>
      </c>
      <c r="D8" s="457">
        <v>600</v>
      </c>
      <c r="E8" s="458"/>
      <c r="F8" s="462"/>
      <c r="G8" s="453"/>
      <c r="H8" s="452"/>
      <c r="I8" s="454"/>
      <c r="J8" s="454"/>
      <c r="K8" s="238"/>
    </row>
    <row r="9" spans="1:11" ht="30.75">
      <c r="A9" s="271">
        <v>5</v>
      </c>
      <c r="B9" s="269" t="s">
        <v>612</v>
      </c>
      <c r="C9" s="272" t="s">
        <v>69</v>
      </c>
      <c r="D9" s="270">
        <v>3600</v>
      </c>
      <c r="E9" s="229"/>
      <c r="F9" s="271"/>
      <c r="G9" s="453"/>
      <c r="H9" s="452"/>
      <c r="I9" s="454"/>
      <c r="J9" s="454"/>
      <c r="K9" s="238"/>
    </row>
    <row r="10" spans="1:11" ht="30.75">
      <c r="A10" s="271">
        <v>6</v>
      </c>
      <c r="B10" s="269" t="s">
        <v>613</v>
      </c>
      <c r="C10" s="272" t="s">
        <v>69</v>
      </c>
      <c r="D10" s="270">
        <v>1200</v>
      </c>
      <c r="E10" s="229"/>
      <c r="F10" s="271"/>
      <c r="G10" s="453"/>
      <c r="H10" s="452"/>
      <c r="I10" s="454"/>
      <c r="J10" s="454"/>
      <c r="K10" s="238"/>
    </row>
    <row r="11" spans="1:11" ht="33.75">
      <c r="A11" s="271">
        <v>7</v>
      </c>
      <c r="B11" s="236" t="s">
        <v>614</v>
      </c>
      <c r="C11" s="234" t="s">
        <v>331</v>
      </c>
      <c r="D11" s="263">
        <v>50</v>
      </c>
      <c r="E11" s="284"/>
      <c r="F11" s="463"/>
      <c r="G11" s="453"/>
      <c r="H11" s="452"/>
      <c r="I11" s="454"/>
      <c r="J11" s="454"/>
      <c r="K11" s="238"/>
    </row>
    <row r="12" spans="1:11" ht="24.75">
      <c r="A12" s="271">
        <v>8</v>
      </c>
      <c r="B12" s="228" t="s">
        <v>615</v>
      </c>
      <c r="C12" s="234" t="s">
        <v>616</v>
      </c>
      <c r="D12" s="263">
        <v>2000</v>
      </c>
      <c r="E12" s="284"/>
      <c r="F12" s="463"/>
      <c r="G12" s="453"/>
      <c r="H12" s="452"/>
      <c r="I12" s="454"/>
      <c r="J12" s="454"/>
      <c r="K12" s="238"/>
    </row>
    <row r="13" spans="1:11" ht="14.25">
      <c r="A13" s="271">
        <v>9</v>
      </c>
      <c r="B13" s="276" t="s">
        <v>617</v>
      </c>
      <c r="C13" s="272" t="s">
        <v>69</v>
      </c>
      <c r="D13" s="270">
        <v>7800</v>
      </c>
      <c r="E13" s="234"/>
      <c r="F13" s="271"/>
      <c r="G13" s="453"/>
      <c r="H13" s="452"/>
      <c r="I13" s="454"/>
      <c r="J13" s="454"/>
      <c r="K13" s="238"/>
    </row>
    <row r="14" spans="1:11" ht="14.25">
      <c r="A14" s="271">
        <v>10</v>
      </c>
      <c r="B14" s="233" t="s">
        <v>618</v>
      </c>
      <c r="C14" s="234" t="s">
        <v>63</v>
      </c>
      <c r="D14" s="263">
        <v>2100</v>
      </c>
      <c r="E14" s="284"/>
      <c r="F14" s="234"/>
      <c r="G14" s="453"/>
      <c r="H14" s="452"/>
      <c r="I14" s="454"/>
      <c r="J14" s="454"/>
      <c r="K14" s="238"/>
    </row>
    <row r="15" spans="1:11" ht="14.25">
      <c r="A15" s="271">
        <v>11</v>
      </c>
      <c r="B15" s="233" t="s">
        <v>619</v>
      </c>
      <c r="C15" s="234" t="s">
        <v>75</v>
      </c>
      <c r="D15" s="263">
        <v>150</v>
      </c>
      <c r="E15" s="284"/>
      <c r="F15" s="234"/>
      <c r="G15" s="453"/>
      <c r="H15" s="452"/>
      <c r="I15" s="454"/>
      <c r="J15" s="454"/>
      <c r="K15" s="238"/>
    </row>
    <row r="16" spans="1:11" ht="33.75">
      <c r="A16" s="271">
        <v>12</v>
      </c>
      <c r="B16" s="67" t="s">
        <v>620</v>
      </c>
      <c r="C16" s="152" t="s">
        <v>75</v>
      </c>
      <c r="D16" s="337">
        <v>250</v>
      </c>
      <c r="E16" s="337"/>
      <c r="F16" s="274"/>
      <c r="G16" s="142"/>
      <c r="H16" s="452"/>
      <c r="I16" s="454"/>
      <c r="J16" s="454"/>
      <c r="K16" s="238"/>
    </row>
    <row r="17" spans="1:11" ht="24.75">
      <c r="A17" s="271">
        <v>13</v>
      </c>
      <c r="B17" s="146" t="s">
        <v>621</v>
      </c>
      <c r="C17" s="147" t="s">
        <v>52</v>
      </c>
      <c r="D17" s="148">
        <v>20</v>
      </c>
      <c r="E17" s="148"/>
      <c r="F17" s="151"/>
      <c r="G17" s="453"/>
      <c r="H17" s="452"/>
      <c r="I17" s="454"/>
      <c r="J17" s="454"/>
      <c r="K17" s="238"/>
    </row>
    <row r="18" spans="1:11" ht="33" customHeight="1">
      <c r="A18" s="238"/>
      <c r="B18" s="238" t="s">
        <v>23</v>
      </c>
      <c r="C18" s="238"/>
      <c r="D18" s="238"/>
      <c r="E18" s="238"/>
      <c r="F18" s="238"/>
      <c r="G18" s="238"/>
      <c r="H18" s="238"/>
      <c r="I18" s="238"/>
      <c r="J18" s="238"/>
      <c r="K18" s="238"/>
    </row>
    <row r="21" ht="12.75">
      <c r="B21" t="s">
        <v>24</v>
      </c>
    </row>
  </sheetData>
  <sheetProtection selectLockedCells="1" selectUnlockedCells="1"/>
  <mergeCells count="10">
    <mergeCell ref="A2:K2"/>
    <mergeCell ref="A3:A4"/>
    <mergeCell ref="B3:B4"/>
    <mergeCell ref="C3:C4"/>
    <mergeCell ref="D3:D4"/>
    <mergeCell ref="F3:F4"/>
    <mergeCell ref="G3:G4"/>
    <mergeCell ref="H3:H4"/>
    <mergeCell ref="K3:K4"/>
    <mergeCell ref="B18:H1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W216"/>
  <sheetViews>
    <sheetView zoomScale="90" zoomScaleNormal="90" zoomScaleSheetLayoutView="75" workbookViewId="0" topLeftCell="A1">
      <selection activeCell="M6" sqref="M6"/>
    </sheetView>
  </sheetViews>
  <sheetFormatPr defaultColWidth="9.140625" defaultRowHeight="12.75" customHeight="1"/>
  <cols>
    <col min="1" max="1" width="7.8515625" style="21" customWidth="1"/>
    <col min="2" max="2" width="37.7109375" style="21" customWidth="1"/>
    <col min="3" max="3" width="11.28125" style="21" customWidth="1"/>
    <col min="4" max="4" width="9.00390625" style="21" customWidth="1"/>
    <col min="5" max="5" width="12.57421875" style="21" customWidth="1"/>
    <col min="6" max="6" width="10.57421875" style="21" customWidth="1"/>
    <col min="7" max="7" width="9.57421875" style="21" customWidth="1"/>
    <col min="8" max="8" width="11.00390625" style="21" customWidth="1"/>
    <col min="9" max="9" width="12.140625" style="21" customWidth="1"/>
    <col min="10" max="10" width="13.28125" style="21" customWidth="1"/>
    <col min="11" max="12" width="11.7109375" style="21" customWidth="1"/>
    <col min="14" max="16384" width="9.00390625" style="21" customWidth="1"/>
  </cols>
  <sheetData>
    <row r="1" spans="1:75" ht="40.5" customHeight="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1:75" ht="40.5" customHeight="1">
      <c r="A2" s="24" t="s">
        <v>2</v>
      </c>
      <c r="B2" s="25" t="s">
        <v>3</v>
      </c>
      <c r="C2" s="25" t="s">
        <v>5</v>
      </c>
      <c r="D2" s="26"/>
      <c r="E2" s="26"/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7" t="s">
        <v>12</v>
      </c>
      <c r="L2" s="2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</row>
    <row r="3" spans="1:75" ht="48.75" customHeight="1">
      <c r="A3" s="24"/>
      <c r="B3" s="25"/>
      <c r="C3" s="25"/>
      <c r="D3" s="29" t="s">
        <v>6</v>
      </c>
      <c r="E3" s="29" t="s">
        <v>13</v>
      </c>
      <c r="F3" s="25"/>
      <c r="G3" s="25"/>
      <c r="H3" s="25"/>
      <c r="I3" s="25" t="s">
        <v>14</v>
      </c>
      <c r="J3" s="30" t="s">
        <v>15</v>
      </c>
      <c r="K3" s="27"/>
      <c r="L3" s="2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ht="25.5" customHeight="1">
      <c r="A4" s="31">
        <v>1</v>
      </c>
      <c r="B4" s="32" t="s">
        <v>26</v>
      </c>
      <c r="C4" s="33" t="s">
        <v>27</v>
      </c>
      <c r="D4" s="34">
        <v>5</v>
      </c>
      <c r="E4" s="35"/>
      <c r="F4" s="36"/>
      <c r="G4" s="37"/>
      <c r="H4" s="36"/>
      <c r="I4" s="38"/>
      <c r="J4" s="38"/>
      <c r="K4" s="39"/>
      <c r="L4" s="4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ht="39" customHeight="1">
      <c r="A5" s="31">
        <f>SUM('PAKIET 2'!$A4+1)</f>
        <v>2</v>
      </c>
      <c r="B5" s="41" t="s">
        <v>28</v>
      </c>
      <c r="C5" s="42" t="s">
        <v>29</v>
      </c>
      <c r="D5" s="43">
        <v>300</v>
      </c>
      <c r="E5" s="44"/>
      <c r="F5" s="45"/>
      <c r="G5" s="46"/>
      <c r="H5" s="36"/>
      <c r="I5" s="38"/>
      <c r="J5" s="38"/>
      <c r="K5" s="47"/>
      <c r="L5" s="4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</row>
    <row r="6" spans="1:75" ht="22.5" customHeight="1">
      <c r="A6" s="31">
        <f>SUM('PAKIET 2'!$A5+1)</f>
        <v>3</v>
      </c>
      <c r="B6" s="32" t="s">
        <v>30</v>
      </c>
      <c r="C6" s="33" t="s">
        <v>27</v>
      </c>
      <c r="D6" s="34">
        <v>350</v>
      </c>
      <c r="E6" s="35"/>
      <c r="F6" s="36"/>
      <c r="G6" s="46"/>
      <c r="H6" s="36"/>
      <c r="I6" s="38"/>
      <c r="J6" s="38"/>
      <c r="K6" s="39"/>
      <c r="L6" s="40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</row>
    <row r="7" spans="1:75" ht="34.5" customHeight="1">
      <c r="A7" s="31">
        <f>SUM('PAKIET 2'!$A6+1)</f>
        <v>4</v>
      </c>
      <c r="B7" s="32" t="s">
        <v>31</v>
      </c>
      <c r="C7" s="33" t="s">
        <v>32</v>
      </c>
      <c r="D7" s="34">
        <v>1</v>
      </c>
      <c r="E7" s="35"/>
      <c r="F7" s="36"/>
      <c r="G7" s="46"/>
      <c r="H7" s="36"/>
      <c r="I7" s="38"/>
      <c r="J7" s="38"/>
      <c r="K7" s="39"/>
      <c r="L7" s="4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8" spans="1:75" ht="36" customHeight="1">
      <c r="A8" s="31">
        <f>SUM('PAKIET 2'!$A7+1)</f>
        <v>5</v>
      </c>
      <c r="B8" s="32" t="s">
        <v>33</v>
      </c>
      <c r="C8" s="32" t="s">
        <v>27</v>
      </c>
      <c r="D8" s="34">
        <v>350</v>
      </c>
      <c r="E8" s="35"/>
      <c r="F8" s="36"/>
      <c r="G8" s="46"/>
      <c r="H8" s="36"/>
      <c r="I8" s="38"/>
      <c r="J8" s="38"/>
      <c r="K8" s="31"/>
      <c r="L8" s="4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ht="27" customHeight="1">
      <c r="A9" s="31">
        <f>SUM('PAKIET 2'!$A8+1)</f>
        <v>6</v>
      </c>
      <c r="B9" s="11" t="s">
        <v>34</v>
      </c>
      <c r="C9" s="11" t="s">
        <v>35</v>
      </c>
      <c r="D9" s="48">
        <v>60</v>
      </c>
      <c r="E9" s="49"/>
      <c r="F9" s="12"/>
      <c r="G9" s="46"/>
      <c r="H9" s="36"/>
      <c r="I9" s="38"/>
      <c r="J9" s="38"/>
      <c r="K9" s="31"/>
      <c r="L9" s="4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spans="1:75" ht="36.75" customHeight="1">
      <c r="A10" s="31">
        <f>SUM('PAKIET 2'!$A9+1)</f>
        <v>7</v>
      </c>
      <c r="B10" s="50" t="s">
        <v>36</v>
      </c>
      <c r="C10" s="51" t="s">
        <v>32</v>
      </c>
      <c r="D10" s="51">
        <v>10</v>
      </c>
      <c r="E10" s="50"/>
      <c r="F10" s="50"/>
      <c r="G10" s="46"/>
      <c r="H10" s="36"/>
      <c r="I10" s="38"/>
      <c r="J10" s="38"/>
      <c r="K10" s="36"/>
      <c r="L10" s="4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30" customHeight="1">
      <c r="A11" s="31">
        <f>SUM('PAKIET 2'!$A10+1)</f>
        <v>8</v>
      </c>
      <c r="B11" s="32" t="s">
        <v>37</v>
      </c>
      <c r="C11" s="33" t="s">
        <v>27</v>
      </c>
      <c r="D11" s="34">
        <v>5</v>
      </c>
      <c r="E11" s="35"/>
      <c r="F11" s="36"/>
      <c r="G11" s="46"/>
      <c r="H11" s="36"/>
      <c r="I11" s="38"/>
      <c r="J11" s="38"/>
      <c r="K11" s="39"/>
      <c r="L11" s="4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31.5" customHeight="1">
      <c r="A12" s="31">
        <f>SUM('PAKIET 2'!$A11+1)</f>
        <v>9</v>
      </c>
      <c r="B12" s="32" t="s">
        <v>38</v>
      </c>
      <c r="C12" s="32" t="s">
        <v>39</v>
      </c>
      <c r="D12" s="34">
        <v>22</v>
      </c>
      <c r="E12" s="35"/>
      <c r="F12" s="36"/>
      <c r="G12" s="46"/>
      <c r="H12" s="36"/>
      <c r="I12" s="38"/>
      <c r="J12" s="38"/>
      <c r="K12" s="39"/>
      <c r="L12" s="4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31.5" customHeight="1">
      <c r="A13" s="31">
        <f>SUM('PAKIET 2'!$A12+1)</f>
        <v>10</v>
      </c>
      <c r="B13" s="52" t="s">
        <v>40</v>
      </c>
      <c r="C13" s="52" t="s">
        <v>41</v>
      </c>
      <c r="D13" s="48">
        <v>20</v>
      </c>
      <c r="E13" s="49"/>
      <c r="F13" s="53"/>
      <c r="G13" s="46"/>
      <c r="H13" s="36"/>
      <c r="I13" s="38"/>
      <c r="J13" s="38"/>
      <c r="K13" s="39"/>
      <c r="L13" s="4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31.5" customHeight="1">
      <c r="A14" s="31">
        <f>SUM('PAKIET 2'!$A13+1)</f>
        <v>11</v>
      </c>
      <c r="B14" s="54" t="s">
        <v>42</v>
      </c>
      <c r="C14" s="51" t="s">
        <v>41</v>
      </c>
      <c r="D14" s="51">
        <v>20</v>
      </c>
      <c r="E14" s="50"/>
      <c r="F14" s="50"/>
      <c r="G14" s="46"/>
      <c r="H14" s="36"/>
      <c r="I14" s="38"/>
      <c r="J14" s="38"/>
      <c r="K14" s="39"/>
      <c r="L14" s="4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50.25" customHeight="1">
      <c r="A15" s="31">
        <f>SUM('PAKIET 2'!$A14+1)</f>
        <v>12</v>
      </c>
      <c r="B15" s="55" t="s">
        <v>43</v>
      </c>
      <c r="C15" s="56" t="s">
        <v>41</v>
      </c>
      <c r="D15" s="57">
        <v>200</v>
      </c>
      <c r="E15" s="58"/>
      <c r="F15" s="53"/>
      <c r="G15" s="46"/>
      <c r="H15" s="36"/>
      <c r="I15" s="38"/>
      <c r="J15" s="38"/>
      <c r="K15" s="39"/>
      <c r="L15" s="4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47.25" customHeight="1">
      <c r="A16" s="31">
        <f>SUM('PAKIET 2'!$A15+1)</f>
        <v>13</v>
      </c>
      <c r="B16" s="55" t="s">
        <v>44</v>
      </c>
      <c r="C16" s="59" t="s">
        <v>39</v>
      </c>
      <c r="D16" s="57">
        <v>350</v>
      </c>
      <c r="E16" s="60"/>
      <c r="F16" s="53"/>
      <c r="G16" s="46"/>
      <c r="H16" s="36"/>
      <c r="I16" s="38"/>
      <c r="J16" s="38"/>
      <c r="K16" s="39"/>
      <c r="L16" s="40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50.25" customHeight="1">
      <c r="A17" s="31">
        <f>SUM('PAKIET 2'!$A16+1)</f>
        <v>14</v>
      </c>
      <c r="B17" s="55" t="s">
        <v>45</v>
      </c>
      <c r="C17" s="61" t="s">
        <v>39</v>
      </c>
      <c r="D17" s="62">
        <v>200</v>
      </c>
      <c r="E17" s="63"/>
      <c r="F17" s="53"/>
      <c r="G17" s="46"/>
      <c r="H17" s="36"/>
      <c r="I17" s="38"/>
      <c r="J17" s="38"/>
      <c r="K17" s="39"/>
      <c r="L17" s="4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25.5" customHeight="1">
      <c r="A18" s="31">
        <f>SUM('PAKIET 2'!$A17+1)</f>
        <v>15</v>
      </c>
      <c r="B18" s="32" t="s">
        <v>46</v>
      </c>
      <c r="C18" s="33" t="s">
        <v>47</v>
      </c>
      <c r="D18" s="34">
        <v>5</v>
      </c>
      <c r="E18" s="35"/>
      <c r="F18" s="36"/>
      <c r="G18" s="46"/>
      <c r="H18" s="36"/>
      <c r="I18" s="38"/>
      <c r="J18" s="38"/>
      <c r="K18" s="39"/>
      <c r="L18" s="4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32.25" customHeight="1">
      <c r="A19" s="31">
        <f>SUM('PAKIET 2'!$A18+1)</f>
        <v>16</v>
      </c>
      <c r="B19" s="41" t="s">
        <v>48</v>
      </c>
      <c r="C19" s="42" t="s">
        <v>49</v>
      </c>
      <c r="D19" s="64">
        <v>700</v>
      </c>
      <c r="E19" s="53"/>
      <c r="F19" s="65"/>
      <c r="G19" s="66"/>
      <c r="H19" s="53"/>
      <c r="I19" s="53"/>
      <c r="J19" s="53"/>
      <c r="K19" s="39"/>
      <c r="L19" s="4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27.75" customHeight="1">
      <c r="A20" s="31">
        <f>SUM('PAKIET 2'!$A19+1)</f>
        <v>17</v>
      </c>
      <c r="B20" s="67" t="s">
        <v>50</v>
      </c>
      <c r="C20" s="32" t="s">
        <v>27</v>
      </c>
      <c r="D20" s="34">
        <v>10</v>
      </c>
      <c r="E20" s="35"/>
      <c r="F20" s="36"/>
      <c r="G20" s="46"/>
      <c r="H20" s="36"/>
      <c r="I20" s="38"/>
      <c r="J20" s="38"/>
      <c r="K20" s="39"/>
      <c r="L20" s="4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28.5" customHeight="1">
      <c r="A21" s="31">
        <f>SUM('PAKIET 2'!$A20+1)</f>
        <v>18</v>
      </c>
      <c r="B21" s="32" t="s">
        <v>51</v>
      </c>
      <c r="C21" s="32" t="s">
        <v>52</v>
      </c>
      <c r="D21" s="34">
        <v>750</v>
      </c>
      <c r="E21" s="35"/>
      <c r="F21" s="36"/>
      <c r="G21" s="46"/>
      <c r="H21" s="36"/>
      <c r="I21" s="38"/>
      <c r="J21" s="38"/>
      <c r="K21" s="39"/>
      <c r="L21" s="4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23.25" customHeight="1">
      <c r="A22" s="31">
        <f>SUM('PAKIET 2'!$A21+1)</f>
        <v>19</v>
      </c>
      <c r="B22" s="32" t="s">
        <v>53</v>
      </c>
      <c r="C22" s="32" t="s">
        <v>27</v>
      </c>
      <c r="D22" s="34">
        <v>10</v>
      </c>
      <c r="E22" s="35"/>
      <c r="F22" s="31"/>
      <c r="G22" s="46"/>
      <c r="H22" s="36"/>
      <c r="I22" s="38"/>
      <c r="J22" s="38"/>
      <c r="K22" s="68"/>
      <c r="L22" s="4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39" customHeight="1">
      <c r="A23" s="31">
        <f>SUM('PAKIET 2'!$A22+1)</f>
        <v>20</v>
      </c>
      <c r="B23" s="32" t="s">
        <v>54</v>
      </c>
      <c r="C23" s="32" t="s">
        <v>27</v>
      </c>
      <c r="D23" s="34">
        <v>750</v>
      </c>
      <c r="E23" s="35"/>
      <c r="F23" s="69"/>
      <c r="G23" s="46"/>
      <c r="H23" s="36"/>
      <c r="I23" s="38"/>
      <c r="J23" s="38"/>
      <c r="K23" s="70"/>
      <c r="L23" s="4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27.75" customHeight="1">
      <c r="A24" s="31">
        <f>SUM('PAKIET 2'!$A23+1)</f>
        <v>21</v>
      </c>
      <c r="B24" s="71" t="s">
        <v>55</v>
      </c>
      <c r="C24" s="72" t="s">
        <v>47</v>
      </c>
      <c r="D24" s="34">
        <v>20</v>
      </c>
      <c r="E24" s="35"/>
      <c r="F24" s="69"/>
      <c r="G24" s="46"/>
      <c r="H24" s="36"/>
      <c r="I24" s="38"/>
      <c r="J24" s="38"/>
      <c r="K24" s="70"/>
      <c r="L24" s="40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41.25" customHeight="1">
      <c r="A25" s="31">
        <f>SUM('PAKIET 2'!$A24+1)</f>
        <v>22</v>
      </c>
      <c r="B25" s="72" t="s">
        <v>56</v>
      </c>
      <c r="C25" s="72" t="s">
        <v>57</v>
      </c>
      <c r="D25" s="61">
        <v>100</v>
      </c>
      <c r="E25" s="53"/>
      <c r="F25" s="73"/>
      <c r="G25" s="46"/>
      <c r="H25" s="36"/>
      <c r="I25" s="38"/>
      <c r="J25" s="38"/>
      <c r="K25" s="70"/>
      <c r="L25" s="40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31.5" customHeight="1">
      <c r="A26" s="31">
        <f>SUM('PAKIET 2'!$A25+1)</f>
        <v>23</v>
      </c>
      <c r="B26" s="74" t="s">
        <v>58</v>
      </c>
      <c r="C26" s="74" t="s">
        <v>59</v>
      </c>
      <c r="D26" s="34">
        <v>1</v>
      </c>
      <c r="E26" s="35"/>
      <c r="F26" s="75"/>
      <c r="G26" s="46"/>
      <c r="H26" s="36"/>
      <c r="I26" s="38"/>
      <c r="J26" s="38"/>
      <c r="K26" s="70"/>
      <c r="L26" s="4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39.75" customHeight="1">
      <c r="A27" s="31">
        <f>SUM('PAKIET 2'!$A26+1)</f>
        <v>24</v>
      </c>
      <c r="B27" s="74" t="s">
        <v>60</v>
      </c>
      <c r="C27" s="74" t="s">
        <v>49</v>
      </c>
      <c r="D27" s="57">
        <v>135</v>
      </c>
      <c r="E27" s="60"/>
      <c r="F27" s="75"/>
      <c r="G27" s="46"/>
      <c r="H27" s="36"/>
      <c r="I27" s="38"/>
      <c r="J27" s="38"/>
      <c r="K27" s="70"/>
      <c r="L27" s="4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39.75" customHeight="1">
      <c r="A28" s="31">
        <f>SUM('PAKIET 2'!$A27+1)</f>
        <v>25</v>
      </c>
      <c r="B28" s="74" t="s">
        <v>61</v>
      </c>
      <c r="C28" s="74" t="s">
        <v>27</v>
      </c>
      <c r="D28" s="57">
        <v>10</v>
      </c>
      <c r="E28" s="60"/>
      <c r="F28" s="75"/>
      <c r="G28" s="46"/>
      <c r="H28" s="36"/>
      <c r="I28" s="38"/>
      <c r="J28" s="38"/>
      <c r="K28" s="70"/>
      <c r="L28" s="40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39.75" customHeight="1">
      <c r="A29" s="31">
        <f>SUM('PAKIET 2'!$A28+1)</f>
        <v>26</v>
      </c>
      <c r="B29" s="67" t="s">
        <v>62</v>
      </c>
      <c r="C29" s="32" t="s">
        <v>63</v>
      </c>
      <c r="D29" s="76">
        <v>900</v>
      </c>
      <c r="E29" s="77"/>
      <c r="F29" s="78"/>
      <c r="G29" s="46"/>
      <c r="H29" s="36"/>
      <c r="I29" s="38"/>
      <c r="J29" s="38"/>
      <c r="K29" s="70"/>
      <c r="L29" s="40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39.75" customHeight="1">
      <c r="A30" s="31">
        <f>SUM('PAKIET 2'!$A29+1)</f>
        <v>27</v>
      </c>
      <c r="B30" s="79" t="s">
        <v>64</v>
      </c>
      <c r="C30" s="72" t="s">
        <v>65</v>
      </c>
      <c r="D30" s="80">
        <v>50</v>
      </c>
      <c r="E30" s="81"/>
      <c r="F30" s="82"/>
      <c r="G30" s="46"/>
      <c r="H30" s="36"/>
      <c r="I30" s="38"/>
      <c r="J30" s="38"/>
      <c r="K30" s="70"/>
      <c r="L30" s="4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39.75" customHeight="1">
      <c r="A31" s="31">
        <f>SUM('PAKIET 2'!$A30+1)</f>
        <v>28</v>
      </c>
      <c r="B31" s="83" t="s">
        <v>66</v>
      </c>
      <c r="C31" s="74" t="s">
        <v>67</v>
      </c>
      <c r="D31" s="57">
        <v>1020</v>
      </c>
      <c r="E31" s="60"/>
      <c r="F31" s="84"/>
      <c r="G31" s="46"/>
      <c r="H31" s="36"/>
      <c r="I31" s="38"/>
      <c r="J31" s="38"/>
      <c r="K31" s="70"/>
      <c r="L31" s="4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39.75" customHeight="1">
      <c r="A32" s="31">
        <f>SUM('PAKIET 2'!$A31+1)</f>
        <v>29</v>
      </c>
      <c r="B32" s="72" t="s">
        <v>68</v>
      </c>
      <c r="C32" s="72" t="s">
        <v>69</v>
      </c>
      <c r="D32" s="57">
        <v>90</v>
      </c>
      <c r="E32" s="60"/>
      <c r="F32" s="75"/>
      <c r="G32" s="46"/>
      <c r="H32" s="36"/>
      <c r="I32" s="38"/>
      <c r="J32" s="38"/>
      <c r="K32" s="70"/>
      <c r="L32" s="40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53.25" customHeight="1">
      <c r="A33" s="31">
        <f>SUM('PAKIET 2'!$A32+1)</f>
        <v>30</v>
      </c>
      <c r="B33" s="72" t="s">
        <v>70</v>
      </c>
      <c r="C33" s="72" t="s">
        <v>57</v>
      </c>
      <c r="D33" s="61">
        <v>1250</v>
      </c>
      <c r="E33" s="53"/>
      <c r="F33" s="73"/>
      <c r="G33" s="46"/>
      <c r="H33" s="36"/>
      <c r="I33" s="38"/>
      <c r="J33" s="38"/>
      <c r="K33" s="85"/>
      <c r="L33" s="4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36" customHeight="1">
      <c r="A34" s="31">
        <f>SUM('PAKIET 2'!$A33+1)</f>
        <v>31</v>
      </c>
      <c r="B34" s="86" t="s">
        <v>71</v>
      </c>
      <c r="C34" s="87" t="s">
        <v>18</v>
      </c>
      <c r="D34" s="61">
        <v>1300</v>
      </c>
      <c r="E34" s="53"/>
      <c r="F34" s="73"/>
      <c r="G34" s="46"/>
      <c r="H34" s="36"/>
      <c r="I34" s="38"/>
      <c r="J34" s="38"/>
      <c r="K34" s="85"/>
      <c r="L34" s="40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42" customHeight="1">
      <c r="A35" s="31">
        <f>SUM('PAKIET 2'!$A34+1)</f>
        <v>32</v>
      </c>
      <c r="B35" s="86" t="s">
        <v>72</v>
      </c>
      <c r="C35" s="87" t="s">
        <v>18</v>
      </c>
      <c r="D35" s="61">
        <v>1700</v>
      </c>
      <c r="E35" s="53"/>
      <c r="F35" s="73"/>
      <c r="G35" s="46"/>
      <c r="H35" s="36"/>
      <c r="I35" s="38"/>
      <c r="J35" s="38"/>
      <c r="K35" s="85"/>
      <c r="L35" s="4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42" customHeight="1">
      <c r="A36" s="31">
        <f>SUM('PAKIET 2'!$A35+1)</f>
        <v>33</v>
      </c>
      <c r="B36" s="86" t="s">
        <v>73</v>
      </c>
      <c r="C36" s="86" t="s">
        <v>18</v>
      </c>
      <c r="D36" s="80">
        <v>250</v>
      </c>
      <c r="E36" s="88"/>
      <c r="F36" s="89"/>
      <c r="G36" s="46"/>
      <c r="H36" s="36"/>
      <c r="I36" s="38"/>
      <c r="J36" s="38"/>
      <c r="K36" s="85"/>
      <c r="L36" s="40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42" customHeight="1">
      <c r="A37" s="31">
        <f>SUM('PAKIET 2'!$A36+1)</f>
        <v>34</v>
      </c>
      <c r="B37" s="86" t="s">
        <v>74</v>
      </c>
      <c r="C37" s="86" t="s">
        <v>75</v>
      </c>
      <c r="D37" s="80">
        <v>25</v>
      </c>
      <c r="E37" s="88"/>
      <c r="F37" s="89"/>
      <c r="G37" s="46"/>
      <c r="H37" s="36"/>
      <c r="I37" s="38"/>
      <c r="J37" s="38"/>
      <c r="K37" s="85"/>
      <c r="L37" s="40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42" customHeight="1">
      <c r="A38" s="90">
        <f>SUM('PAKIET 2'!$A37+1)</f>
        <v>35</v>
      </c>
      <c r="B38" s="54" t="s">
        <v>76</v>
      </c>
      <c r="C38" s="51" t="s">
        <v>29</v>
      </c>
      <c r="D38" s="51">
        <v>28</v>
      </c>
      <c r="E38" s="50"/>
      <c r="F38" s="50"/>
      <c r="G38" s="46"/>
      <c r="H38" s="36"/>
      <c r="I38" s="38"/>
      <c r="J38" s="38"/>
      <c r="K38" s="85"/>
      <c r="L38" s="40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42" customHeight="1">
      <c r="A39" s="31">
        <f>SUM('PAKIET 2'!$A38+1)</f>
        <v>36</v>
      </c>
      <c r="B39" s="32" t="s">
        <v>77</v>
      </c>
      <c r="C39" s="33" t="s">
        <v>27</v>
      </c>
      <c r="D39" s="34">
        <v>1</v>
      </c>
      <c r="E39" s="35"/>
      <c r="F39" s="36"/>
      <c r="G39" s="46"/>
      <c r="H39" s="36"/>
      <c r="I39" s="38"/>
      <c r="J39" s="38"/>
      <c r="K39" s="85"/>
      <c r="L39" s="40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42" customHeight="1">
      <c r="A40" s="31">
        <f>SUM('PAKIET 2'!$A39+1)</f>
        <v>37</v>
      </c>
      <c r="B40" s="54" t="s">
        <v>78</v>
      </c>
      <c r="C40" s="51" t="s">
        <v>79</v>
      </c>
      <c r="D40" s="51">
        <v>40</v>
      </c>
      <c r="E40" s="50"/>
      <c r="F40" s="50"/>
      <c r="G40" s="46"/>
      <c r="H40" s="36"/>
      <c r="I40" s="38"/>
      <c r="J40" s="38"/>
      <c r="K40" s="85"/>
      <c r="L40" s="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42" customHeight="1">
      <c r="A41" s="31">
        <f>SUM('PAKIET 2'!$A40+1)</f>
        <v>38</v>
      </c>
      <c r="B41" s="91" t="s">
        <v>80</v>
      </c>
      <c r="C41" s="92" t="s">
        <v>63</v>
      </c>
      <c r="D41" s="93">
        <v>720</v>
      </c>
      <c r="E41" s="13"/>
      <c r="F41" s="94"/>
      <c r="G41" s="46"/>
      <c r="H41" s="36"/>
      <c r="I41" s="38"/>
      <c r="J41" s="38"/>
      <c r="K41" s="85"/>
      <c r="L41" s="40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42" customHeight="1">
      <c r="A42" s="31">
        <f>SUM('PAKIET 2'!$A41+1)</f>
        <v>39</v>
      </c>
      <c r="B42" s="95" t="s">
        <v>81</v>
      </c>
      <c r="C42" s="92" t="s">
        <v>63</v>
      </c>
      <c r="D42" s="93">
        <v>2700</v>
      </c>
      <c r="E42" s="13"/>
      <c r="F42" s="96"/>
      <c r="G42" s="46"/>
      <c r="H42" s="36"/>
      <c r="I42" s="38"/>
      <c r="J42" s="38"/>
      <c r="K42" s="85"/>
      <c r="L42" s="40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42" customHeight="1">
      <c r="A43" s="31">
        <f>SUM('PAKIET 2'!$A42+1)</f>
        <v>40</v>
      </c>
      <c r="B43" s="91" t="s">
        <v>82</v>
      </c>
      <c r="C43" s="92" t="s">
        <v>63</v>
      </c>
      <c r="D43" s="93">
        <v>60</v>
      </c>
      <c r="E43" s="13"/>
      <c r="F43" s="96"/>
      <c r="G43" s="46"/>
      <c r="H43" s="36"/>
      <c r="I43" s="38"/>
      <c r="J43" s="38"/>
      <c r="K43" s="85"/>
      <c r="L43" s="40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42" customHeight="1">
      <c r="A44" s="31">
        <f>SUM('PAKIET 2'!$A43+1)</f>
        <v>41</v>
      </c>
      <c r="B44" s="95" t="s">
        <v>83</v>
      </c>
      <c r="C44" s="92" t="s">
        <v>63</v>
      </c>
      <c r="D44" s="93">
        <v>1800</v>
      </c>
      <c r="E44" s="13"/>
      <c r="F44" s="96"/>
      <c r="G44" s="46"/>
      <c r="H44" s="36"/>
      <c r="I44" s="38"/>
      <c r="J44" s="38"/>
      <c r="K44" s="85"/>
      <c r="L44" s="40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42" customHeight="1">
      <c r="A45" s="31">
        <f>SUM('PAKIET 2'!$A44+1)</f>
        <v>42</v>
      </c>
      <c r="B45" s="91" t="s">
        <v>84</v>
      </c>
      <c r="C45" s="92" t="s">
        <v>63</v>
      </c>
      <c r="D45" s="93">
        <v>1800</v>
      </c>
      <c r="E45" s="13"/>
      <c r="F45" s="96"/>
      <c r="G45" s="46"/>
      <c r="H45" s="36"/>
      <c r="I45" s="38"/>
      <c r="J45" s="38"/>
      <c r="K45" s="85"/>
      <c r="L45" s="40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42" customHeight="1">
      <c r="A46" s="31">
        <f>SUM('PAKIET 2'!$A45+1)</f>
        <v>43</v>
      </c>
      <c r="B46" s="95" t="s">
        <v>85</v>
      </c>
      <c r="C46" s="92" t="s">
        <v>63</v>
      </c>
      <c r="D46" s="93">
        <v>60</v>
      </c>
      <c r="E46" s="13"/>
      <c r="F46" s="96"/>
      <c r="G46" s="46"/>
      <c r="H46" s="36"/>
      <c r="I46" s="38"/>
      <c r="J46" s="38"/>
      <c r="K46" s="85"/>
      <c r="L46" s="40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42" customHeight="1">
      <c r="A47" s="31">
        <f>SUM('PAKIET 2'!$A46+1)</f>
        <v>44</v>
      </c>
      <c r="B47" s="95" t="s">
        <v>86</v>
      </c>
      <c r="C47" s="92" t="s">
        <v>63</v>
      </c>
      <c r="D47" s="93">
        <v>60</v>
      </c>
      <c r="E47" s="13"/>
      <c r="F47" s="96"/>
      <c r="G47" s="46"/>
      <c r="H47" s="36"/>
      <c r="I47" s="38"/>
      <c r="J47" s="38"/>
      <c r="K47" s="85"/>
      <c r="L47" s="40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42" customHeight="1">
      <c r="A48" s="31">
        <f>SUM('PAKIET 2'!$A47+1)</f>
        <v>45</v>
      </c>
      <c r="B48" s="54" t="s">
        <v>87</v>
      </c>
      <c r="C48" s="97" t="s">
        <v>27</v>
      </c>
      <c r="D48" s="97">
        <v>25</v>
      </c>
      <c r="E48" s="54"/>
      <c r="F48" s="50"/>
      <c r="G48" s="46"/>
      <c r="H48" s="36"/>
      <c r="I48" s="38"/>
      <c r="J48" s="38"/>
      <c r="K48" s="85"/>
      <c r="L48" s="40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42" customHeight="1">
      <c r="A49" s="31">
        <f>SUM('PAKIET 2'!$A48+1)</f>
        <v>46</v>
      </c>
      <c r="B49" s="54" t="s">
        <v>88</v>
      </c>
      <c r="C49" s="51" t="s">
        <v>27</v>
      </c>
      <c r="D49" s="51">
        <v>7</v>
      </c>
      <c r="E49" s="50"/>
      <c r="F49" s="50"/>
      <c r="G49" s="46"/>
      <c r="H49" s="36"/>
      <c r="I49" s="38"/>
      <c r="J49" s="38"/>
      <c r="K49" s="85"/>
      <c r="L49" s="40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42" customHeight="1">
      <c r="A50" s="90">
        <f>SUM('PAKIET 2'!$A49+1)</f>
        <v>47</v>
      </c>
      <c r="B50" s="54" t="s">
        <v>89</v>
      </c>
      <c r="C50" s="97" t="s">
        <v>90</v>
      </c>
      <c r="D50" s="97">
        <v>15</v>
      </c>
      <c r="E50" s="54"/>
      <c r="F50" s="54"/>
      <c r="G50" s="46"/>
      <c r="H50" s="36"/>
      <c r="I50" s="38"/>
      <c r="J50" s="38"/>
      <c r="K50" s="85"/>
      <c r="L50" s="98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92.25" customHeight="1">
      <c r="A51" s="31">
        <f>SUM('PAKIET 2'!$A50+1)</f>
        <v>48</v>
      </c>
      <c r="B51" s="32" t="s">
        <v>91</v>
      </c>
      <c r="C51" s="99" t="s">
        <v>47</v>
      </c>
      <c r="D51" s="100">
        <v>300</v>
      </c>
      <c r="E51" s="15"/>
      <c r="F51" s="101"/>
      <c r="G51" s="46"/>
      <c r="H51" s="36"/>
      <c r="I51" s="38"/>
      <c r="J51" s="38"/>
      <c r="K51" s="85"/>
      <c r="L51" s="40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81.75" customHeight="1">
      <c r="A52" s="31">
        <f>SUM('PAKIET 2'!$A51+1)</f>
        <v>49</v>
      </c>
      <c r="B52" s="32" t="s">
        <v>92</v>
      </c>
      <c r="C52" s="33" t="s">
        <v>47</v>
      </c>
      <c r="D52" s="100">
        <v>800</v>
      </c>
      <c r="E52" s="15"/>
      <c r="F52" s="36"/>
      <c r="G52" s="46"/>
      <c r="H52" s="36"/>
      <c r="I52" s="38"/>
      <c r="J52" s="38"/>
      <c r="K52" s="85"/>
      <c r="L52" s="40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95.25" customHeight="1">
      <c r="A53" s="31">
        <f>SUM('PAKIET 2'!$A52+1)</f>
        <v>50</v>
      </c>
      <c r="B53" s="74" t="s">
        <v>93</v>
      </c>
      <c r="C53" s="74" t="s">
        <v>94</v>
      </c>
      <c r="D53" s="76">
        <v>5</v>
      </c>
      <c r="E53" s="77"/>
      <c r="F53" s="84"/>
      <c r="G53" s="46"/>
      <c r="H53" s="36"/>
      <c r="I53" s="38"/>
      <c r="J53" s="38"/>
      <c r="K53" s="85"/>
      <c r="L53" s="40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61.5" customHeight="1">
      <c r="A54" s="31">
        <f>SUM('PAKIET 2'!$A53+1)</f>
        <v>51</v>
      </c>
      <c r="B54" s="102" t="s">
        <v>95</v>
      </c>
      <c r="C54" s="103" t="s">
        <v>39</v>
      </c>
      <c r="D54" s="93">
        <v>120</v>
      </c>
      <c r="E54" s="104"/>
      <c r="F54" s="104"/>
      <c r="G54" s="46"/>
      <c r="H54" s="36"/>
      <c r="I54" s="38"/>
      <c r="J54" s="38"/>
      <c r="K54" s="85"/>
      <c r="L54" s="40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42" customHeight="1">
      <c r="A55" s="31">
        <f>SUM('PAKIET 2'!$A54+1)</f>
        <v>52</v>
      </c>
      <c r="B55" s="102" t="s">
        <v>96</v>
      </c>
      <c r="C55" s="103" t="s">
        <v>97</v>
      </c>
      <c r="D55" s="93">
        <v>120</v>
      </c>
      <c r="E55" s="104"/>
      <c r="F55" s="104"/>
      <c r="G55" s="46"/>
      <c r="H55" s="36"/>
      <c r="I55" s="38"/>
      <c r="J55" s="38"/>
      <c r="K55" s="85"/>
      <c r="L55" s="40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42" customHeight="1">
      <c r="A56" s="31">
        <f>SUM('PAKIET 2'!$A55+1)</f>
        <v>53</v>
      </c>
      <c r="B56" s="105" t="s">
        <v>98</v>
      </c>
      <c r="C56" s="102" t="s">
        <v>39</v>
      </c>
      <c r="D56" s="48">
        <v>1000</v>
      </c>
      <c r="E56" s="106"/>
      <c r="F56" s="106"/>
      <c r="G56" s="46"/>
      <c r="H56" s="36"/>
      <c r="I56" s="38"/>
      <c r="J56" s="38"/>
      <c r="K56" s="85"/>
      <c r="L56" s="40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42" customHeight="1">
      <c r="A57" s="31">
        <f>SUM('PAKIET 2'!$A56+1)</f>
        <v>54</v>
      </c>
      <c r="B57" s="105" t="s">
        <v>99</v>
      </c>
      <c r="C57" s="102" t="s">
        <v>39</v>
      </c>
      <c r="D57" s="48">
        <v>5</v>
      </c>
      <c r="E57" s="106"/>
      <c r="F57" s="106"/>
      <c r="G57" s="46"/>
      <c r="H57" s="36"/>
      <c r="I57" s="38"/>
      <c r="J57" s="38"/>
      <c r="K57" s="85"/>
      <c r="L57" s="40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96" customHeight="1">
      <c r="A58" s="31">
        <f>SUM('PAKIET 2'!$A57+1)</f>
        <v>55</v>
      </c>
      <c r="B58" s="105" t="s">
        <v>100</v>
      </c>
      <c r="C58" s="102" t="s">
        <v>39</v>
      </c>
      <c r="D58" s="48">
        <v>5</v>
      </c>
      <c r="E58" s="106"/>
      <c r="F58" s="106"/>
      <c r="G58" s="46"/>
      <c r="H58" s="36"/>
      <c r="I58" s="38"/>
      <c r="J58" s="38"/>
      <c r="K58" s="85"/>
      <c r="L58" s="40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42" customHeight="1">
      <c r="A59" s="31">
        <f>SUM('PAKIET 2'!$A58+1)</f>
        <v>56</v>
      </c>
      <c r="B59" s="54" t="s">
        <v>101</v>
      </c>
      <c r="C59" s="51" t="s">
        <v>75</v>
      </c>
      <c r="D59" s="51">
        <v>40</v>
      </c>
      <c r="E59" s="50"/>
      <c r="F59" s="50"/>
      <c r="G59" s="46"/>
      <c r="H59" s="36"/>
      <c r="I59" s="38"/>
      <c r="J59" s="38"/>
      <c r="K59" s="85"/>
      <c r="L59" s="40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42" customHeight="1">
      <c r="A60" s="31">
        <v>57</v>
      </c>
      <c r="B60" s="72" t="s">
        <v>102</v>
      </c>
      <c r="C60" s="72" t="s">
        <v>94</v>
      </c>
      <c r="D60" s="80">
        <v>10</v>
      </c>
      <c r="E60" s="81"/>
      <c r="F60" s="107"/>
      <c r="G60" s="46"/>
      <c r="H60" s="36"/>
      <c r="I60" s="38"/>
      <c r="J60" s="38"/>
      <c r="K60" s="85"/>
      <c r="L60" s="4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42" customHeight="1">
      <c r="A61" s="31">
        <v>58</v>
      </c>
      <c r="B61" s="74" t="s">
        <v>103</v>
      </c>
      <c r="C61" s="74" t="s">
        <v>32</v>
      </c>
      <c r="D61" s="108">
        <v>750</v>
      </c>
      <c r="E61" s="109"/>
      <c r="F61" s="110"/>
      <c r="G61" s="66"/>
      <c r="H61" s="53"/>
      <c r="I61" s="111"/>
      <c r="J61" s="111"/>
      <c r="K61" s="85"/>
      <c r="L61" s="40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42" customHeight="1">
      <c r="A62" s="31">
        <v>59</v>
      </c>
      <c r="B62" s="74" t="s">
        <v>104</v>
      </c>
      <c r="C62" s="74" t="s">
        <v>32</v>
      </c>
      <c r="D62" s="108">
        <v>155</v>
      </c>
      <c r="E62" s="109"/>
      <c r="F62" s="110"/>
      <c r="G62" s="66"/>
      <c r="H62" s="53"/>
      <c r="I62" s="111"/>
      <c r="J62" s="111"/>
      <c r="K62" s="85"/>
      <c r="L62" s="40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57.75" customHeight="1">
      <c r="A63" s="112"/>
      <c r="B63" s="113" t="s">
        <v>23</v>
      </c>
      <c r="C63" s="114"/>
      <c r="D63" s="115"/>
      <c r="E63" s="116"/>
      <c r="F63" s="117"/>
      <c r="G63" s="118"/>
      <c r="H63" s="36"/>
      <c r="I63" s="119"/>
      <c r="J63" s="119"/>
      <c r="K63" s="120"/>
      <c r="L63" s="121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40.5" customHeight="1">
      <c r="A64" s="122"/>
      <c r="B64" s="2"/>
      <c r="C64" s="2"/>
      <c r="D64" s="2"/>
      <c r="E64" s="2"/>
      <c r="F64" s="2"/>
      <c r="G64" s="2"/>
      <c r="H64" s="2"/>
      <c r="I64" s="2"/>
      <c r="J64" s="2"/>
      <c r="K64" s="2"/>
      <c r="L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56" ht="12.75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</row>
    <row r="66" spans="1:56" ht="12.75" customHeight="1">
      <c r="A66" s="123"/>
      <c r="B66" s="123" t="s">
        <v>24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</row>
    <row r="67" spans="1:56" ht="12.7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</row>
    <row r="68" spans="1:56" ht="12.7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</row>
    <row r="69" spans="1:56" ht="12.7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</row>
    <row r="70" spans="1:56" ht="12.7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</row>
    <row r="71" spans="1:56" ht="12.7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</row>
    <row r="72" spans="1:56" ht="12.7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</row>
    <row r="73" spans="1:56" ht="12.7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</row>
    <row r="74" spans="1:56" ht="12.7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</row>
    <row r="75" spans="1:56" ht="12.7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</row>
    <row r="76" spans="1:56" ht="12.7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</row>
    <row r="77" spans="1:56" ht="12.7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</row>
    <row r="78" spans="1:56" ht="12.7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</row>
    <row r="79" spans="1:56" ht="12.7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</row>
    <row r="80" spans="1:56" ht="12.7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</row>
    <row r="81" spans="1:56" ht="12.7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</row>
    <row r="82" spans="1:56" ht="12.7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</row>
    <row r="83" spans="1:56" ht="12.7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</row>
    <row r="84" spans="1:56" ht="12.7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</row>
    <row r="85" spans="1:56" ht="12.7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</row>
    <row r="86" spans="1:56" ht="12.7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</row>
    <row r="87" spans="1:56" ht="12.7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</row>
    <row r="88" spans="1:56" ht="12.7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</row>
    <row r="89" spans="1:56" ht="12.7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</row>
    <row r="90" spans="1:56" ht="12.75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</row>
    <row r="91" spans="1:56" ht="12.75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</row>
    <row r="92" spans="1:56" ht="12.7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</row>
    <row r="93" spans="1:56" ht="12.75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</row>
    <row r="94" spans="1:56" ht="12.75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</row>
    <row r="95" spans="1:56" ht="12.75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</row>
    <row r="96" spans="1:56" ht="12.75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</row>
    <row r="97" spans="1:56" ht="12.75" customHeight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</row>
    <row r="98" spans="1:56" ht="12.75" customHeight="1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</row>
    <row r="99" spans="1:56" ht="12.75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</row>
    <row r="100" spans="1:56" ht="12.75" customHeigh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</row>
    <row r="101" spans="1:56" ht="12.75" customHeigh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</row>
    <row r="102" spans="1:56" ht="12.75" customHeigh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</row>
    <row r="103" spans="1:56" ht="12.75" customHeigh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</row>
    <row r="104" spans="1:56" ht="12.75" customHeigh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</row>
    <row r="105" spans="1:56" ht="12.75" customHeight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</row>
    <row r="106" spans="1:56" ht="12.75" customHeigh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</row>
    <row r="107" spans="1:56" ht="12.75" customHeigh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</row>
    <row r="108" spans="1:56" ht="12.75" customHeight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</row>
    <row r="109" spans="1:56" ht="12.75" customHeight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</row>
    <row r="110" spans="1:56" ht="12.75" customHeight="1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</row>
    <row r="111" spans="1:56" ht="12.75" customHeight="1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</row>
    <row r="112" spans="1:56" ht="12.75" customHeight="1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</row>
    <row r="113" spans="1:56" ht="12.75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</row>
    <row r="114" spans="1:56" ht="12.75" customHeight="1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</row>
    <row r="115" spans="1:56" ht="12.75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</row>
    <row r="116" spans="1:56" ht="12.75" customHeight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</row>
    <row r="117" spans="1:56" ht="12.75" customHeigh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</row>
    <row r="118" spans="1:56" ht="12.75" customHeight="1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</row>
    <row r="119" spans="1:56" ht="12.75" customHeight="1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</row>
    <row r="120" spans="1:56" ht="12.75" customHeight="1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</row>
    <row r="121" spans="1:56" ht="12.75" customHeight="1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</row>
    <row r="122" spans="1:56" ht="12.75" customHeight="1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</row>
    <row r="123" spans="1:56" ht="12.75" customHeight="1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</row>
    <row r="124" spans="1:56" ht="12.75" customHeight="1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</row>
    <row r="125" spans="1:56" ht="12.75" customHeight="1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</row>
    <row r="126" spans="1:56" ht="12.75" customHeight="1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</row>
    <row r="127" spans="1:56" ht="12.75" customHeight="1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</row>
    <row r="128" spans="1:56" ht="12.75" customHeight="1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</row>
    <row r="129" spans="1:56" ht="12.75" customHeight="1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</row>
    <row r="130" spans="1:56" ht="12.75" customHeight="1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</row>
    <row r="131" spans="1:56" ht="12.75" customHeight="1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</row>
    <row r="132" spans="1:56" ht="12.75" customHeight="1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</row>
    <row r="133" spans="1:56" ht="12.75" customHeight="1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</row>
    <row r="134" spans="1:56" ht="12.75" customHeight="1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</row>
    <row r="135" spans="1:56" ht="12.75" customHeight="1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</row>
    <row r="136" spans="1:56" ht="12.75" customHeight="1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</row>
    <row r="137" spans="1:56" ht="12.75" customHeight="1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</row>
    <row r="138" spans="1:56" ht="12.75" customHeight="1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</row>
    <row r="139" spans="1:56" ht="12.75" customHeight="1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</row>
    <row r="140" spans="1:56" ht="12.75" customHeight="1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</row>
    <row r="141" spans="1:56" ht="12.75" customHeight="1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</row>
    <row r="142" spans="1:56" ht="12.75" customHeight="1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</row>
    <row r="143" spans="1:56" ht="12.75" customHeight="1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</row>
    <row r="144" spans="1:56" ht="12.75" customHeight="1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</row>
    <row r="145" spans="1:56" ht="12.75" customHeight="1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</row>
    <row r="146" spans="1:56" ht="12.75" customHeight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</row>
    <row r="147" spans="1:56" ht="12.75" customHeight="1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</row>
    <row r="148" spans="1:56" ht="12.75" customHeight="1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</row>
    <row r="149" spans="1:56" ht="12.75" customHeight="1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</row>
    <row r="150" spans="1:56" ht="12.75" customHeight="1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</row>
    <row r="151" spans="1:56" ht="12.75" customHeight="1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</row>
    <row r="152" spans="1:56" ht="12.75" customHeight="1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</row>
    <row r="153" spans="1:56" ht="12.75" customHeight="1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</row>
    <row r="154" spans="1:56" ht="12.75" customHeight="1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</row>
    <row r="155" spans="1:56" ht="12.75" customHeight="1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</row>
    <row r="156" spans="1:56" ht="12.75" customHeight="1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</row>
    <row r="157" spans="1:56" ht="12.75" customHeight="1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</row>
    <row r="158" spans="1:56" ht="12.75" customHeight="1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</row>
    <row r="159" spans="1:56" ht="12.75" customHeight="1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</row>
    <row r="160" spans="1:56" ht="12.75" customHeight="1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</row>
    <row r="161" spans="1:56" ht="12.75" customHeight="1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</row>
    <row r="162" spans="1:56" ht="12.75" customHeight="1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</row>
    <row r="163" spans="1:56" ht="12.75" customHeight="1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</row>
    <row r="164" spans="1:56" ht="12.75" customHeight="1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</row>
    <row r="165" spans="1:56" ht="12.75" customHeight="1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</row>
    <row r="166" spans="1:56" ht="12.75" customHeight="1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</row>
    <row r="167" spans="1:56" ht="12.75" customHeight="1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</row>
    <row r="168" spans="1:56" ht="12.75" customHeight="1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</row>
    <row r="169" spans="1:56" ht="12.75" customHeigh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</row>
    <row r="170" spans="1:56" ht="12.75" customHeight="1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</row>
    <row r="171" spans="1:56" ht="12.75" customHeight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</row>
    <row r="172" spans="1:56" ht="12.75" customHeight="1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</row>
    <row r="173" spans="1:56" ht="12.75" customHeight="1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</row>
    <row r="174" spans="1:56" ht="12.75" customHeight="1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</row>
    <row r="175" spans="1:56" ht="12.75" customHeigh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</row>
    <row r="176" spans="1:56" ht="12.75" customHeight="1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</row>
    <row r="177" spans="1:56" ht="12.75" customHeight="1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</row>
    <row r="178" spans="1:56" ht="12.75" customHeight="1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</row>
    <row r="179" spans="1:56" ht="12.75" customHeight="1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</row>
    <row r="180" spans="1:56" ht="12.75" customHeight="1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</row>
    <row r="181" spans="1:56" ht="12.75" customHeight="1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</row>
    <row r="182" spans="1:56" ht="12.75" customHeight="1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</row>
    <row r="183" spans="1:56" ht="12.75" customHeight="1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</row>
    <row r="184" spans="1:56" ht="12.75" customHeight="1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</row>
    <row r="185" spans="1:56" ht="12.75" customHeight="1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</row>
    <row r="186" spans="1:56" ht="12.75" customHeight="1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</row>
    <row r="187" spans="1:56" ht="12.75" customHeight="1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3"/>
      <c r="BD187" s="123"/>
    </row>
    <row r="188" spans="1:56" ht="12.75" customHeight="1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</row>
    <row r="189" spans="1:56" ht="12.75" customHeight="1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</row>
    <row r="190" spans="1:56" ht="12.75" customHeight="1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3"/>
      <c r="BD190" s="123"/>
    </row>
    <row r="191" spans="1:56" ht="12.75" customHeight="1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</row>
    <row r="192" spans="1:56" ht="12.75" customHeight="1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</row>
    <row r="193" spans="1:56" ht="12.75" customHeight="1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</row>
    <row r="194" spans="1:56" ht="12.75" customHeight="1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</row>
    <row r="195" spans="1:56" ht="12.75" customHeight="1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</row>
    <row r="196" spans="1:56" ht="12.75" customHeight="1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</row>
    <row r="197" spans="1:56" ht="12.75" customHeight="1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</row>
    <row r="198" spans="1:56" ht="12.75" customHeight="1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</row>
    <row r="199" spans="1:56" ht="12.75" customHeight="1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</row>
    <row r="200" spans="1:56" ht="12.75" customHeight="1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</row>
    <row r="201" spans="1:56" ht="12.75" customHeight="1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</row>
    <row r="202" spans="1:56" ht="12.75" customHeight="1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</row>
    <row r="203" spans="1:56" ht="12.75" customHeight="1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</row>
    <row r="204" spans="1:56" ht="12.75" customHeight="1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</row>
    <row r="205" spans="1:5" ht="12.75" customHeight="1">
      <c r="A205" s="123"/>
      <c r="B205" s="123"/>
      <c r="C205" s="123"/>
      <c r="D205" s="123"/>
      <c r="E205" s="123"/>
    </row>
    <row r="206" spans="1:5" ht="12.75" customHeight="1">
      <c r="A206" s="123"/>
      <c r="B206" s="123"/>
      <c r="C206" s="123"/>
      <c r="D206" s="123"/>
      <c r="E206" s="123"/>
    </row>
    <row r="207" spans="1:5" ht="12.75" customHeight="1">
      <c r="A207" s="123"/>
      <c r="B207" s="123"/>
      <c r="C207" s="123"/>
      <c r="D207" s="123"/>
      <c r="E207" s="123"/>
    </row>
    <row r="208" spans="1:5" ht="12.75" customHeight="1">
      <c r="A208" s="123"/>
      <c r="B208" s="123"/>
      <c r="C208" s="123"/>
      <c r="D208" s="123"/>
      <c r="E208" s="123"/>
    </row>
    <row r="209" spans="1:5" ht="12.75" customHeight="1">
      <c r="A209" s="123"/>
      <c r="B209" s="123"/>
      <c r="C209" s="123"/>
      <c r="D209" s="123"/>
      <c r="E209" s="123"/>
    </row>
    <row r="210" spans="1:5" ht="12.75" customHeight="1">
      <c r="A210" s="123"/>
      <c r="B210" s="123"/>
      <c r="C210" s="123"/>
      <c r="D210" s="123"/>
      <c r="E210" s="123"/>
    </row>
    <row r="211" spans="1:5" ht="12.75" customHeight="1">
      <c r="A211" s="123"/>
      <c r="B211" s="123"/>
      <c r="C211" s="123"/>
      <c r="D211" s="123"/>
      <c r="E211" s="123"/>
    </row>
    <row r="212" spans="1:5" ht="12.75" customHeight="1">
      <c r="A212" s="123"/>
      <c r="B212" s="123"/>
      <c r="C212" s="123"/>
      <c r="D212" s="123"/>
      <c r="E212" s="123"/>
    </row>
    <row r="213" spans="1:5" ht="12.75" customHeight="1">
      <c r="A213" s="123"/>
      <c r="B213" s="123"/>
      <c r="C213" s="123"/>
      <c r="D213" s="123"/>
      <c r="E213" s="123"/>
    </row>
    <row r="214" spans="1:5" ht="12.75" customHeight="1">
      <c r="A214" s="123"/>
      <c r="B214" s="123"/>
      <c r="C214" s="123"/>
      <c r="D214" s="123"/>
      <c r="E214" s="123"/>
    </row>
    <row r="215" spans="1:5" ht="12.75" customHeight="1">
      <c r="A215" s="123"/>
      <c r="B215" s="123"/>
      <c r="C215" s="123"/>
      <c r="D215" s="123"/>
      <c r="E215" s="123"/>
    </row>
    <row r="216" spans="1:5" ht="12.75" customHeight="1">
      <c r="A216" s="123"/>
      <c r="B216" s="123"/>
      <c r="C216" s="123"/>
      <c r="D216" s="123"/>
      <c r="E216" s="123"/>
    </row>
  </sheetData>
  <sheetProtection selectLockedCells="1" selectUnlockedCells="1"/>
  <mergeCells count="8">
    <mergeCell ref="A1:K1"/>
    <mergeCell ref="A2:A3"/>
    <mergeCell ref="B2:B3"/>
    <mergeCell ref="C2:C3"/>
    <mergeCell ref="F2:F3"/>
    <mergeCell ref="G2:G3"/>
    <mergeCell ref="H2:H3"/>
    <mergeCell ref="K2:K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0"/>
  <sheetViews>
    <sheetView zoomScale="90" zoomScaleNormal="90" zoomScaleSheetLayoutView="75" workbookViewId="0" topLeftCell="A1">
      <selection activeCell="K3" sqref="K3"/>
    </sheetView>
  </sheetViews>
  <sheetFormatPr defaultColWidth="9.140625" defaultRowHeight="12.75" customHeight="1"/>
  <cols>
    <col min="1" max="1" width="8.28125" style="21" customWidth="1"/>
    <col min="2" max="2" width="27.00390625" style="21" customWidth="1"/>
    <col min="3" max="3" width="11.00390625" style="21" customWidth="1"/>
    <col min="4" max="4" width="10.140625" style="21" customWidth="1"/>
    <col min="5" max="5" width="10.421875" style="21" customWidth="1"/>
    <col min="6" max="6" width="11.00390625" style="21" customWidth="1"/>
    <col min="7" max="7" width="8.140625" style="21" customWidth="1"/>
    <col min="8" max="8" width="10.140625" style="21" customWidth="1"/>
    <col min="9" max="9" width="13.57421875" style="124" customWidth="1"/>
    <col min="10" max="10" width="13.28125" style="21" customWidth="1"/>
    <col min="11" max="11" width="13.140625" style="0" customWidth="1"/>
    <col min="13" max="16384" width="9.00390625" style="21" customWidth="1"/>
  </cols>
  <sheetData>
    <row r="1" spans="1:26" ht="22.5" customHeight="1">
      <c r="A1" s="125" t="s">
        <v>105</v>
      </c>
      <c r="B1" s="126"/>
      <c r="C1" s="126"/>
      <c r="D1" s="126"/>
      <c r="E1" s="126"/>
      <c r="F1" s="126"/>
      <c r="G1" s="126"/>
      <c r="H1" s="126" t="s">
        <v>106</v>
      </c>
      <c r="I1" s="126" t="s">
        <v>107</v>
      </c>
      <c r="J1" s="127"/>
      <c r="K1" s="128"/>
      <c r="M1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26" ht="21" customHeight="1">
      <c r="A2" s="129"/>
      <c r="B2" s="129"/>
      <c r="C2" s="129"/>
      <c r="D2" s="129"/>
      <c r="E2" s="129"/>
      <c r="F2" s="129"/>
      <c r="G2" s="129"/>
      <c r="H2" s="129"/>
      <c r="I2" s="130"/>
      <c r="J2" s="131"/>
      <c r="K2" s="128"/>
      <c r="M2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34.5" customHeight="1">
      <c r="A3" s="132"/>
      <c r="B3" s="132" t="s">
        <v>3</v>
      </c>
      <c r="C3" s="133" t="s">
        <v>108</v>
      </c>
      <c r="D3" s="133"/>
      <c r="E3" s="134"/>
      <c r="F3" s="132" t="s">
        <v>7</v>
      </c>
      <c r="G3" s="132" t="s">
        <v>8</v>
      </c>
      <c r="H3" s="132" t="s">
        <v>9</v>
      </c>
      <c r="I3" s="132" t="s">
        <v>10</v>
      </c>
      <c r="J3" s="135" t="s">
        <v>11</v>
      </c>
      <c r="K3" s="7" t="s">
        <v>109</v>
      </c>
      <c r="M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26" ht="59.25" customHeight="1">
      <c r="A4" s="132"/>
      <c r="B4" s="132"/>
      <c r="C4" s="133" t="s">
        <v>6</v>
      </c>
      <c r="D4" s="133" t="s">
        <v>110</v>
      </c>
      <c r="E4" s="136" t="s">
        <v>13</v>
      </c>
      <c r="F4" s="132"/>
      <c r="G4" s="132"/>
      <c r="H4" s="132"/>
      <c r="I4" s="132" t="s">
        <v>14</v>
      </c>
      <c r="J4" s="137" t="s">
        <v>15</v>
      </c>
      <c r="K4" s="7"/>
      <c r="M4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50.25" customHeight="1">
      <c r="A5" s="138">
        <v>1</v>
      </c>
      <c r="B5" s="139" t="s">
        <v>111</v>
      </c>
      <c r="C5" s="138" t="s">
        <v>112</v>
      </c>
      <c r="D5" s="140">
        <v>150</v>
      </c>
      <c r="E5" s="140"/>
      <c r="F5" s="141"/>
      <c r="G5" s="142"/>
      <c r="H5" s="141"/>
      <c r="I5" s="141"/>
      <c r="J5" s="141"/>
      <c r="K5" s="138"/>
      <c r="M5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32.25" customHeight="1">
      <c r="A6" s="138">
        <f>SUM('PAKIET 3'!$A5+1)</f>
        <v>2</v>
      </c>
      <c r="B6" s="139" t="s">
        <v>113</v>
      </c>
      <c r="C6" s="138" t="s">
        <v>112</v>
      </c>
      <c r="D6" s="140">
        <v>600</v>
      </c>
      <c r="E6" s="140"/>
      <c r="F6" s="141"/>
      <c r="G6" s="142"/>
      <c r="H6" s="141"/>
      <c r="I6" s="141"/>
      <c r="J6" s="141"/>
      <c r="K6" s="138"/>
      <c r="M6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42" customHeight="1">
      <c r="A7" s="138">
        <f>'PAKIET 3'!$A6+1</f>
        <v>3</v>
      </c>
      <c r="B7" s="139" t="s">
        <v>114</v>
      </c>
      <c r="C7" s="138" t="s">
        <v>112</v>
      </c>
      <c r="D7" s="140">
        <v>100</v>
      </c>
      <c r="E7" s="140"/>
      <c r="F7" s="141"/>
      <c r="G7" s="142"/>
      <c r="H7" s="141"/>
      <c r="I7" s="141"/>
      <c r="J7" s="141"/>
      <c r="K7" s="138"/>
      <c r="M7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51.75" customHeight="1">
      <c r="A8" s="138">
        <f>'PAKIET 3'!$A7+1</f>
        <v>4</v>
      </c>
      <c r="B8" s="143" t="s">
        <v>115</v>
      </c>
      <c r="C8" s="138" t="s">
        <v>112</v>
      </c>
      <c r="D8" s="140">
        <v>10</v>
      </c>
      <c r="E8" s="140"/>
      <c r="F8" s="138"/>
      <c r="G8" s="142"/>
      <c r="H8" s="141"/>
      <c r="I8" s="141"/>
      <c r="J8" s="141"/>
      <c r="K8" s="138"/>
      <c r="M8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</row>
    <row r="9" spans="1:26" ht="41.25" customHeight="1">
      <c r="A9" s="138">
        <f>'PAKIET 3'!$A8+1</f>
        <v>5</v>
      </c>
      <c r="B9" s="143" t="s">
        <v>116</v>
      </c>
      <c r="C9" s="138" t="s">
        <v>112</v>
      </c>
      <c r="D9" s="140">
        <v>10</v>
      </c>
      <c r="E9" s="140"/>
      <c r="F9" s="138"/>
      <c r="G9" s="142"/>
      <c r="H9" s="141"/>
      <c r="I9" s="141"/>
      <c r="J9" s="141"/>
      <c r="K9" s="138"/>
      <c r="M9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1:26" ht="42.75" customHeight="1">
      <c r="A10" s="138">
        <f>'PAKIET 3'!$A9+1</f>
        <v>6</v>
      </c>
      <c r="B10" s="144" t="s">
        <v>117</v>
      </c>
      <c r="C10" s="138" t="s">
        <v>32</v>
      </c>
      <c r="D10" s="140">
        <v>5</v>
      </c>
      <c r="E10" s="140"/>
      <c r="F10" s="141"/>
      <c r="G10" s="142"/>
      <c r="H10" s="141"/>
      <c r="I10" s="141"/>
      <c r="J10" s="141"/>
      <c r="K10" s="138"/>
      <c r="M10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1:26" ht="42.75" customHeight="1">
      <c r="A11" s="138">
        <f>'PAKIET 3'!$A10+1</f>
        <v>7</v>
      </c>
      <c r="B11" s="139" t="s">
        <v>118</v>
      </c>
      <c r="C11" s="141" t="s">
        <v>69</v>
      </c>
      <c r="D11" s="140">
        <v>16</v>
      </c>
      <c r="E11" s="140"/>
      <c r="F11" s="141"/>
      <c r="G11" s="142"/>
      <c r="H11" s="141"/>
      <c r="I11" s="141"/>
      <c r="J11" s="141"/>
      <c r="K11" s="138"/>
      <c r="M11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ht="27" customHeight="1">
      <c r="A12" s="138">
        <f>'PAKIET 3'!$A11+1</f>
        <v>8</v>
      </c>
      <c r="B12" s="139" t="s">
        <v>119</v>
      </c>
      <c r="C12" s="141" t="s">
        <v>49</v>
      </c>
      <c r="D12" s="140">
        <v>5</v>
      </c>
      <c r="E12" s="140"/>
      <c r="F12" s="141"/>
      <c r="G12" s="142"/>
      <c r="H12" s="141"/>
      <c r="I12" s="141"/>
      <c r="J12" s="141"/>
      <c r="K12" s="138"/>
      <c r="M12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ht="28.5" customHeight="1">
      <c r="A13" s="138">
        <f>'PAKIET 3'!$A12+1</f>
        <v>9</v>
      </c>
      <c r="B13" s="145" t="s">
        <v>120</v>
      </c>
      <c r="C13" s="138" t="s">
        <v>69</v>
      </c>
      <c r="D13" s="140">
        <v>20</v>
      </c>
      <c r="E13" s="140"/>
      <c r="F13" s="138"/>
      <c r="G13" s="142"/>
      <c r="H13" s="141"/>
      <c r="I13" s="141"/>
      <c r="J13" s="141"/>
      <c r="K13" s="138"/>
      <c r="M1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34" ht="36.75" customHeight="1">
      <c r="A14" s="138">
        <f>'PAKIET 3'!$A13+1</f>
        <v>10</v>
      </c>
      <c r="B14" s="145" t="s">
        <v>121</v>
      </c>
      <c r="C14" s="138" t="s">
        <v>122</v>
      </c>
      <c r="D14" s="140">
        <v>30</v>
      </c>
      <c r="E14" s="140"/>
      <c r="F14" s="138"/>
      <c r="G14" s="142"/>
      <c r="H14" s="141"/>
      <c r="I14" s="141"/>
      <c r="J14" s="141"/>
      <c r="K14" s="138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42.75" customHeight="1">
      <c r="A15" s="138">
        <f>'PAKIET 3'!$A14+1</f>
        <v>11</v>
      </c>
      <c r="B15" s="145" t="s">
        <v>123</v>
      </c>
      <c r="C15" s="138" t="s">
        <v>124</v>
      </c>
      <c r="D15" s="140">
        <v>64</v>
      </c>
      <c r="E15" s="140"/>
      <c r="F15" s="138"/>
      <c r="G15" s="142"/>
      <c r="H15" s="141"/>
      <c r="I15" s="141"/>
      <c r="J15" s="141"/>
      <c r="K15" s="138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28.5" customHeight="1">
      <c r="A16" s="138">
        <f>'PAKIET 3'!$A15+1</f>
        <v>12</v>
      </c>
      <c r="B16" s="145" t="s">
        <v>125</v>
      </c>
      <c r="C16" s="138" t="s">
        <v>32</v>
      </c>
      <c r="D16" s="140">
        <v>10</v>
      </c>
      <c r="E16" s="140"/>
      <c r="F16" s="138"/>
      <c r="G16" s="142"/>
      <c r="H16" s="141"/>
      <c r="I16" s="141"/>
      <c r="J16" s="141"/>
      <c r="K16" s="138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37.5" customHeight="1">
      <c r="A17" s="138">
        <f>'PAKIET 3'!$A16+1</f>
        <v>13</v>
      </c>
      <c r="B17" s="146" t="s">
        <v>126</v>
      </c>
      <c r="C17" s="147" t="s">
        <v>49</v>
      </c>
      <c r="D17" s="148">
        <v>100</v>
      </c>
      <c r="E17" s="148"/>
      <c r="F17" s="149"/>
      <c r="G17" s="142"/>
      <c r="H17" s="141"/>
      <c r="I17" s="141"/>
      <c r="J17" s="141"/>
      <c r="K17" s="13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38.25" customHeight="1">
      <c r="A18" s="138">
        <f>'PAKIET 3'!$A17+1</f>
        <v>14</v>
      </c>
      <c r="B18" s="145" t="s">
        <v>127</v>
      </c>
      <c r="C18" s="141" t="s">
        <v>49</v>
      </c>
      <c r="D18" s="150">
        <v>100</v>
      </c>
      <c r="E18" s="150"/>
      <c r="F18" s="141"/>
      <c r="G18" s="142"/>
      <c r="H18" s="141"/>
      <c r="I18" s="141"/>
      <c r="J18" s="141"/>
      <c r="K18" s="13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48" customHeight="1">
      <c r="A19" s="138">
        <f>'PAKIET 3'!$A18+1</f>
        <v>15</v>
      </c>
      <c r="B19" s="67" t="s">
        <v>128</v>
      </c>
      <c r="C19" s="147" t="s">
        <v>27</v>
      </c>
      <c r="D19" s="148">
        <v>5</v>
      </c>
      <c r="E19" s="148"/>
      <c r="F19" s="151"/>
      <c r="G19" s="142"/>
      <c r="H19" s="141"/>
      <c r="I19" s="141"/>
      <c r="J19" s="141"/>
      <c r="K19" s="138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42.75" customHeight="1">
      <c r="A20" s="152"/>
      <c r="B20" s="153" t="s">
        <v>23</v>
      </c>
      <c r="C20" s="153"/>
      <c r="D20" s="153"/>
      <c r="E20" s="153"/>
      <c r="F20" s="153"/>
      <c r="G20" s="153"/>
      <c r="H20" s="153"/>
      <c r="I20" s="154"/>
      <c r="J20" s="154"/>
      <c r="K20" s="15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18" ht="12.7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M21" s="123"/>
      <c r="N21" s="123"/>
      <c r="O21" s="123"/>
      <c r="P21" s="123"/>
      <c r="Q21" s="123"/>
      <c r="R21" s="123"/>
    </row>
    <row r="22" spans="1:18" ht="12.7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M22" s="123"/>
      <c r="N22" s="123"/>
      <c r="O22" s="123"/>
      <c r="P22" s="123"/>
      <c r="Q22" s="123"/>
      <c r="R22" s="123"/>
    </row>
    <row r="23" spans="1:18" ht="12.75" customHeight="1">
      <c r="A23" s="123"/>
      <c r="B23" s="123" t="s">
        <v>24</v>
      </c>
      <c r="C23" s="123"/>
      <c r="D23" s="123"/>
      <c r="E23" s="123"/>
      <c r="F23" s="123"/>
      <c r="G23" s="123"/>
      <c r="H23" s="123"/>
      <c r="I23" s="123"/>
      <c r="J23" s="123"/>
      <c r="M23" s="123"/>
      <c r="N23" s="123"/>
      <c r="O23" s="123"/>
      <c r="P23" s="123"/>
      <c r="Q23" s="123"/>
      <c r="R23" s="123"/>
    </row>
    <row r="24" spans="1:18" ht="12.7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M24" s="123"/>
      <c r="N24" s="123"/>
      <c r="O24" s="123"/>
      <c r="P24" s="123"/>
      <c r="Q24" s="123"/>
      <c r="R24" s="123"/>
    </row>
    <row r="25" spans="1:18" ht="12.7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M25" s="123"/>
      <c r="N25" s="123"/>
      <c r="O25" s="123"/>
      <c r="P25" s="123"/>
      <c r="Q25" s="123"/>
      <c r="R25" s="123"/>
    </row>
    <row r="26" spans="1:18" ht="12.7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M26" s="123"/>
      <c r="N26" s="123"/>
      <c r="O26" s="123"/>
      <c r="P26" s="123"/>
      <c r="Q26" s="123"/>
      <c r="R26" s="123"/>
    </row>
    <row r="27" spans="1:18" ht="12.7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M27" s="123"/>
      <c r="N27" s="123"/>
      <c r="O27" s="123"/>
      <c r="P27" s="123"/>
      <c r="Q27" s="123"/>
      <c r="R27" s="123"/>
    </row>
    <row r="28" spans="1:18" ht="12.7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M28" s="123"/>
      <c r="N28" s="123"/>
      <c r="O28" s="123"/>
      <c r="P28" s="123"/>
      <c r="Q28" s="123"/>
      <c r="R28" s="123"/>
    </row>
    <row r="29" spans="1:18" ht="12.7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M29" s="123"/>
      <c r="N29" s="123"/>
      <c r="O29" s="123"/>
      <c r="P29" s="123"/>
      <c r="Q29" s="123"/>
      <c r="R29" s="123"/>
    </row>
    <row r="30" spans="1:18" ht="12.7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M30" s="123"/>
      <c r="N30" s="123"/>
      <c r="O30" s="123"/>
      <c r="P30" s="123"/>
      <c r="Q30" s="123"/>
      <c r="R30" s="123"/>
    </row>
    <row r="31" spans="1:18" ht="12.7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M31" s="123"/>
      <c r="N31" s="123"/>
      <c r="O31" s="123"/>
      <c r="P31" s="123"/>
      <c r="Q31" s="123"/>
      <c r="R31" s="123"/>
    </row>
    <row r="32" spans="1:18" ht="12.7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M32" s="123"/>
      <c r="N32" s="123"/>
      <c r="O32" s="123"/>
      <c r="P32" s="123"/>
      <c r="Q32" s="123"/>
      <c r="R32" s="123"/>
    </row>
    <row r="33" spans="1:18" ht="12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M33" s="123"/>
      <c r="N33" s="123"/>
      <c r="O33" s="123"/>
      <c r="P33" s="123"/>
      <c r="Q33" s="123"/>
      <c r="R33" s="123"/>
    </row>
    <row r="34" spans="1:18" ht="12.7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M34" s="123"/>
      <c r="N34" s="123"/>
      <c r="O34" s="123"/>
      <c r="P34" s="123"/>
      <c r="Q34" s="123"/>
      <c r="R34" s="123"/>
    </row>
    <row r="35" spans="1:18" ht="12.7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M35" s="123"/>
      <c r="N35" s="123"/>
      <c r="O35" s="123"/>
      <c r="P35" s="123"/>
      <c r="Q35" s="123"/>
      <c r="R35" s="123"/>
    </row>
    <row r="36" spans="1:18" ht="12.7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M36" s="123"/>
      <c r="N36" s="123"/>
      <c r="O36" s="123"/>
      <c r="P36" s="123"/>
      <c r="Q36" s="123"/>
      <c r="R36" s="123"/>
    </row>
    <row r="37" spans="1:18" ht="12.7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M37" s="123"/>
      <c r="N37" s="123"/>
      <c r="O37" s="123"/>
      <c r="P37" s="123"/>
      <c r="Q37" s="123"/>
      <c r="R37" s="123"/>
    </row>
    <row r="38" spans="1:18" ht="12.7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M38" s="123"/>
      <c r="N38" s="123"/>
      <c r="O38" s="123"/>
      <c r="P38" s="123"/>
      <c r="Q38" s="123"/>
      <c r="R38" s="123"/>
    </row>
    <row r="39" spans="1:18" ht="12.7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M39" s="123"/>
      <c r="N39" s="123"/>
      <c r="O39" s="123"/>
      <c r="P39" s="123"/>
      <c r="Q39" s="123"/>
      <c r="R39" s="123"/>
    </row>
    <row r="40" spans="1:18" ht="12.7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M40" s="123"/>
      <c r="N40" s="123"/>
      <c r="O40" s="123"/>
      <c r="P40" s="123"/>
      <c r="Q40" s="123"/>
      <c r="R40" s="123"/>
    </row>
    <row r="41" spans="1:18" ht="12.7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M41" s="123"/>
      <c r="N41" s="123"/>
      <c r="O41" s="123"/>
      <c r="P41" s="123"/>
      <c r="Q41" s="123"/>
      <c r="R41" s="123"/>
    </row>
    <row r="42" spans="1:18" ht="12.7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M42" s="123"/>
      <c r="N42" s="123"/>
      <c r="O42" s="123"/>
      <c r="P42" s="123"/>
      <c r="Q42" s="123"/>
      <c r="R42" s="123"/>
    </row>
    <row r="43" spans="1:18" ht="12.7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M43" s="123"/>
      <c r="N43" s="123"/>
      <c r="O43" s="123"/>
      <c r="P43" s="123"/>
      <c r="Q43" s="123"/>
      <c r="R43" s="123"/>
    </row>
    <row r="44" spans="1:18" ht="12.7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M44" s="123"/>
      <c r="N44" s="123"/>
      <c r="O44" s="123"/>
      <c r="P44" s="123"/>
      <c r="Q44" s="123"/>
      <c r="R44" s="123"/>
    </row>
    <row r="45" spans="1:18" ht="12.7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M45" s="123"/>
      <c r="N45" s="123"/>
      <c r="O45" s="123"/>
      <c r="P45" s="123"/>
      <c r="Q45" s="123"/>
      <c r="R45" s="123"/>
    </row>
    <row r="46" spans="1:18" ht="12.7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M46" s="123"/>
      <c r="N46" s="123"/>
      <c r="O46" s="123"/>
      <c r="P46" s="123"/>
      <c r="Q46" s="123"/>
      <c r="R46" s="123"/>
    </row>
    <row r="47" spans="1:18" ht="12.7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M47" s="123"/>
      <c r="N47" s="123"/>
      <c r="O47" s="123"/>
      <c r="P47" s="123"/>
      <c r="Q47" s="123"/>
      <c r="R47" s="123"/>
    </row>
    <row r="48" spans="1:18" ht="12.7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M48" s="123"/>
      <c r="N48" s="123"/>
      <c r="O48" s="123"/>
      <c r="P48" s="123"/>
      <c r="Q48" s="123"/>
      <c r="R48" s="123"/>
    </row>
    <row r="49" spans="1:18" ht="12.7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M49" s="123"/>
      <c r="N49" s="123"/>
      <c r="O49" s="123"/>
      <c r="P49" s="123"/>
      <c r="Q49" s="123"/>
      <c r="R49" s="123"/>
    </row>
    <row r="50" spans="1:18" ht="12.7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M50" s="123"/>
      <c r="N50" s="123"/>
      <c r="O50" s="123"/>
      <c r="P50" s="123"/>
      <c r="Q50" s="123"/>
      <c r="R50" s="123"/>
    </row>
    <row r="51" spans="1:18" ht="12.7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M51" s="123"/>
      <c r="N51" s="123"/>
      <c r="O51" s="123"/>
      <c r="P51" s="123"/>
      <c r="Q51" s="123"/>
      <c r="R51" s="123"/>
    </row>
    <row r="52" spans="1:18" ht="12.7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M52" s="123"/>
      <c r="N52" s="123"/>
      <c r="O52" s="123"/>
      <c r="P52" s="123"/>
      <c r="Q52" s="123"/>
      <c r="R52" s="123"/>
    </row>
    <row r="53" spans="1:18" ht="12.7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M53" s="123"/>
      <c r="N53" s="123"/>
      <c r="O53" s="123"/>
      <c r="P53" s="123"/>
      <c r="Q53" s="123"/>
      <c r="R53" s="123"/>
    </row>
    <row r="54" spans="1:18" ht="12.7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M54" s="123"/>
      <c r="N54" s="123"/>
      <c r="O54" s="123"/>
      <c r="P54" s="123"/>
      <c r="Q54" s="123"/>
      <c r="R54" s="123"/>
    </row>
    <row r="55" spans="1:18" ht="12.7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M55" s="123"/>
      <c r="N55" s="123"/>
      <c r="O55" s="123"/>
      <c r="P55" s="123"/>
      <c r="Q55" s="123"/>
      <c r="R55" s="123"/>
    </row>
    <row r="56" spans="1:18" ht="12.7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M56" s="123"/>
      <c r="N56" s="123"/>
      <c r="O56" s="123"/>
      <c r="P56" s="123"/>
      <c r="Q56" s="123"/>
      <c r="R56" s="123"/>
    </row>
    <row r="57" spans="1:18" ht="12.7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M57" s="123"/>
      <c r="N57" s="123"/>
      <c r="O57" s="123"/>
      <c r="P57" s="123"/>
      <c r="Q57" s="123"/>
      <c r="R57" s="123"/>
    </row>
    <row r="58" spans="1:18" ht="12.7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M58" s="123"/>
      <c r="N58" s="123"/>
      <c r="O58" s="123"/>
      <c r="P58" s="123"/>
      <c r="Q58" s="123"/>
      <c r="R58" s="123"/>
    </row>
    <row r="59" spans="1:18" ht="12.7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M59" s="123"/>
      <c r="N59" s="123"/>
      <c r="O59" s="123"/>
      <c r="P59" s="123"/>
      <c r="Q59" s="123"/>
      <c r="R59" s="123"/>
    </row>
    <row r="60" spans="1:18" ht="12.7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M60" s="123"/>
      <c r="N60" s="123"/>
      <c r="O60" s="123"/>
      <c r="P60" s="123"/>
      <c r="Q60" s="123"/>
      <c r="R60" s="123"/>
    </row>
  </sheetData>
  <sheetProtection selectLockedCells="1" selectUnlockedCells="1"/>
  <mergeCells count="8">
    <mergeCell ref="A3:A4"/>
    <mergeCell ref="B3:B4"/>
    <mergeCell ref="C3:C4"/>
    <mergeCell ref="F3:F4"/>
    <mergeCell ref="G3:G4"/>
    <mergeCell ref="H3:H4"/>
    <mergeCell ref="K3:K4"/>
    <mergeCell ref="B20:H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4"/>
  <sheetViews>
    <sheetView zoomScale="90" zoomScaleNormal="90" zoomScaleSheetLayoutView="75" workbookViewId="0" topLeftCell="B1">
      <selection activeCell="L7" sqref="L7"/>
    </sheetView>
  </sheetViews>
  <sheetFormatPr defaultColWidth="9.140625" defaultRowHeight="39.75" customHeight="1"/>
  <cols>
    <col min="1" max="1" width="3.57421875" style="21" customWidth="1"/>
    <col min="2" max="2" width="36.421875" style="21" customWidth="1"/>
    <col min="3" max="3" width="7.57421875" style="21" customWidth="1"/>
    <col min="4" max="4" width="6.8515625" style="21" customWidth="1"/>
    <col min="5" max="5" width="10.140625" style="21" customWidth="1"/>
    <col min="6" max="6" width="11.00390625" style="21" customWidth="1"/>
    <col min="7" max="7" width="8.8515625" style="21" customWidth="1"/>
    <col min="8" max="8" width="11.7109375" style="21" customWidth="1"/>
    <col min="9" max="9" width="16.8515625" style="21" customWidth="1"/>
    <col min="10" max="10" width="17.57421875" style="21" customWidth="1"/>
    <col min="11" max="11" width="11.421875" style="21" customWidth="1"/>
    <col min="14" max="16384" width="9.00390625" style="21" customWidth="1"/>
  </cols>
  <sheetData>
    <row r="1" spans="1:11" ht="12.75" customHeight="1">
      <c r="A1" s="156" t="s">
        <v>129</v>
      </c>
      <c r="B1" s="156"/>
      <c r="C1" s="156"/>
      <c r="D1" s="126"/>
      <c r="E1" s="126"/>
      <c r="F1" s="126"/>
      <c r="G1" s="126"/>
      <c r="H1" s="126"/>
      <c r="I1" s="126"/>
      <c r="J1" s="125" t="s">
        <v>1</v>
      </c>
      <c r="K1" s="126"/>
    </row>
    <row r="2" spans="1:33" ht="13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21.75" customHeight="1">
      <c r="A3" s="158" t="s">
        <v>2</v>
      </c>
      <c r="B3" s="30" t="s">
        <v>3</v>
      </c>
      <c r="C3" s="30" t="s">
        <v>5</v>
      </c>
      <c r="D3" s="159" t="s">
        <v>6</v>
      </c>
      <c r="E3" s="159"/>
      <c r="F3" s="30" t="s">
        <v>7</v>
      </c>
      <c r="G3" s="30" t="s">
        <v>130</v>
      </c>
      <c r="H3" s="30" t="s">
        <v>9</v>
      </c>
      <c r="I3" s="30" t="s">
        <v>10</v>
      </c>
      <c r="J3" s="30" t="s">
        <v>11</v>
      </c>
      <c r="K3" s="27" t="s">
        <v>12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63.75" customHeight="1">
      <c r="A4" s="158"/>
      <c r="B4" s="30"/>
      <c r="C4" s="30"/>
      <c r="D4" s="159"/>
      <c r="E4" s="159" t="s">
        <v>13</v>
      </c>
      <c r="F4" s="30"/>
      <c r="G4" s="30"/>
      <c r="H4" s="30"/>
      <c r="I4" s="30" t="s">
        <v>14</v>
      </c>
      <c r="J4" s="30" t="s">
        <v>15</v>
      </c>
      <c r="K4" s="2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78" customHeight="1">
      <c r="A5" s="160">
        <v>1</v>
      </c>
      <c r="B5" s="160" t="s">
        <v>131</v>
      </c>
      <c r="C5" s="161" t="s">
        <v>132</v>
      </c>
      <c r="D5" s="162">
        <v>80</v>
      </c>
      <c r="E5" s="162"/>
      <c r="F5" s="163"/>
      <c r="G5" s="164"/>
      <c r="H5" s="165"/>
      <c r="I5" s="165"/>
      <c r="J5" s="165"/>
      <c r="K5" s="16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07.25" customHeight="1">
      <c r="A6" s="160">
        <f>SUM('PAKIET 4'!$A5+1)</f>
        <v>2</v>
      </c>
      <c r="B6" s="166" t="s">
        <v>133</v>
      </c>
      <c r="C6" s="161" t="s">
        <v>134</v>
      </c>
      <c r="D6" s="162">
        <v>12</v>
      </c>
      <c r="E6" s="162"/>
      <c r="F6" s="163"/>
      <c r="G6" s="164"/>
      <c r="H6" s="165"/>
      <c r="I6" s="165"/>
      <c r="J6" s="165"/>
      <c r="K6" s="16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25.25" customHeight="1">
      <c r="A7" s="167">
        <v>3</v>
      </c>
      <c r="B7" s="168" t="s">
        <v>135</v>
      </c>
      <c r="C7" s="161" t="s">
        <v>134</v>
      </c>
      <c r="D7" s="169">
        <v>12</v>
      </c>
      <c r="E7" s="169"/>
      <c r="F7" s="170"/>
      <c r="G7" s="164"/>
      <c r="H7" s="165"/>
      <c r="I7" s="165"/>
      <c r="J7" s="165"/>
      <c r="K7" s="161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14.75" customHeight="1">
      <c r="A8" s="167">
        <v>4</v>
      </c>
      <c r="B8" s="171" t="s">
        <v>135</v>
      </c>
      <c r="C8" s="161" t="s">
        <v>134</v>
      </c>
      <c r="D8" s="169">
        <v>36</v>
      </c>
      <c r="E8" s="169"/>
      <c r="F8" s="170"/>
      <c r="G8" s="164"/>
      <c r="H8" s="165"/>
      <c r="I8" s="165"/>
      <c r="J8" s="165"/>
      <c r="K8" s="16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93" customHeight="1">
      <c r="A9" s="167">
        <v>5</v>
      </c>
      <c r="B9" s="168" t="s">
        <v>136</v>
      </c>
      <c r="C9" s="161" t="s">
        <v>134</v>
      </c>
      <c r="D9" s="169">
        <v>48</v>
      </c>
      <c r="E9" s="169"/>
      <c r="F9" s="170"/>
      <c r="G9" s="164"/>
      <c r="H9" s="165"/>
      <c r="I9" s="165"/>
      <c r="J9" s="165"/>
      <c r="K9" s="16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10.25" customHeight="1">
      <c r="A10" s="167">
        <v>6</v>
      </c>
      <c r="B10" s="172" t="s">
        <v>137</v>
      </c>
      <c r="C10" s="161" t="s">
        <v>134</v>
      </c>
      <c r="D10" s="169">
        <v>20</v>
      </c>
      <c r="E10" s="169"/>
      <c r="F10" s="170"/>
      <c r="G10" s="164"/>
      <c r="H10" s="165"/>
      <c r="I10" s="165"/>
      <c r="J10" s="165"/>
      <c r="K10" s="16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26.75" customHeight="1">
      <c r="A11" s="167">
        <v>7</v>
      </c>
      <c r="B11" s="172" t="s">
        <v>138</v>
      </c>
      <c r="C11" s="161" t="s">
        <v>134</v>
      </c>
      <c r="D11" s="169">
        <v>12</v>
      </c>
      <c r="E11" s="169"/>
      <c r="F11" s="170"/>
      <c r="G11" s="164"/>
      <c r="H11" s="165"/>
      <c r="I11" s="165"/>
      <c r="J11" s="165"/>
      <c r="K11" s="16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02" customHeight="1">
      <c r="A12" s="167">
        <v>8</v>
      </c>
      <c r="B12" s="168" t="s">
        <v>139</v>
      </c>
      <c r="C12" s="161" t="s">
        <v>49</v>
      </c>
      <c r="D12" s="169">
        <v>50</v>
      </c>
      <c r="E12" s="169"/>
      <c r="F12" s="170"/>
      <c r="G12" s="164"/>
      <c r="H12" s="165"/>
      <c r="I12" s="165"/>
      <c r="J12" s="165"/>
      <c r="K12" s="16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04.25" customHeight="1">
      <c r="A13" s="167">
        <v>9</v>
      </c>
      <c r="B13" s="173" t="s">
        <v>140</v>
      </c>
      <c r="C13" s="161" t="s">
        <v>141</v>
      </c>
      <c r="D13" s="169">
        <v>80</v>
      </c>
      <c r="E13" s="169"/>
      <c r="F13" s="170"/>
      <c r="G13" s="164"/>
      <c r="H13" s="165"/>
      <c r="I13" s="165"/>
      <c r="J13" s="165"/>
      <c r="K13" s="16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65.25" customHeight="1">
      <c r="A14" s="166">
        <v>10</v>
      </c>
      <c r="B14" s="173" t="s">
        <v>142</v>
      </c>
      <c r="C14" s="161" t="s">
        <v>143</v>
      </c>
      <c r="D14" s="162">
        <v>100</v>
      </c>
      <c r="E14" s="162"/>
      <c r="F14" s="163"/>
      <c r="G14" s="164"/>
      <c r="H14" s="165"/>
      <c r="I14" s="165"/>
      <c r="J14" s="165"/>
      <c r="K14" s="16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64.5" customHeight="1">
      <c r="A15" s="166">
        <v>11</v>
      </c>
      <c r="B15" s="160" t="s">
        <v>144</v>
      </c>
      <c r="C15" s="161" t="s">
        <v>145</v>
      </c>
      <c r="D15" s="162">
        <v>10</v>
      </c>
      <c r="E15" s="162"/>
      <c r="F15" s="163"/>
      <c r="G15" s="164"/>
      <c r="H15" s="165"/>
      <c r="I15" s="165"/>
      <c r="J15" s="165"/>
      <c r="K15" s="16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55.5" customHeight="1">
      <c r="A16" s="166">
        <f>'PAKIET 4'!$A15+1</f>
        <v>12</v>
      </c>
      <c r="B16" s="173" t="s">
        <v>146</v>
      </c>
      <c r="C16" s="165" t="s">
        <v>75</v>
      </c>
      <c r="D16" s="162">
        <v>20</v>
      </c>
      <c r="E16" s="162"/>
      <c r="F16" s="174"/>
      <c r="G16" s="164"/>
      <c r="H16" s="165"/>
      <c r="I16" s="165"/>
      <c r="J16" s="165"/>
      <c r="K16" s="17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66.75" customHeight="1">
      <c r="A17" s="166">
        <f>'PAKIET 4'!$A16+1</f>
        <v>13</v>
      </c>
      <c r="B17" s="167" t="s">
        <v>147</v>
      </c>
      <c r="C17" s="176" t="s">
        <v>75</v>
      </c>
      <c r="D17" s="169">
        <v>10</v>
      </c>
      <c r="E17" s="169"/>
      <c r="F17" s="170"/>
      <c r="G17" s="164"/>
      <c r="H17" s="165"/>
      <c r="I17" s="165"/>
      <c r="J17" s="165"/>
      <c r="K17" s="16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72" customHeight="1">
      <c r="A18" s="177">
        <f>'PAKIET 4'!$A17+1</f>
        <v>14</v>
      </c>
      <c r="B18" s="178" t="s">
        <v>148</v>
      </c>
      <c r="C18" s="176" t="s">
        <v>39</v>
      </c>
      <c r="D18" s="179">
        <v>10</v>
      </c>
      <c r="E18" s="179"/>
      <c r="F18" s="170"/>
      <c r="G18" s="164"/>
      <c r="H18" s="165"/>
      <c r="I18" s="165"/>
      <c r="J18" s="165"/>
      <c r="K18" s="17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63" customHeight="1">
      <c r="A19" s="177">
        <v>15</v>
      </c>
      <c r="B19" s="180" t="s">
        <v>149</v>
      </c>
      <c r="C19" s="176" t="s">
        <v>39</v>
      </c>
      <c r="D19" s="169">
        <v>6</v>
      </c>
      <c r="E19" s="169"/>
      <c r="F19" s="181"/>
      <c r="G19" s="164"/>
      <c r="H19" s="165"/>
      <c r="I19" s="165"/>
      <c r="J19" s="165"/>
      <c r="K19" s="17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50.25" customHeight="1">
      <c r="A20" s="177">
        <v>16</v>
      </c>
      <c r="B20" s="180" t="s">
        <v>150</v>
      </c>
      <c r="C20" s="176" t="s">
        <v>141</v>
      </c>
      <c r="D20" s="169">
        <v>20</v>
      </c>
      <c r="E20" s="169"/>
      <c r="F20" s="181"/>
      <c r="G20" s="164"/>
      <c r="H20" s="165"/>
      <c r="I20" s="165"/>
      <c r="J20" s="165"/>
      <c r="K20" s="17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75" customHeight="1">
      <c r="A21" s="177">
        <v>17</v>
      </c>
      <c r="B21" s="182" t="s">
        <v>151</v>
      </c>
      <c r="C21" s="177" t="s">
        <v>152</v>
      </c>
      <c r="D21" s="169">
        <v>500</v>
      </c>
      <c r="E21" s="169"/>
      <c r="F21" s="163"/>
      <c r="G21" s="164"/>
      <c r="H21" s="165"/>
      <c r="I21" s="165"/>
      <c r="J21" s="165"/>
      <c r="K21" s="17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84.75" customHeight="1">
      <c r="A22" s="177">
        <v>18</v>
      </c>
      <c r="B22" s="183" t="s">
        <v>153</v>
      </c>
      <c r="C22" s="161" t="s">
        <v>141</v>
      </c>
      <c r="D22" s="162">
        <v>60</v>
      </c>
      <c r="E22" s="162"/>
      <c r="F22" s="163"/>
      <c r="G22" s="164"/>
      <c r="H22" s="165"/>
      <c r="I22" s="184"/>
      <c r="J22" s="184"/>
      <c r="K22" s="17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99.75" customHeight="1">
      <c r="A23" s="177">
        <v>19</v>
      </c>
      <c r="B23" s="183" t="s">
        <v>154</v>
      </c>
      <c r="C23" s="161" t="s">
        <v>141</v>
      </c>
      <c r="D23" s="162">
        <v>30</v>
      </c>
      <c r="E23" s="162"/>
      <c r="F23" s="163"/>
      <c r="G23" s="164"/>
      <c r="H23" s="165"/>
      <c r="I23" s="184"/>
      <c r="J23" s="184"/>
      <c r="K23" s="17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12.5" customHeight="1">
      <c r="A24" s="177">
        <v>20</v>
      </c>
      <c r="B24" s="183" t="s">
        <v>155</v>
      </c>
      <c r="C24" s="161" t="s">
        <v>94</v>
      </c>
      <c r="D24" s="162">
        <v>5</v>
      </c>
      <c r="E24" s="162"/>
      <c r="F24" s="163"/>
      <c r="G24" s="164"/>
      <c r="H24" s="165"/>
      <c r="I24" s="184"/>
      <c r="J24" s="184"/>
      <c r="K24" s="17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03.5" customHeight="1">
      <c r="A25" s="177">
        <v>21</v>
      </c>
      <c r="B25" s="183" t="s">
        <v>156</v>
      </c>
      <c r="C25" s="161" t="s">
        <v>141</v>
      </c>
      <c r="D25" s="162">
        <v>200</v>
      </c>
      <c r="E25" s="162"/>
      <c r="F25" s="163"/>
      <c r="G25" s="164"/>
      <c r="H25" s="165"/>
      <c r="I25" s="184"/>
      <c r="J25" s="184"/>
      <c r="K25" s="17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93" customHeight="1">
      <c r="A26" s="177">
        <v>22</v>
      </c>
      <c r="B26" s="183" t="s">
        <v>157</v>
      </c>
      <c r="C26" s="161" t="s">
        <v>141</v>
      </c>
      <c r="D26" s="162">
        <v>100</v>
      </c>
      <c r="E26" s="162"/>
      <c r="F26" s="163"/>
      <c r="G26" s="164"/>
      <c r="H26" s="165"/>
      <c r="I26" s="184"/>
      <c r="J26" s="184"/>
      <c r="K26" s="17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28.25" customHeight="1">
      <c r="A27" s="177">
        <v>23</v>
      </c>
      <c r="B27" s="185" t="s">
        <v>158</v>
      </c>
      <c r="C27" s="186" t="s">
        <v>159</v>
      </c>
      <c r="D27" s="162">
        <v>600</v>
      </c>
      <c r="E27" s="162"/>
      <c r="F27" s="187"/>
      <c r="G27" s="164"/>
      <c r="H27" s="165"/>
      <c r="I27" s="184"/>
      <c r="J27" s="184"/>
      <c r="K27" s="17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29" customHeight="1">
      <c r="A28" s="177">
        <v>24</v>
      </c>
      <c r="B28" s="183" t="s">
        <v>160</v>
      </c>
      <c r="C28" s="186" t="s">
        <v>141</v>
      </c>
      <c r="D28" s="162">
        <v>200</v>
      </c>
      <c r="E28" s="162"/>
      <c r="F28" s="187"/>
      <c r="G28" s="164"/>
      <c r="H28" s="165"/>
      <c r="I28" s="184"/>
      <c r="J28" s="184"/>
      <c r="K28" s="177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75" customHeight="1">
      <c r="A29" s="177">
        <v>25</v>
      </c>
      <c r="B29" s="183" t="s">
        <v>161</v>
      </c>
      <c r="C29" s="165" t="s">
        <v>94</v>
      </c>
      <c r="D29" s="188">
        <v>8</v>
      </c>
      <c r="E29" s="188"/>
      <c r="F29" s="189"/>
      <c r="G29" s="164"/>
      <c r="H29" s="165"/>
      <c r="I29" s="184"/>
      <c r="J29" s="184"/>
      <c r="K29" s="177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04.25" customHeight="1">
      <c r="A30" s="177">
        <v>26</v>
      </c>
      <c r="B30" s="183" t="s">
        <v>162</v>
      </c>
      <c r="C30" s="165" t="s">
        <v>141</v>
      </c>
      <c r="D30" s="162">
        <v>10</v>
      </c>
      <c r="E30" s="162"/>
      <c r="F30" s="190"/>
      <c r="G30" s="164"/>
      <c r="H30" s="165"/>
      <c r="I30" s="165"/>
      <c r="J30" s="165"/>
      <c r="K30" s="17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39.75" customHeight="1">
      <c r="A31" s="191"/>
      <c r="B31" s="192" t="s">
        <v>163</v>
      </c>
      <c r="C31" s="192"/>
      <c r="D31" s="191"/>
      <c r="E31" s="191"/>
      <c r="F31" s="193"/>
      <c r="G31" s="193"/>
      <c r="H31" s="193"/>
      <c r="I31" s="194"/>
      <c r="J31" s="194"/>
      <c r="K31" s="19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28.5" customHeight="1">
      <c r="A32" s="195"/>
      <c r="B32" s="195" t="s">
        <v>164</v>
      </c>
      <c r="C32" s="195"/>
      <c r="D32" s="195"/>
      <c r="E32" s="195"/>
      <c r="F32" s="195"/>
      <c r="G32" s="195"/>
      <c r="H32" s="195"/>
      <c r="I32" s="195"/>
      <c r="J32" s="195"/>
      <c r="K32" s="19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21.75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39.75" customHeight="1">
      <c r="A34"/>
      <c r="B34" t="s">
        <v>24</v>
      </c>
      <c r="C34"/>
      <c r="D34"/>
      <c r="E34"/>
      <c r="F34"/>
      <c r="G34"/>
      <c r="H34"/>
      <c r="I34"/>
      <c r="J34"/>
      <c r="K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39.75" customHeight="1">
      <c r="A35"/>
      <c r="B35"/>
      <c r="C35"/>
      <c r="D35"/>
      <c r="E35"/>
      <c r="F35"/>
      <c r="G35"/>
      <c r="H35"/>
      <c r="I35"/>
      <c r="J35"/>
      <c r="K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39.75" customHeight="1">
      <c r="A36"/>
      <c r="B36"/>
      <c r="C36"/>
      <c r="D36"/>
      <c r="E36"/>
      <c r="F36"/>
      <c r="G36"/>
      <c r="H36"/>
      <c r="I36"/>
      <c r="J36"/>
      <c r="K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39.75" customHeight="1">
      <c r="A37"/>
      <c r="B37"/>
      <c r="C37"/>
      <c r="D37"/>
      <c r="E37"/>
      <c r="F37"/>
      <c r="G37"/>
      <c r="H37"/>
      <c r="I37"/>
      <c r="J37"/>
      <c r="K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39.75" customHeight="1">
      <c r="A38"/>
      <c r="B38"/>
      <c r="C38"/>
      <c r="D38"/>
      <c r="E38"/>
      <c r="F38"/>
      <c r="G38"/>
      <c r="H38"/>
      <c r="I38"/>
      <c r="J38"/>
      <c r="K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39.75" customHeight="1">
      <c r="A39"/>
      <c r="B39"/>
      <c r="C39"/>
      <c r="D39"/>
      <c r="E39"/>
      <c r="F39"/>
      <c r="G39"/>
      <c r="H39"/>
      <c r="I39"/>
      <c r="J39"/>
      <c r="K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39.75" customHeight="1">
      <c r="A40"/>
      <c r="B40"/>
      <c r="C40"/>
      <c r="D40"/>
      <c r="E40"/>
      <c r="F40"/>
      <c r="G40"/>
      <c r="H40"/>
      <c r="I40"/>
      <c r="J40"/>
      <c r="K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39.75" customHeight="1">
      <c r="A41"/>
      <c r="B41"/>
      <c r="C41"/>
      <c r="D41"/>
      <c r="E41"/>
      <c r="F41"/>
      <c r="G41"/>
      <c r="H41"/>
      <c r="I41"/>
      <c r="J41"/>
      <c r="K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39.75" customHeight="1">
      <c r="A42"/>
      <c r="B42"/>
      <c r="C42"/>
      <c r="D42"/>
      <c r="E42"/>
      <c r="F42"/>
      <c r="G42"/>
      <c r="H42"/>
      <c r="I42"/>
      <c r="J42"/>
      <c r="K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196" customFormat="1" ht="39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7" ht="39.7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</row>
    <row r="45" spans="1:37" ht="39.7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</row>
    <row r="46" spans="1:37" ht="39.7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</row>
    <row r="47" spans="1:37" ht="39.7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</row>
    <row r="48" spans="1:37" ht="39.7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</row>
    <row r="49" spans="1:37" ht="39.7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</row>
    <row r="50" spans="1:37" ht="39.7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</row>
    <row r="51" spans="1:37" ht="39.7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</row>
    <row r="52" spans="1:37" ht="39.7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</row>
    <row r="53" spans="1:37" ht="39.7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37" ht="39.7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</row>
    <row r="55" spans="1:37" ht="39.7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</row>
    <row r="56" spans="1:37" ht="39.7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</row>
    <row r="57" spans="1:37" ht="39.7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</row>
    <row r="58" spans="1:37" ht="39.7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</row>
    <row r="59" spans="1:37" ht="39.7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</row>
    <row r="60" spans="1:37" ht="39.7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</row>
    <row r="61" spans="1:37" ht="39.7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</row>
    <row r="62" spans="1:37" ht="39.7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</row>
    <row r="63" spans="1:37" ht="39.7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</row>
    <row r="64" spans="1:37" ht="39.7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</row>
    <row r="65" spans="1:37" ht="39.75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</row>
    <row r="66" spans="1:37" ht="39.7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</row>
    <row r="67" spans="1:37" ht="39.7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</row>
    <row r="68" spans="1:37" ht="39.7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</row>
    <row r="69" spans="1:37" ht="39.7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</row>
    <row r="70" spans="1:37" ht="39.7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</row>
    <row r="71" spans="1:37" ht="39.7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</row>
    <row r="72" spans="1:37" ht="39.7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</row>
    <row r="73" spans="1:37" ht="39.7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</row>
    <row r="74" spans="1:37" ht="39.7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</row>
    <row r="75" spans="1:37" ht="39.7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</row>
    <row r="76" spans="1:37" ht="39.7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</row>
    <row r="77" spans="1:37" ht="39.7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</row>
    <row r="78" spans="1:37" ht="39.7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</row>
    <row r="79" spans="1:37" ht="39.7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</row>
    <row r="80" spans="1:37" ht="39.7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</row>
    <row r="81" spans="1:37" ht="39.7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</row>
    <row r="82" spans="1:37" ht="39.7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</row>
    <row r="83" spans="1:37" ht="39.7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</row>
    <row r="84" spans="1:37" ht="39.7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</row>
    <row r="85" spans="1:37" ht="39.7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</row>
    <row r="86" spans="1:37" ht="39.7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</row>
    <row r="87" spans="1:37" ht="39.7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</row>
    <row r="88" spans="1:37" ht="39.7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</row>
    <row r="89" spans="1:37" ht="39.7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</row>
    <row r="90" spans="1:37" ht="39.75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</row>
    <row r="91" spans="1:37" ht="39.75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</row>
    <row r="92" spans="1:37" ht="39.7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</row>
    <row r="93" spans="1:37" ht="39.75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</row>
    <row r="94" spans="1:37" ht="39.75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</row>
  </sheetData>
  <sheetProtection selectLockedCells="1" selectUnlockedCells="1"/>
  <mergeCells count="9">
    <mergeCell ref="A1:C1"/>
    <mergeCell ref="A3:A4"/>
    <mergeCell ref="B3:B4"/>
    <mergeCell ref="C3:C4"/>
    <mergeCell ref="D3:D4"/>
    <mergeCell ref="F3:F4"/>
    <mergeCell ref="G3:G4"/>
    <mergeCell ref="H3:H4"/>
    <mergeCell ref="K3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21"/>
  <sheetViews>
    <sheetView zoomScale="90" zoomScaleNormal="90" zoomScaleSheetLayoutView="75" workbookViewId="0" topLeftCell="A1">
      <selection activeCell="L5" sqref="L5"/>
    </sheetView>
  </sheetViews>
  <sheetFormatPr defaultColWidth="9.140625" defaultRowHeight="12.75"/>
  <cols>
    <col min="1" max="1" width="6.57421875" style="0" customWidth="1"/>
    <col min="2" max="2" width="20.00390625" style="0" customWidth="1"/>
    <col min="3" max="3" width="11.421875" style="0" customWidth="1"/>
    <col min="4" max="4" width="6.140625" style="0" customWidth="1"/>
    <col min="6" max="10" width="11.421875" style="0" customWidth="1"/>
    <col min="11" max="11" width="14.57421875" style="0" customWidth="1"/>
    <col min="12" max="16384" width="11.421875" style="0" customWidth="1"/>
  </cols>
  <sheetData>
    <row r="2" spans="1:11" ht="14.25">
      <c r="A2" s="197"/>
      <c r="B2" s="198" t="s">
        <v>165</v>
      </c>
      <c r="C2" s="197"/>
      <c r="D2" s="197"/>
      <c r="E2" s="197"/>
      <c r="F2" s="197"/>
      <c r="G2" s="197"/>
      <c r="H2" s="197"/>
      <c r="I2" s="198" t="s">
        <v>1</v>
      </c>
      <c r="J2" s="197"/>
      <c r="K2" s="197"/>
    </row>
    <row r="3" spans="1:11" ht="26.25" customHeight="1">
      <c r="A3" s="199" t="s">
        <v>2</v>
      </c>
      <c r="B3" s="200" t="s">
        <v>3</v>
      </c>
      <c r="C3" s="200" t="s">
        <v>5</v>
      </c>
      <c r="D3" s="201" t="s">
        <v>6</v>
      </c>
      <c r="E3" s="201"/>
      <c r="F3" s="200" t="s">
        <v>7</v>
      </c>
      <c r="G3" s="200" t="s">
        <v>8</v>
      </c>
      <c r="H3" s="200" t="s">
        <v>9</v>
      </c>
      <c r="I3" s="200" t="s">
        <v>10</v>
      </c>
      <c r="J3" s="200" t="s">
        <v>11</v>
      </c>
      <c r="K3" s="27" t="s">
        <v>12</v>
      </c>
    </row>
    <row r="4" spans="1:11" ht="49.5" customHeight="1">
      <c r="A4" s="199"/>
      <c r="B4" s="200"/>
      <c r="C4" s="200"/>
      <c r="D4" s="201" t="s">
        <v>6</v>
      </c>
      <c r="E4" s="201" t="s">
        <v>13</v>
      </c>
      <c r="F4" s="200"/>
      <c r="G4" s="200"/>
      <c r="H4" s="200"/>
      <c r="I4" s="200" t="s">
        <v>14</v>
      </c>
      <c r="J4" s="200" t="s">
        <v>15</v>
      </c>
      <c r="K4" s="27"/>
    </row>
    <row r="5" spans="1:11" ht="28.5">
      <c r="A5" s="149">
        <v>1</v>
      </c>
      <c r="B5" s="67" t="s">
        <v>166</v>
      </c>
      <c r="C5" s="149" t="s">
        <v>27</v>
      </c>
      <c r="D5" s="202">
        <v>100</v>
      </c>
      <c r="E5" s="202"/>
      <c r="F5" s="203"/>
      <c r="G5" s="204"/>
      <c r="H5" s="205"/>
      <c r="I5" s="205"/>
      <c r="J5" s="205"/>
      <c r="K5" s="149"/>
    </row>
    <row r="6" spans="1:11" ht="28.5">
      <c r="A6" s="149">
        <f aca="true" t="shared" si="0" ref="A6:A255">SUM($A5+1)</f>
        <v>2</v>
      </c>
      <c r="B6" s="67" t="s">
        <v>167</v>
      </c>
      <c r="C6" s="149" t="s">
        <v>27</v>
      </c>
      <c r="D6" s="202">
        <v>30</v>
      </c>
      <c r="E6" s="202"/>
      <c r="F6" s="203"/>
      <c r="G6" s="204"/>
      <c r="H6" s="205"/>
      <c r="I6" s="205"/>
      <c r="J6" s="205"/>
      <c r="K6" s="149"/>
    </row>
    <row r="7" spans="1:11" ht="28.5">
      <c r="A7" s="149">
        <f t="shared" si="0"/>
        <v>3</v>
      </c>
      <c r="B7" s="67" t="s">
        <v>168</v>
      </c>
      <c r="C7" s="149" t="s">
        <v>27</v>
      </c>
      <c r="D7" s="202">
        <v>5</v>
      </c>
      <c r="E7" s="202"/>
      <c r="F7" s="203"/>
      <c r="G7" s="204"/>
      <c r="H7" s="205"/>
      <c r="I7" s="205"/>
      <c r="J7" s="205"/>
      <c r="K7" s="149"/>
    </row>
    <row r="8" spans="1:11" ht="28.5">
      <c r="A8" s="149">
        <f t="shared" si="0"/>
        <v>4</v>
      </c>
      <c r="B8" s="67" t="s">
        <v>169</v>
      </c>
      <c r="C8" s="149" t="s">
        <v>27</v>
      </c>
      <c r="D8" s="202">
        <v>10</v>
      </c>
      <c r="E8" s="202"/>
      <c r="F8" s="203"/>
      <c r="G8" s="204"/>
      <c r="H8" s="205"/>
      <c r="I8" s="205"/>
      <c r="J8" s="205"/>
      <c r="K8" s="149"/>
    </row>
    <row r="9" spans="1:11" ht="28.5">
      <c r="A9" s="149">
        <f t="shared" si="0"/>
        <v>5</v>
      </c>
      <c r="B9" s="67" t="s">
        <v>170</v>
      </c>
      <c r="C9" s="149" t="s">
        <v>171</v>
      </c>
      <c r="D9" s="202">
        <v>4800</v>
      </c>
      <c r="E9" s="202"/>
      <c r="F9" s="203"/>
      <c r="G9" s="204"/>
      <c r="H9" s="205"/>
      <c r="I9" s="205"/>
      <c r="J9" s="205"/>
      <c r="K9" s="149"/>
    </row>
    <row r="10" spans="1:11" ht="65.25">
      <c r="A10" s="149">
        <f t="shared" si="0"/>
        <v>6</v>
      </c>
      <c r="B10" s="67" t="s">
        <v>172</v>
      </c>
      <c r="C10" s="149" t="s">
        <v>69</v>
      </c>
      <c r="D10" s="202">
        <v>1650</v>
      </c>
      <c r="E10" s="202"/>
      <c r="F10" s="203"/>
      <c r="G10" s="204"/>
      <c r="H10" s="205"/>
      <c r="I10" s="205"/>
      <c r="J10" s="205"/>
      <c r="K10" s="149"/>
    </row>
    <row r="11" spans="1:11" ht="52.5">
      <c r="A11" s="149">
        <f t="shared" si="0"/>
        <v>7</v>
      </c>
      <c r="B11" s="67" t="s">
        <v>173</v>
      </c>
      <c r="C11" s="206" t="s">
        <v>47</v>
      </c>
      <c r="D11" s="202">
        <v>55</v>
      </c>
      <c r="E11" s="202"/>
      <c r="F11" s="203"/>
      <c r="G11" s="204"/>
      <c r="H11" s="205"/>
      <c r="I11" s="205"/>
      <c r="J11" s="205"/>
      <c r="K11" s="207"/>
    </row>
    <row r="12" spans="1:11" ht="34.5">
      <c r="A12" s="149">
        <f t="shared" si="0"/>
        <v>8</v>
      </c>
      <c r="B12" s="208" t="s">
        <v>174</v>
      </c>
      <c r="C12" s="209" t="s">
        <v>175</v>
      </c>
      <c r="D12" s="140">
        <v>330</v>
      </c>
      <c r="E12" s="140"/>
      <c r="F12" s="203"/>
      <c r="G12" s="204"/>
      <c r="H12" s="205"/>
      <c r="I12" s="205"/>
      <c r="J12" s="205"/>
      <c r="K12" s="207"/>
    </row>
    <row r="13" spans="1:11" ht="24">
      <c r="A13" s="149">
        <f t="shared" si="0"/>
        <v>9</v>
      </c>
      <c r="B13" s="208" t="s">
        <v>176</v>
      </c>
      <c r="C13" s="209" t="s">
        <v>69</v>
      </c>
      <c r="D13" s="140">
        <v>300</v>
      </c>
      <c r="E13" s="140"/>
      <c r="F13" s="203"/>
      <c r="G13" s="204"/>
      <c r="H13" s="205"/>
      <c r="I13" s="205"/>
      <c r="J13" s="205"/>
      <c r="K13" s="207"/>
    </row>
    <row r="14" spans="1:11" ht="41.25">
      <c r="A14" s="149">
        <f t="shared" si="0"/>
        <v>10</v>
      </c>
      <c r="B14" s="67" t="s">
        <v>177</v>
      </c>
      <c r="C14" s="207" t="s">
        <v>178</v>
      </c>
      <c r="D14" s="202">
        <v>740</v>
      </c>
      <c r="E14" s="202"/>
      <c r="F14" s="203"/>
      <c r="G14" s="204"/>
      <c r="H14" s="205"/>
      <c r="I14" s="205"/>
      <c r="J14" s="205"/>
      <c r="K14" s="207"/>
    </row>
    <row r="15" spans="1:11" ht="24">
      <c r="A15" s="149">
        <f t="shared" si="0"/>
        <v>11</v>
      </c>
      <c r="B15" s="208" t="s">
        <v>179</v>
      </c>
      <c r="C15" s="207" t="s">
        <v>69</v>
      </c>
      <c r="D15" s="202">
        <v>1200</v>
      </c>
      <c r="E15" s="202"/>
      <c r="F15" s="203"/>
      <c r="G15" s="204"/>
      <c r="H15" s="205"/>
      <c r="I15" s="205"/>
      <c r="J15" s="205"/>
      <c r="K15" s="207"/>
    </row>
    <row r="16" spans="1:11" ht="28.5">
      <c r="A16" s="149">
        <f t="shared" si="0"/>
        <v>12</v>
      </c>
      <c r="B16" s="67" t="s">
        <v>180</v>
      </c>
      <c r="C16" s="207" t="s">
        <v>47</v>
      </c>
      <c r="D16" s="202">
        <v>5</v>
      </c>
      <c r="E16" s="202"/>
      <c r="F16" s="203"/>
      <c r="G16" s="204"/>
      <c r="H16" s="205"/>
      <c r="I16" s="205"/>
      <c r="J16" s="205"/>
      <c r="K16" s="207"/>
    </row>
    <row r="17" spans="1:11" ht="52.5">
      <c r="A17" s="149">
        <f t="shared" si="0"/>
        <v>13</v>
      </c>
      <c r="B17" s="67" t="s">
        <v>181</v>
      </c>
      <c r="C17" s="207" t="s">
        <v>69</v>
      </c>
      <c r="D17" s="202">
        <v>300</v>
      </c>
      <c r="E17" s="202"/>
      <c r="F17" s="203"/>
      <c r="G17" s="204"/>
      <c r="H17" s="205"/>
      <c r="I17" s="205"/>
      <c r="J17" s="205"/>
      <c r="K17" s="207"/>
    </row>
    <row r="18" spans="1:11" ht="41.25">
      <c r="A18" s="149">
        <f t="shared" si="0"/>
        <v>14</v>
      </c>
      <c r="B18" s="67" t="s">
        <v>182</v>
      </c>
      <c r="C18" s="207" t="s">
        <v>47</v>
      </c>
      <c r="D18" s="202">
        <v>5</v>
      </c>
      <c r="E18" s="202"/>
      <c r="F18" s="203"/>
      <c r="G18" s="204"/>
      <c r="H18" s="205"/>
      <c r="I18" s="205"/>
      <c r="J18" s="205"/>
      <c r="K18" s="207"/>
    </row>
    <row r="19" spans="1:11" ht="41.25">
      <c r="A19" s="149">
        <f t="shared" si="0"/>
        <v>15</v>
      </c>
      <c r="B19" s="67" t="s">
        <v>183</v>
      </c>
      <c r="C19" s="207" t="s">
        <v>184</v>
      </c>
      <c r="D19" s="202">
        <v>1550</v>
      </c>
      <c r="E19" s="202"/>
      <c r="F19" s="203"/>
      <c r="G19" s="204"/>
      <c r="H19" s="205"/>
      <c r="I19" s="205"/>
      <c r="J19" s="205"/>
      <c r="K19" s="207"/>
    </row>
    <row r="20" spans="1:11" ht="24">
      <c r="A20" s="149">
        <f t="shared" si="0"/>
        <v>16</v>
      </c>
      <c r="B20" s="208" t="s">
        <v>185</v>
      </c>
      <c r="C20" s="209" t="s">
        <v>69</v>
      </c>
      <c r="D20" s="202">
        <v>400</v>
      </c>
      <c r="E20" s="202"/>
      <c r="F20" s="210"/>
      <c r="G20" s="204"/>
      <c r="H20" s="205"/>
      <c r="I20" s="205"/>
      <c r="J20" s="205"/>
      <c r="K20" s="209"/>
    </row>
    <row r="21" spans="1:11" ht="28.5">
      <c r="A21" s="149">
        <f t="shared" si="0"/>
        <v>17</v>
      </c>
      <c r="B21" s="67" t="s">
        <v>186</v>
      </c>
      <c r="C21" s="209" t="s">
        <v>69</v>
      </c>
      <c r="D21" s="140">
        <v>1200</v>
      </c>
      <c r="E21" s="140"/>
      <c r="F21" s="203"/>
      <c r="G21" s="204"/>
      <c r="H21" s="205"/>
      <c r="I21" s="205"/>
      <c r="J21" s="205"/>
      <c r="K21" s="209"/>
    </row>
    <row r="22" spans="1:11" ht="28.5">
      <c r="A22" s="149">
        <f t="shared" si="0"/>
        <v>18</v>
      </c>
      <c r="B22" s="67" t="s">
        <v>187</v>
      </c>
      <c r="C22" s="209" t="s">
        <v>69</v>
      </c>
      <c r="D22" s="140">
        <v>200</v>
      </c>
      <c r="E22" s="140"/>
      <c r="F22" s="203"/>
      <c r="G22" s="204"/>
      <c r="H22" s="205"/>
      <c r="I22" s="205"/>
      <c r="J22" s="205"/>
      <c r="K22" s="209"/>
    </row>
    <row r="23" spans="1:11" ht="24">
      <c r="A23" s="149">
        <f t="shared" si="0"/>
        <v>19</v>
      </c>
      <c r="B23" s="208" t="s">
        <v>188</v>
      </c>
      <c r="C23" s="209" t="s">
        <v>69</v>
      </c>
      <c r="D23" s="140">
        <v>50</v>
      </c>
      <c r="E23" s="140"/>
      <c r="F23" s="203"/>
      <c r="G23" s="204"/>
      <c r="H23" s="205"/>
      <c r="I23" s="205"/>
      <c r="J23" s="205"/>
      <c r="K23" s="209"/>
    </row>
    <row r="24" spans="1:11" ht="14.25">
      <c r="A24" s="149">
        <f t="shared" si="0"/>
        <v>20</v>
      </c>
      <c r="B24" s="208" t="s">
        <v>189</v>
      </c>
      <c r="C24" s="209" t="s">
        <v>75</v>
      </c>
      <c r="D24" s="140">
        <v>100</v>
      </c>
      <c r="E24" s="140"/>
      <c r="F24" s="203"/>
      <c r="G24" s="204"/>
      <c r="H24" s="205"/>
      <c r="I24" s="205"/>
      <c r="J24" s="205"/>
      <c r="K24" s="209"/>
    </row>
    <row r="25" spans="1:11" ht="14.25">
      <c r="A25" s="149">
        <f t="shared" si="0"/>
        <v>21</v>
      </c>
      <c r="B25" s="211" t="s">
        <v>190</v>
      </c>
      <c r="C25" s="149" t="s">
        <v>69</v>
      </c>
      <c r="D25" s="202">
        <v>510</v>
      </c>
      <c r="E25" s="202"/>
      <c r="F25" s="212"/>
      <c r="G25" s="204"/>
      <c r="H25" s="205"/>
      <c r="I25" s="205"/>
      <c r="J25" s="205"/>
      <c r="K25" s="209"/>
    </row>
    <row r="26" spans="1:11" ht="24">
      <c r="A26" s="149">
        <f t="shared" si="0"/>
        <v>22</v>
      </c>
      <c r="B26" s="208" t="s">
        <v>191</v>
      </c>
      <c r="C26" s="149" t="s">
        <v>69</v>
      </c>
      <c r="D26" s="202">
        <v>700</v>
      </c>
      <c r="E26" s="202"/>
      <c r="F26" s="213"/>
      <c r="G26" s="204"/>
      <c r="H26" s="205"/>
      <c r="I26" s="205"/>
      <c r="J26" s="205"/>
      <c r="K26" s="209"/>
    </row>
    <row r="27" spans="1:11" ht="24">
      <c r="A27" s="149">
        <f t="shared" si="0"/>
        <v>23</v>
      </c>
      <c r="B27" s="208" t="s">
        <v>192</v>
      </c>
      <c r="C27" s="149" t="s">
        <v>69</v>
      </c>
      <c r="D27" s="202">
        <v>300</v>
      </c>
      <c r="E27" s="202"/>
      <c r="F27" s="212"/>
      <c r="G27" s="204"/>
      <c r="H27" s="205"/>
      <c r="I27" s="205"/>
      <c r="J27" s="205"/>
      <c r="K27" s="209"/>
    </row>
    <row r="28" spans="1:11" ht="24">
      <c r="A28" s="149">
        <f t="shared" si="0"/>
        <v>24</v>
      </c>
      <c r="B28" s="208" t="s">
        <v>193</v>
      </c>
      <c r="C28" s="149" t="s">
        <v>69</v>
      </c>
      <c r="D28" s="202">
        <v>90</v>
      </c>
      <c r="E28" s="202"/>
      <c r="F28" s="212"/>
      <c r="G28" s="204"/>
      <c r="H28" s="205"/>
      <c r="I28" s="205"/>
      <c r="J28" s="205"/>
      <c r="K28" s="209"/>
    </row>
    <row r="29" spans="1:11" ht="28.5">
      <c r="A29" s="149">
        <f t="shared" si="0"/>
        <v>25</v>
      </c>
      <c r="B29" s="67" t="s">
        <v>194</v>
      </c>
      <c r="C29" s="147" t="s">
        <v>63</v>
      </c>
      <c r="D29" s="202">
        <v>120</v>
      </c>
      <c r="E29" s="202"/>
      <c r="F29" s="214"/>
      <c r="G29" s="204"/>
      <c r="H29" s="205"/>
      <c r="I29" s="205"/>
      <c r="J29" s="205"/>
      <c r="K29" s="209"/>
    </row>
    <row r="30" spans="1:11" ht="24">
      <c r="A30" s="149">
        <f t="shared" si="0"/>
        <v>26</v>
      </c>
      <c r="B30" s="215" t="s">
        <v>195</v>
      </c>
      <c r="C30" s="216" t="s">
        <v>49</v>
      </c>
      <c r="D30" s="202">
        <v>100</v>
      </c>
      <c r="E30" s="202"/>
      <c r="F30" s="217"/>
      <c r="G30" s="204"/>
      <c r="H30" s="205"/>
      <c r="I30" s="205"/>
      <c r="J30" s="205"/>
      <c r="K30" s="209"/>
    </row>
    <row r="31" spans="1:11" ht="28.5">
      <c r="A31" s="149">
        <f t="shared" si="0"/>
        <v>27</v>
      </c>
      <c r="B31" s="218" t="s">
        <v>196</v>
      </c>
      <c r="C31" s="216" t="s">
        <v>49</v>
      </c>
      <c r="D31" s="202">
        <v>250</v>
      </c>
      <c r="E31" s="202"/>
      <c r="F31" s="217"/>
      <c r="G31" s="204"/>
      <c r="H31" s="205"/>
      <c r="I31" s="205"/>
      <c r="J31" s="205"/>
      <c r="K31" s="209"/>
    </row>
    <row r="32" spans="1:11" ht="44.25">
      <c r="A32" s="149">
        <f t="shared" si="0"/>
        <v>28</v>
      </c>
      <c r="B32" s="219" t="s">
        <v>197</v>
      </c>
      <c r="C32" s="220" t="s">
        <v>94</v>
      </c>
      <c r="D32" s="220">
        <v>2</v>
      </c>
      <c r="E32" s="221"/>
      <c r="F32" s="214"/>
      <c r="G32" s="204"/>
      <c r="H32" s="205"/>
      <c r="I32" s="205"/>
      <c r="J32" s="205"/>
      <c r="K32" s="209"/>
    </row>
    <row r="33" spans="1:11" ht="14.25">
      <c r="A33" s="149">
        <f t="shared" si="0"/>
        <v>29</v>
      </c>
      <c r="B33" s="146" t="s">
        <v>198</v>
      </c>
      <c r="C33" s="147" t="s">
        <v>27</v>
      </c>
      <c r="D33" s="202">
        <v>75</v>
      </c>
      <c r="E33" s="202"/>
      <c r="F33" s="214"/>
      <c r="G33" s="204"/>
      <c r="H33" s="205"/>
      <c r="I33" s="205"/>
      <c r="J33" s="205"/>
      <c r="K33" s="209"/>
    </row>
    <row r="34" spans="1:11" ht="14.25">
      <c r="A34" s="149">
        <f t="shared" si="0"/>
        <v>30</v>
      </c>
      <c r="B34" s="222" t="s">
        <v>199</v>
      </c>
      <c r="C34" s="223" t="s">
        <v>27</v>
      </c>
      <c r="D34" s="202">
        <v>50</v>
      </c>
      <c r="E34" s="202"/>
      <c r="F34" s="224"/>
      <c r="G34" s="204"/>
      <c r="H34" s="205"/>
      <c r="I34" s="205"/>
      <c r="J34" s="205"/>
      <c r="K34" s="209"/>
    </row>
    <row r="35" spans="1:11" ht="28.5">
      <c r="A35" s="149">
        <f t="shared" si="0"/>
        <v>31</v>
      </c>
      <c r="B35" s="144" t="s">
        <v>200</v>
      </c>
      <c r="C35" s="216" t="s">
        <v>69</v>
      </c>
      <c r="D35" s="202">
        <v>900</v>
      </c>
      <c r="E35" s="202"/>
      <c r="F35" s="217"/>
      <c r="G35" s="204"/>
      <c r="H35" s="205"/>
      <c r="I35" s="205"/>
      <c r="J35" s="205"/>
      <c r="K35" s="209"/>
    </row>
    <row r="36" spans="1:11" ht="27.75">
      <c r="A36" s="149">
        <f t="shared" si="0"/>
        <v>32</v>
      </c>
      <c r="B36" s="144" t="s">
        <v>201</v>
      </c>
      <c r="C36" s="216" t="s">
        <v>27</v>
      </c>
      <c r="D36" s="202">
        <v>80</v>
      </c>
      <c r="E36" s="202"/>
      <c r="F36" s="217"/>
      <c r="G36" s="204"/>
      <c r="H36" s="205"/>
      <c r="I36" s="205"/>
      <c r="J36" s="205"/>
      <c r="K36" s="209"/>
    </row>
    <row r="37" spans="1:11" ht="34.5">
      <c r="A37" s="149">
        <f t="shared" si="0"/>
        <v>33</v>
      </c>
      <c r="B37" s="225" t="s">
        <v>202</v>
      </c>
      <c r="C37" s="216" t="s">
        <v>69</v>
      </c>
      <c r="D37" s="202">
        <v>40</v>
      </c>
      <c r="E37" s="202"/>
      <c r="F37" s="226"/>
      <c r="G37" s="204"/>
      <c r="H37" s="205"/>
      <c r="I37" s="205"/>
      <c r="J37" s="205"/>
      <c r="K37" s="209"/>
    </row>
    <row r="38" spans="1:11" ht="24">
      <c r="A38" s="149">
        <f t="shared" si="0"/>
        <v>34</v>
      </c>
      <c r="B38" s="227" t="s">
        <v>203</v>
      </c>
      <c r="C38" s="216" t="s">
        <v>49</v>
      </c>
      <c r="D38" s="202">
        <v>150</v>
      </c>
      <c r="E38" s="202"/>
      <c r="F38" s="217"/>
      <c r="G38" s="204"/>
      <c r="H38" s="205"/>
      <c r="I38" s="205"/>
      <c r="J38" s="205"/>
      <c r="K38" s="209"/>
    </row>
    <row r="39" spans="1:11" ht="28.5">
      <c r="A39" s="149">
        <f t="shared" si="0"/>
        <v>35</v>
      </c>
      <c r="B39" s="67" t="s">
        <v>204</v>
      </c>
      <c r="C39" s="147" t="s">
        <v>27</v>
      </c>
      <c r="D39" s="202">
        <v>25</v>
      </c>
      <c r="E39" s="202"/>
      <c r="F39" s="214"/>
      <c r="G39" s="204"/>
      <c r="H39" s="205"/>
      <c r="I39" s="205"/>
      <c r="J39" s="205"/>
      <c r="K39" s="209"/>
    </row>
    <row r="40" spans="1:11" ht="14.25">
      <c r="A40" s="149">
        <f t="shared" si="0"/>
        <v>36</v>
      </c>
      <c r="B40" s="211" t="s">
        <v>205</v>
      </c>
      <c r="C40" s="211" t="s">
        <v>206</v>
      </c>
      <c r="D40" s="211">
        <v>90</v>
      </c>
      <c r="E40" s="211"/>
      <c r="F40" s="211"/>
      <c r="G40" s="204"/>
      <c r="H40" s="205"/>
      <c r="I40" s="205"/>
      <c r="J40" s="205"/>
      <c r="K40" s="209"/>
    </row>
    <row r="41" spans="1:11" ht="28.5">
      <c r="A41" s="149">
        <f t="shared" si="0"/>
        <v>37</v>
      </c>
      <c r="B41" s="67" t="s">
        <v>207</v>
      </c>
      <c r="C41" s="147" t="s">
        <v>69</v>
      </c>
      <c r="D41" s="202">
        <v>300</v>
      </c>
      <c r="E41" s="202"/>
      <c r="F41" s="214"/>
      <c r="G41" s="204"/>
      <c r="H41" s="205"/>
      <c r="I41" s="205"/>
      <c r="J41" s="205"/>
      <c r="K41" s="209"/>
    </row>
    <row r="42" spans="1:11" ht="24">
      <c r="A42" s="149">
        <f t="shared" si="0"/>
        <v>38</v>
      </c>
      <c r="B42" s="227" t="s">
        <v>208</v>
      </c>
      <c r="C42" s="216" t="s">
        <v>69</v>
      </c>
      <c r="D42" s="202">
        <v>240</v>
      </c>
      <c r="E42" s="202"/>
      <c r="F42" s="226"/>
      <c r="G42" s="204"/>
      <c r="H42" s="205"/>
      <c r="I42" s="205"/>
      <c r="J42" s="205"/>
      <c r="K42" s="209"/>
    </row>
    <row r="43" spans="1:11" ht="28.5">
      <c r="A43" s="149">
        <f t="shared" si="0"/>
        <v>39</v>
      </c>
      <c r="B43" s="67" t="s">
        <v>209</v>
      </c>
      <c r="C43" s="216" t="s">
        <v>69</v>
      </c>
      <c r="D43" s="202">
        <v>1800</v>
      </c>
      <c r="E43" s="202"/>
      <c r="F43" s="214"/>
      <c r="G43" s="204"/>
      <c r="H43" s="205"/>
      <c r="I43" s="205"/>
      <c r="J43" s="205"/>
      <c r="K43" s="209"/>
    </row>
    <row r="44" spans="1:11" ht="28.5">
      <c r="A44" s="149">
        <f t="shared" si="0"/>
        <v>40</v>
      </c>
      <c r="B44" s="67" t="s">
        <v>210</v>
      </c>
      <c r="C44" s="216" t="s">
        <v>69</v>
      </c>
      <c r="D44" s="202">
        <v>120</v>
      </c>
      <c r="E44" s="202"/>
      <c r="F44" s="214"/>
      <c r="G44" s="204"/>
      <c r="H44" s="205"/>
      <c r="I44" s="205"/>
      <c r="J44" s="205"/>
      <c r="K44" s="209"/>
    </row>
    <row r="45" spans="1:11" ht="24">
      <c r="A45" s="149">
        <f t="shared" si="0"/>
        <v>41</v>
      </c>
      <c r="B45" s="228" t="s">
        <v>211</v>
      </c>
      <c r="C45" s="229" t="s">
        <v>69</v>
      </c>
      <c r="D45" s="230">
        <v>6</v>
      </c>
      <c r="E45" s="231"/>
      <c r="F45" s="232"/>
      <c r="G45" s="204"/>
      <c r="H45" s="205"/>
      <c r="I45" s="205"/>
      <c r="J45" s="205"/>
      <c r="K45" s="209"/>
    </row>
    <row r="46" spans="1:11" ht="24">
      <c r="A46" s="149">
        <f t="shared" si="0"/>
        <v>42</v>
      </c>
      <c r="B46" s="233" t="s">
        <v>212</v>
      </c>
      <c r="C46" s="234" t="s">
        <v>75</v>
      </c>
      <c r="D46" s="230">
        <v>1</v>
      </c>
      <c r="E46" s="231"/>
      <c r="F46" s="232"/>
      <c r="G46" s="204"/>
      <c r="H46" s="205"/>
      <c r="I46" s="205"/>
      <c r="J46" s="205"/>
      <c r="K46" s="209"/>
    </row>
    <row r="47" spans="1:11" ht="28.5">
      <c r="A47" s="149">
        <f t="shared" si="0"/>
        <v>43</v>
      </c>
      <c r="B47" s="235" t="s">
        <v>213</v>
      </c>
      <c r="C47" s="234" t="s">
        <v>75</v>
      </c>
      <c r="D47" s="230">
        <v>1</v>
      </c>
      <c r="E47" s="231"/>
      <c r="F47" s="232"/>
      <c r="G47" s="204"/>
      <c r="H47" s="205"/>
      <c r="I47" s="205"/>
      <c r="J47" s="205"/>
      <c r="K47" s="209"/>
    </row>
    <row r="48" spans="1:11" ht="41.25">
      <c r="A48" s="149">
        <f t="shared" si="0"/>
        <v>44</v>
      </c>
      <c r="B48" s="236" t="s">
        <v>214</v>
      </c>
      <c r="C48" s="229" t="s">
        <v>47</v>
      </c>
      <c r="D48" s="230">
        <v>2</v>
      </c>
      <c r="E48" s="231"/>
      <c r="F48" s="232"/>
      <c r="G48" s="204"/>
      <c r="H48" s="205"/>
      <c r="I48" s="205"/>
      <c r="J48" s="205"/>
      <c r="K48" s="237"/>
    </row>
    <row r="49" spans="1:11" ht="41.25">
      <c r="A49" s="149">
        <f t="shared" si="0"/>
        <v>45</v>
      </c>
      <c r="B49" s="236" t="s">
        <v>215</v>
      </c>
      <c r="C49" s="229" t="s">
        <v>47</v>
      </c>
      <c r="D49" s="230">
        <v>5</v>
      </c>
      <c r="E49" s="231"/>
      <c r="F49" s="232"/>
      <c r="G49" s="204"/>
      <c r="H49" s="205"/>
      <c r="I49" s="205"/>
      <c r="J49" s="205"/>
      <c r="K49" s="237"/>
    </row>
    <row r="50" spans="1:11" ht="14.25">
      <c r="A50" s="149">
        <f t="shared" si="0"/>
        <v>46</v>
      </c>
      <c r="B50" s="238" t="s">
        <v>216</v>
      </c>
      <c r="C50" s="238" t="s">
        <v>47</v>
      </c>
      <c r="D50" s="238">
        <v>504</v>
      </c>
      <c r="E50" s="238"/>
      <c r="F50" s="238"/>
      <c r="G50" s="204"/>
      <c r="H50" s="205"/>
      <c r="I50" s="205"/>
      <c r="J50" s="205"/>
      <c r="K50" s="237"/>
    </row>
    <row r="51" spans="1:11" ht="40.5">
      <c r="A51" s="149">
        <f t="shared" si="0"/>
        <v>47</v>
      </c>
      <c r="B51" s="236" t="s">
        <v>217</v>
      </c>
      <c r="C51" s="229" t="s">
        <v>69</v>
      </c>
      <c r="D51" s="230">
        <v>80</v>
      </c>
      <c r="E51" s="231"/>
      <c r="F51" s="232"/>
      <c r="G51" s="204"/>
      <c r="H51" s="205"/>
      <c r="I51" s="205"/>
      <c r="J51" s="205"/>
      <c r="K51" s="237"/>
    </row>
    <row r="52" spans="1:11" ht="24">
      <c r="A52" s="149">
        <f t="shared" si="0"/>
        <v>48</v>
      </c>
      <c r="B52" s="228" t="s">
        <v>218</v>
      </c>
      <c r="C52" s="234" t="s">
        <v>219</v>
      </c>
      <c r="D52" s="230">
        <v>1</v>
      </c>
      <c r="E52" s="233"/>
      <c r="F52" s="239"/>
      <c r="G52" s="204"/>
      <c r="H52" s="205"/>
      <c r="I52" s="205"/>
      <c r="J52" s="205"/>
      <c r="K52" s="209"/>
    </row>
    <row r="53" spans="1:11" ht="27.75">
      <c r="A53" s="149">
        <f t="shared" si="0"/>
        <v>49</v>
      </c>
      <c r="B53" s="236" t="s">
        <v>220</v>
      </c>
      <c r="C53" s="234" t="s">
        <v>69</v>
      </c>
      <c r="D53" s="230">
        <v>50</v>
      </c>
      <c r="E53" s="233"/>
      <c r="F53" s="239"/>
      <c r="G53" s="204"/>
      <c r="H53" s="205"/>
      <c r="I53" s="205"/>
      <c r="J53" s="205"/>
      <c r="K53" s="209"/>
    </row>
    <row r="54" spans="1:11" ht="28.5">
      <c r="A54" s="149">
        <f t="shared" si="0"/>
        <v>50</v>
      </c>
      <c r="B54" s="236" t="s">
        <v>221</v>
      </c>
      <c r="C54" s="234" t="s">
        <v>69</v>
      </c>
      <c r="D54" s="230">
        <v>30</v>
      </c>
      <c r="E54" s="233"/>
      <c r="F54" s="239"/>
      <c r="G54" s="204"/>
      <c r="H54" s="205"/>
      <c r="I54" s="205"/>
      <c r="J54" s="205"/>
      <c r="K54" s="209"/>
    </row>
    <row r="55" spans="1:11" ht="24">
      <c r="A55" s="149">
        <f t="shared" si="0"/>
        <v>51</v>
      </c>
      <c r="B55" s="228" t="s">
        <v>222</v>
      </c>
      <c r="C55" s="240" t="s">
        <v>223</v>
      </c>
      <c r="D55" s="241">
        <v>70</v>
      </c>
      <c r="E55" s="242"/>
      <c r="F55" s="243"/>
      <c r="G55" s="204"/>
      <c r="H55" s="205"/>
      <c r="I55" s="205"/>
      <c r="J55" s="205"/>
      <c r="K55" s="209"/>
    </row>
    <row r="56" spans="1:11" ht="24">
      <c r="A56" s="149">
        <f t="shared" si="0"/>
        <v>52</v>
      </c>
      <c r="B56" s="228" t="s">
        <v>224</v>
      </c>
      <c r="C56" s="229" t="s">
        <v>47</v>
      </c>
      <c r="D56" s="230">
        <v>1</v>
      </c>
      <c r="E56" s="231"/>
      <c r="F56" s="232"/>
      <c r="G56" s="204"/>
      <c r="H56" s="205"/>
      <c r="I56" s="205"/>
      <c r="J56" s="205"/>
      <c r="K56" s="209"/>
    </row>
    <row r="57" spans="1:11" ht="24">
      <c r="A57" s="149">
        <f t="shared" si="0"/>
        <v>53</v>
      </c>
      <c r="B57" s="215" t="s">
        <v>225</v>
      </c>
      <c r="C57" s="244" t="s">
        <v>223</v>
      </c>
      <c r="D57" s="155">
        <v>200</v>
      </c>
      <c r="E57" s="155"/>
      <c r="F57" s="153"/>
      <c r="G57" s="204"/>
      <c r="H57" s="205"/>
      <c r="I57" s="205"/>
      <c r="J57" s="205"/>
      <c r="K57" s="209"/>
    </row>
    <row r="58" spans="1:11" ht="41.25">
      <c r="A58" s="149">
        <f t="shared" si="0"/>
        <v>54</v>
      </c>
      <c r="B58" s="235" t="s">
        <v>226</v>
      </c>
      <c r="C58" s="229" t="s">
        <v>67</v>
      </c>
      <c r="D58" s="230">
        <v>100</v>
      </c>
      <c r="E58" s="231"/>
      <c r="F58" s="232"/>
      <c r="G58" s="204"/>
      <c r="H58" s="205"/>
      <c r="I58" s="205"/>
      <c r="J58" s="205"/>
      <c r="K58" s="209"/>
    </row>
    <row r="59" spans="1:11" ht="41.25">
      <c r="A59" s="149">
        <f t="shared" si="0"/>
        <v>55</v>
      </c>
      <c r="B59" s="235" t="s">
        <v>227</v>
      </c>
      <c r="C59" s="229" t="s">
        <v>69</v>
      </c>
      <c r="D59" s="230">
        <v>100</v>
      </c>
      <c r="E59" s="231"/>
      <c r="F59" s="232"/>
      <c r="G59" s="204"/>
      <c r="H59" s="205"/>
      <c r="I59" s="205"/>
      <c r="J59" s="205"/>
      <c r="K59" s="209"/>
    </row>
    <row r="60" spans="1:11" ht="34.5">
      <c r="A60" s="149">
        <f t="shared" si="0"/>
        <v>56</v>
      </c>
      <c r="B60" s="233" t="s">
        <v>228</v>
      </c>
      <c r="C60" s="229" t="s">
        <v>29</v>
      </c>
      <c r="D60" s="230">
        <v>3750</v>
      </c>
      <c r="E60" s="231"/>
      <c r="F60" s="232"/>
      <c r="G60" s="204"/>
      <c r="H60" s="205"/>
      <c r="I60" s="205"/>
      <c r="J60" s="205"/>
      <c r="K60" s="209"/>
    </row>
    <row r="61" spans="1:11" ht="24">
      <c r="A61" s="149">
        <f t="shared" si="0"/>
        <v>57</v>
      </c>
      <c r="B61" s="233" t="s">
        <v>229</v>
      </c>
      <c r="C61" s="229" t="s">
        <v>29</v>
      </c>
      <c r="D61" s="230">
        <v>2000</v>
      </c>
      <c r="E61" s="231"/>
      <c r="F61" s="232"/>
      <c r="G61" s="204"/>
      <c r="H61" s="205"/>
      <c r="I61" s="205"/>
      <c r="J61" s="205"/>
      <c r="K61" s="209"/>
    </row>
    <row r="62" spans="1:11" ht="41.25">
      <c r="A62" s="149">
        <f t="shared" si="0"/>
        <v>58</v>
      </c>
      <c r="B62" s="245" t="s">
        <v>230</v>
      </c>
      <c r="C62" s="229" t="s">
        <v>219</v>
      </c>
      <c r="D62" s="230">
        <v>35</v>
      </c>
      <c r="E62" s="231"/>
      <c r="F62" s="232"/>
      <c r="G62" s="204"/>
      <c r="H62" s="205"/>
      <c r="I62" s="205"/>
      <c r="J62" s="205"/>
      <c r="K62" s="209"/>
    </row>
    <row r="63" spans="1:11" ht="24">
      <c r="A63" s="149">
        <f t="shared" si="0"/>
        <v>59</v>
      </c>
      <c r="B63" s="233" t="s">
        <v>231</v>
      </c>
      <c r="C63" s="229" t="s">
        <v>75</v>
      </c>
      <c r="D63" s="230">
        <v>100</v>
      </c>
      <c r="E63" s="231"/>
      <c r="F63" s="232"/>
      <c r="G63" s="204"/>
      <c r="H63" s="205"/>
      <c r="I63" s="205"/>
      <c r="J63" s="205"/>
      <c r="K63" s="209"/>
    </row>
    <row r="64" spans="1:11" ht="34.5">
      <c r="A64" s="149">
        <f t="shared" si="0"/>
        <v>60</v>
      </c>
      <c r="B64" s="145" t="s">
        <v>232</v>
      </c>
      <c r="C64" s="138" t="s">
        <v>32</v>
      </c>
      <c r="D64" s="155">
        <v>20</v>
      </c>
      <c r="E64" s="155"/>
      <c r="F64" s="138"/>
      <c r="G64" s="204"/>
      <c r="H64" s="205"/>
      <c r="I64" s="205"/>
      <c r="J64" s="205"/>
      <c r="K64" s="209"/>
    </row>
    <row r="65" spans="1:11" ht="24">
      <c r="A65" s="149">
        <f t="shared" si="0"/>
        <v>61</v>
      </c>
      <c r="B65" s="145" t="s">
        <v>233</v>
      </c>
      <c r="C65" s="138" t="s">
        <v>32</v>
      </c>
      <c r="D65" s="155">
        <v>35</v>
      </c>
      <c r="E65" s="155"/>
      <c r="F65" s="138"/>
      <c r="G65" s="204"/>
      <c r="H65" s="205"/>
      <c r="I65" s="205"/>
      <c r="J65" s="205"/>
      <c r="K65" s="209"/>
    </row>
    <row r="66" spans="1:11" ht="24">
      <c r="A66" s="149">
        <f t="shared" si="0"/>
        <v>62</v>
      </c>
      <c r="B66" s="227" t="s">
        <v>234</v>
      </c>
      <c r="C66" s="216" t="s">
        <v>47</v>
      </c>
      <c r="D66" s="202">
        <v>10</v>
      </c>
      <c r="E66" s="202"/>
      <c r="F66" s="138"/>
      <c r="G66" s="204"/>
      <c r="H66" s="205"/>
      <c r="I66" s="205"/>
      <c r="J66" s="205"/>
      <c r="K66" s="209"/>
    </row>
    <row r="67" spans="1:11" ht="24">
      <c r="A67" s="149">
        <f t="shared" si="0"/>
        <v>63</v>
      </c>
      <c r="B67" s="227" t="s">
        <v>235</v>
      </c>
      <c r="C67" s="216" t="s">
        <v>47</v>
      </c>
      <c r="D67" s="202">
        <v>5</v>
      </c>
      <c r="E67" s="202"/>
      <c r="F67" s="138"/>
      <c r="G67" s="204"/>
      <c r="H67" s="205"/>
      <c r="I67" s="205"/>
      <c r="J67" s="205"/>
      <c r="K67" s="209"/>
    </row>
    <row r="68" spans="1:11" ht="14.25">
      <c r="A68" s="149">
        <f t="shared" si="0"/>
        <v>64</v>
      </c>
      <c r="B68" s="227" t="s">
        <v>236</v>
      </c>
      <c r="C68" s="216" t="s">
        <v>47</v>
      </c>
      <c r="D68" s="202">
        <v>40</v>
      </c>
      <c r="E68" s="202"/>
      <c r="F68" s="138"/>
      <c r="G68" s="204"/>
      <c r="H68" s="205"/>
      <c r="I68" s="205"/>
      <c r="J68" s="205"/>
      <c r="K68" s="209"/>
    </row>
    <row r="69" spans="1:11" ht="14.25">
      <c r="A69" s="149">
        <f t="shared" si="0"/>
        <v>65</v>
      </c>
      <c r="B69" s="227" t="s">
        <v>237</v>
      </c>
      <c r="C69" s="216" t="s">
        <v>47</v>
      </c>
      <c r="D69" s="202">
        <v>20</v>
      </c>
      <c r="E69" s="202"/>
      <c r="F69" s="138"/>
      <c r="G69" s="204"/>
      <c r="H69" s="205"/>
      <c r="I69" s="205"/>
      <c r="J69" s="205"/>
      <c r="K69" s="209"/>
    </row>
    <row r="70" spans="1:11" ht="24">
      <c r="A70" s="149">
        <f t="shared" si="0"/>
        <v>66</v>
      </c>
      <c r="B70" s="227" t="s">
        <v>238</v>
      </c>
      <c r="C70" s="216" t="s">
        <v>47</v>
      </c>
      <c r="D70" s="202">
        <v>15</v>
      </c>
      <c r="E70" s="202"/>
      <c r="F70" s="138"/>
      <c r="G70" s="204"/>
      <c r="H70" s="205"/>
      <c r="I70" s="205"/>
      <c r="J70" s="205"/>
      <c r="K70" s="209"/>
    </row>
    <row r="71" spans="1:11" ht="34.5">
      <c r="A71" s="149">
        <f t="shared" si="0"/>
        <v>67</v>
      </c>
      <c r="B71" s="227" t="s">
        <v>239</v>
      </c>
      <c r="C71" s="216" t="s">
        <v>47</v>
      </c>
      <c r="D71" s="202">
        <v>6</v>
      </c>
      <c r="E71" s="202"/>
      <c r="F71" s="141"/>
      <c r="G71" s="204"/>
      <c r="H71" s="205"/>
      <c r="I71" s="205"/>
      <c r="J71" s="205"/>
      <c r="K71" s="209"/>
    </row>
    <row r="72" spans="1:11" ht="24">
      <c r="A72" s="149">
        <f t="shared" si="0"/>
        <v>68</v>
      </c>
      <c r="B72" s="227" t="s">
        <v>240</v>
      </c>
      <c r="C72" s="216" t="s">
        <v>47</v>
      </c>
      <c r="D72" s="202">
        <v>5</v>
      </c>
      <c r="E72" s="202"/>
      <c r="F72" s="138"/>
      <c r="G72" s="204"/>
      <c r="H72" s="205"/>
      <c r="I72" s="205"/>
      <c r="J72" s="205"/>
      <c r="K72" s="209"/>
    </row>
    <row r="73" spans="1:11" ht="24">
      <c r="A73" s="149">
        <f t="shared" si="0"/>
        <v>69</v>
      </c>
      <c r="B73" s="227" t="s">
        <v>241</v>
      </c>
      <c r="C73" s="216" t="s">
        <v>47</v>
      </c>
      <c r="D73" s="202">
        <v>25</v>
      </c>
      <c r="E73" s="202"/>
      <c r="F73" s="138"/>
      <c r="G73" s="204"/>
      <c r="H73" s="205"/>
      <c r="I73" s="205"/>
      <c r="J73" s="205"/>
      <c r="K73" s="209"/>
    </row>
    <row r="74" spans="1:11" ht="24">
      <c r="A74" s="149">
        <f t="shared" si="0"/>
        <v>70</v>
      </c>
      <c r="B74" s="227" t="s">
        <v>242</v>
      </c>
      <c r="C74" s="216" t="s">
        <v>47</v>
      </c>
      <c r="D74" s="202">
        <v>1</v>
      </c>
      <c r="E74" s="202"/>
      <c r="F74" s="138"/>
      <c r="G74" s="204"/>
      <c r="H74" s="205"/>
      <c r="I74" s="205"/>
      <c r="J74" s="205"/>
      <c r="K74" s="209"/>
    </row>
    <row r="75" spans="1:11" ht="24">
      <c r="A75" s="149">
        <f t="shared" si="0"/>
        <v>71</v>
      </c>
      <c r="B75" s="227" t="s">
        <v>243</v>
      </c>
      <c r="C75" s="216" t="s">
        <v>47</v>
      </c>
      <c r="D75" s="202">
        <v>220</v>
      </c>
      <c r="E75" s="202"/>
      <c r="F75" s="138"/>
      <c r="G75" s="204"/>
      <c r="H75" s="205"/>
      <c r="I75" s="205"/>
      <c r="J75" s="205"/>
      <c r="K75" s="209"/>
    </row>
    <row r="76" spans="1:11" ht="24">
      <c r="A76" s="149">
        <f t="shared" si="0"/>
        <v>72</v>
      </c>
      <c r="B76" s="227" t="s">
        <v>244</v>
      </c>
      <c r="C76" s="216" t="s">
        <v>47</v>
      </c>
      <c r="D76" s="202">
        <v>1</v>
      </c>
      <c r="E76" s="202"/>
      <c r="F76" s="138"/>
      <c r="G76" s="204"/>
      <c r="H76" s="205"/>
      <c r="I76" s="205"/>
      <c r="J76" s="205"/>
      <c r="K76" s="209"/>
    </row>
    <row r="77" spans="1:11" ht="24">
      <c r="A77" s="149">
        <f t="shared" si="0"/>
        <v>73</v>
      </c>
      <c r="B77" s="146" t="s">
        <v>245</v>
      </c>
      <c r="C77" s="151" t="s">
        <v>94</v>
      </c>
      <c r="D77" s="202">
        <v>80</v>
      </c>
      <c r="E77" s="202"/>
      <c r="F77" s="246"/>
      <c r="G77" s="204"/>
      <c r="H77" s="205"/>
      <c r="I77" s="205"/>
      <c r="J77" s="205"/>
      <c r="K77" s="209"/>
    </row>
    <row r="78" spans="1:11" ht="24">
      <c r="A78" s="149">
        <f t="shared" si="0"/>
        <v>74</v>
      </c>
      <c r="B78" s="227" t="s">
        <v>246</v>
      </c>
      <c r="C78" s="225" t="s">
        <v>247</v>
      </c>
      <c r="D78" s="202">
        <v>1</v>
      </c>
      <c r="E78" s="202"/>
      <c r="F78" s="138"/>
      <c r="G78" s="204"/>
      <c r="H78" s="205"/>
      <c r="I78" s="205"/>
      <c r="J78" s="205"/>
      <c r="K78" s="209"/>
    </row>
    <row r="79" spans="1:11" ht="24">
      <c r="A79" s="149">
        <f t="shared" si="0"/>
        <v>75</v>
      </c>
      <c r="B79" s="225" t="s">
        <v>248</v>
      </c>
      <c r="C79" s="216" t="s">
        <v>47</v>
      </c>
      <c r="D79" s="202">
        <v>30</v>
      </c>
      <c r="E79" s="202"/>
      <c r="F79" s="141"/>
      <c r="G79" s="204"/>
      <c r="H79" s="205"/>
      <c r="I79" s="205"/>
      <c r="J79" s="205"/>
      <c r="K79" s="209"/>
    </row>
    <row r="80" spans="1:11" ht="14.25">
      <c r="A80" s="149">
        <f t="shared" si="0"/>
        <v>76</v>
      </c>
      <c r="B80" s="225" t="s">
        <v>249</v>
      </c>
      <c r="C80" s="216" t="s">
        <v>47</v>
      </c>
      <c r="D80" s="202">
        <v>30</v>
      </c>
      <c r="E80" s="202"/>
      <c r="F80" s="141"/>
      <c r="G80" s="204"/>
      <c r="H80" s="205"/>
      <c r="I80" s="205"/>
      <c r="J80" s="205"/>
      <c r="K80" s="209"/>
    </row>
    <row r="81" spans="1:11" ht="14.25">
      <c r="A81" s="149">
        <f t="shared" si="0"/>
        <v>77</v>
      </c>
      <c r="B81" s="225" t="s">
        <v>250</v>
      </c>
      <c r="C81" s="216" t="s">
        <v>47</v>
      </c>
      <c r="D81" s="202">
        <v>65</v>
      </c>
      <c r="E81" s="202"/>
      <c r="F81" s="141"/>
      <c r="G81" s="204"/>
      <c r="H81" s="205"/>
      <c r="I81" s="205"/>
      <c r="J81" s="205"/>
      <c r="K81" s="209"/>
    </row>
    <row r="82" spans="1:11" ht="24">
      <c r="A82" s="149">
        <f t="shared" si="0"/>
        <v>78</v>
      </c>
      <c r="B82" s="227" t="s">
        <v>251</v>
      </c>
      <c r="C82" s="216" t="s">
        <v>219</v>
      </c>
      <c r="D82" s="202">
        <v>2</v>
      </c>
      <c r="E82" s="202"/>
      <c r="F82" s="138"/>
      <c r="G82" s="204"/>
      <c r="H82" s="205"/>
      <c r="I82" s="205"/>
      <c r="J82" s="205"/>
      <c r="K82" s="209"/>
    </row>
    <row r="83" spans="1:11" ht="55.5">
      <c r="A83" s="149">
        <f t="shared" si="0"/>
        <v>79</v>
      </c>
      <c r="B83" s="227" t="s">
        <v>252</v>
      </c>
      <c r="C83" s="247" t="s">
        <v>47</v>
      </c>
      <c r="D83" s="202">
        <v>3</v>
      </c>
      <c r="E83" s="202"/>
      <c r="F83" s="141"/>
      <c r="G83" s="204"/>
      <c r="H83" s="205"/>
      <c r="I83" s="205"/>
      <c r="J83" s="205"/>
      <c r="K83" s="209"/>
    </row>
    <row r="84" spans="1:11" ht="24">
      <c r="A84" s="149">
        <f t="shared" si="0"/>
        <v>80</v>
      </c>
      <c r="B84" s="225" t="s">
        <v>253</v>
      </c>
      <c r="C84" s="247" t="s">
        <v>47</v>
      </c>
      <c r="D84" s="202">
        <v>1</v>
      </c>
      <c r="E84" s="202"/>
      <c r="F84" s="141"/>
      <c r="G84" s="204"/>
      <c r="H84" s="205"/>
      <c r="I84" s="205"/>
      <c r="J84" s="205"/>
      <c r="K84" s="209"/>
    </row>
    <row r="85" spans="1:11" ht="24">
      <c r="A85" s="149">
        <f t="shared" si="0"/>
        <v>81</v>
      </c>
      <c r="B85" s="225" t="s">
        <v>254</v>
      </c>
      <c r="C85" s="247" t="s">
        <v>47</v>
      </c>
      <c r="D85" s="202">
        <v>30</v>
      </c>
      <c r="E85" s="202"/>
      <c r="F85" s="141"/>
      <c r="G85" s="204"/>
      <c r="H85" s="205"/>
      <c r="I85" s="205"/>
      <c r="J85" s="205"/>
      <c r="K85" s="209"/>
    </row>
    <row r="86" spans="1:11" ht="24">
      <c r="A86" s="149">
        <f t="shared" si="0"/>
        <v>82</v>
      </c>
      <c r="B86" s="225" t="s">
        <v>255</v>
      </c>
      <c r="C86" s="247" t="s">
        <v>219</v>
      </c>
      <c r="D86" s="202">
        <v>1</v>
      </c>
      <c r="E86" s="202"/>
      <c r="F86" s="141"/>
      <c r="G86" s="204"/>
      <c r="H86" s="205"/>
      <c r="I86" s="205"/>
      <c r="J86" s="205"/>
      <c r="K86" s="209"/>
    </row>
    <row r="87" spans="1:11" ht="24">
      <c r="A87" s="149">
        <f t="shared" si="0"/>
        <v>83</v>
      </c>
      <c r="B87" s="248" t="s">
        <v>256</v>
      </c>
      <c r="C87" s="152" t="s">
        <v>219</v>
      </c>
      <c r="D87" s="202">
        <v>2</v>
      </c>
      <c r="E87" s="202"/>
      <c r="F87" s="246"/>
      <c r="G87" s="204"/>
      <c r="H87" s="205"/>
      <c r="I87" s="205"/>
      <c r="J87" s="205"/>
      <c r="K87" s="209"/>
    </row>
    <row r="88" spans="1:11" ht="24">
      <c r="A88" s="149">
        <f t="shared" si="0"/>
        <v>84</v>
      </c>
      <c r="B88" s="225" t="s">
        <v>257</v>
      </c>
      <c r="C88" s="147" t="s">
        <v>258</v>
      </c>
      <c r="D88" s="249">
        <v>80</v>
      </c>
      <c r="E88" s="249"/>
      <c r="F88" s="211"/>
      <c r="G88" s="204"/>
      <c r="H88" s="205"/>
      <c r="I88" s="205"/>
      <c r="J88" s="205"/>
      <c r="K88" s="209"/>
    </row>
    <row r="89" spans="1:11" ht="28.5">
      <c r="A89" s="149">
        <f t="shared" si="0"/>
        <v>85</v>
      </c>
      <c r="B89" s="139" t="s">
        <v>259</v>
      </c>
      <c r="C89" s="216" t="s">
        <v>260</v>
      </c>
      <c r="D89" s="202">
        <v>120</v>
      </c>
      <c r="E89" s="202"/>
      <c r="F89" s="141"/>
      <c r="G89" s="204"/>
      <c r="H89" s="205"/>
      <c r="I89" s="205"/>
      <c r="J89" s="205"/>
      <c r="K89" s="209"/>
    </row>
    <row r="90" spans="1:11" ht="14.25">
      <c r="A90" s="149">
        <f t="shared" si="0"/>
        <v>86</v>
      </c>
      <c r="B90" s="227" t="s">
        <v>261</v>
      </c>
      <c r="C90" s="216" t="s">
        <v>262</v>
      </c>
      <c r="D90" s="202">
        <v>5</v>
      </c>
      <c r="E90" s="202"/>
      <c r="F90" s="141"/>
      <c r="G90" s="204"/>
      <c r="H90" s="205"/>
      <c r="I90" s="205"/>
      <c r="J90" s="205"/>
      <c r="K90" s="209"/>
    </row>
    <row r="91" spans="1:11" ht="66">
      <c r="A91" s="149">
        <f t="shared" si="0"/>
        <v>87</v>
      </c>
      <c r="B91" s="166" t="s">
        <v>263</v>
      </c>
      <c r="C91" s="147" t="s">
        <v>63</v>
      </c>
      <c r="D91" s="202">
        <v>7200</v>
      </c>
      <c r="E91" s="202"/>
      <c r="F91" s="141"/>
      <c r="G91" s="204"/>
      <c r="H91" s="205"/>
      <c r="I91" s="205"/>
      <c r="J91" s="205"/>
      <c r="K91" s="209"/>
    </row>
    <row r="92" spans="1:11" ht="28.5">
      <c r="A92" s="149">
        <f t="shared" si="0"/>
        <v>88</v>
      </c>
      <c r="B92" s="250" t="s">
        <v>264</v>
      </c>
      <c r="C92" s="151" t="s">
        <v>63</v>
      </c>
      <c r="D92" s="202">
        <v>200</v>
      </c>
      <c r="E92" s="202"/>
      <c r="F92" s="251"/>
      <c r="G92" s="204"/>
      <c r="H92" s="205"/>
      <c r="I92" s="205"/>
      <c r="J92" s="205"/>
      <c r="K92" s="209"/>
    </row>
    <row r="93" spans="1:11" ht="40.5">
      <c r="A93" s="149">
        <f t="shared" si="0"/>
        <v>89</v>
      </c>
      <c r="B93" s="144" t="s">
        <v>265</v>
      </c>
      <c r="C93" s="216" t="s">
        <v>49</v>
      </c>
      <c r="D93" s="202">
        <v>1</v>
      </c>
      <c r="E93" s="202"/>
      <c r="F93" s="141"/>
      <c r="G93" s="204"/>
      <c r="H93" s="205"/>
      <c r="I93" s="205"/>
      <c r="J93" s="205"/>
      <c r="K93" s="209"/>
    </row>
    <row r="94" spans="1:11" ht="96.75">
      <c r="A94" s="149">
        <f t="shared" si="0"/>
        <v>90</v>
      </c>
      <c r="B94" s="252" t="s">
        <v>266</v>
      </c>
      <c r="C94" s="247" t="s">
        <v>260</v>
      </c>
      <c r="D94" s="202">
        <v>350</v>
      </c>
      <c r="E94" s="202"/>
      <c r="F94" s="141"/>
      <c r="G94" s="204"/>
      <c r="H94" s="205"/>
      <c r="I94" s="205"/>
      <c r="J94" s="205"/>
      <c r="K94" s="209"/>
    </row>
    <row r="95" spans="1:11" ht="24">
      <c r="A95" s="149">
        <f t="shared" si="0"/>
        <v>91</v>
      </c>
      <c r="B95" s="227" t="s">
        <v>267</v>
      </c>
      <c r="C95" s="247" t="s">
        <v>268</v>
      </c>
      <c r="D95" s="202">
        <v>20</v>
      </c>
      <c r="E95" s="202"/>
      <c r="F95" s="141"/>
      <c r="G95" s="204"/>
      <c r="H95" s="205"/>
      <c r="I95" s="205"/>
      <c r="J95" s="205"/>
      <c r="K95" s="209"/>
    </row>
    <row r="96" spans="1:11" ht="96.75">
      <c r="A96" s="149">
        <f t="shared" si="0"/>
        <v>92</v>
      </c>
      <c r="B96" s="253" t="s">
        <v>269</v>
      </c>
      <c r="C96" s="151" t="s">
        <v>270</v>
      </c>
      <c r="D96" s="202">
        <v>30</v>
      </c>
      <c r="E96" s="202"/>
      <c r="F96" s="251"/>
      <c r="G96" s="204"/>
      <c r="H96" s="205"/>
      <c r="I96" s="205"/>
      <c r="J96" s="205"/>
      <c r="K96" s="209"/>
    </row>
    <row r="97" spans="1:11" ht="65.25">
      <c r="A97" s="149">
        <f t="shared" si="0"/>
        <v>93</v>
      </c>
      <c r="B97" s="166" t="s">
        <v>271</v>
      </c>
      <c r="C97" s="151" t="s">
        <v>39</v>
      </c>
      <c r="D97" s="202">
        <v>500</v>
      </c>
      <c r="E97" s="202"/>
      <c r="F97" s="251"/>
      <c r="G97" s="204"/>
      <c r="H97" s="205"/>
      <c r="I97" s="205"/>
      <c r="J97" s="205"/>
      <c r="K97" s="209"/>
    </row>
    <row r="98" spans="1:11" ht="34.5">
      <c r="A98" s="149">
        <f t="shared" si="0"/>
        <v>94</v>
      </c>
      <c r="B98" s="254" t="s">
        <v>272</v>
      </c>
      <c r="C98" s="255" t="s">
        <v>49</v>
      </c>
      <c r="D98" s="202">
        <v>2</v>
      </c>
      <c r="E98" s="202"/>
      <c r="F98" s="251"/>
      <c r="G98" s="204"/>
      <c r="H98" s="205"/>
      <c r="I98" s="205"/>
      <c r="J98" s="205"/>
      <c r="K98" s="209"/>
    </row>
    <row r="99" spans="1:11" ht="24">
      <c r="A99" s="149">
        <f t="shared" si="0"/>
        <v>95</v>
      </c>
      <c r="B99" s="227" t="s">
        <v>273</v>
      </c>
      <c r="C99" s="216" t="s">
        <v>32</v>
      </c>
      <c r="D99" s="202">
        <v>4</v>
      </c>
      <c r="E99" s="202"/>
      <c r="F99" s="141"/>
      <c r="G99" s="204"/>
      <c r="H99" s="205"/>
      <c r="I99" s="205"/>
      <c r="J99" s="205"/>
      <c r="K99" s="209"/>
    </row>
    <row r="100" spans="1:11" ht="27.75">
      <c r="A100" s="149">
        <f t="shared" si="0"/>
        <v>96</v>
      </c>
      <c r="B100" s="139" t="s">
        <v>274</v>
      </c>
      <c r="C100" s="216" t="s">
        <v>49</v>
      </c>
      <c r="D100" s="202">
        <v>350</v>
      </c>
      <c r="E100" s="202"/>
      <c r="F100" s="141"/>
      <c r="G100" s="204"/>
      <c r="H100" s="205"/>
      <c r="I100" s="205"/>
      <c r="J100" s="205"/>
      <c r="K100" s="209"/>
    </row>
    <row r="101" spans="1:11" ht="34.5">
      <c r="A101" s="149">
        <f t="shared" si="0"/>
        <v>97</v>
      </c>
      <c r="B101" s="227" t="s">
        <v>275</v>
      </c>
      <c r="C101" s="216" t="s">
        <v>276</v>
      </c>
      <c r="D101" s="202">
        <v>80</v>
      </c>
      <c r="E101" s="202"/>
      <c r="F101" s="138"/>
      <c r="G101" s="204"/>
      <c r="H101" s="205"/>
      <c r="I101" s="205"/>
      <c r="J101" s="205"/>
      <c r="K101" s="209"/>
    </row>
    <row r="102" spans="1:11" ht="24">
      <c r="A102" s="149">
        <f t="shared" si="0"/>
        <v>98</v>
      </c>
      <c r="B102" s="256" t="s">
        <v>277</v>
      </c>
      <c r="C102" s="209" t="s">
        <v>35</v>
      </c>
      <c r="D102" s="257">
        <v>50</v>
      </c>
      <c r="E102" s="257"/>
      <c r="F102" s="251"/>
      <c r="G102" s="204"/>
      <c r="H102" s="205"/>
      <c r="I102" s="205"/>
      <c r="J102" s="205"/>
      <c r="K102" s="209"/>
    </row>
    <row r="103" spans="1:11" ht="24">
      <c r="A103" s="149">
        <f t="shared" si="0"/>
        <v>99</v>
      </c>
      <c r="B103" s="256" t="s">
        <v>278</v>
      </c>
      <c r="C103" s="209" t="s">
        <v>35</v>
      </c>
      <c r="D103" s="257">
        <v>70</v>
      </c>
      <c r="E103" s="257"/>
      <c r="F103" s="251"/>
      <c r="G103" s="204"/>
      <c r="H103" s="205"/>
      <c r="I103" s="205"/>
      <c r="J103" s="205"/>
      <c r="K103" s="209"/>
    </row>
    <row r="104" spans="1:11" ht="24">
      <c r="A104" s="149">
        <f t="shared" si="0"/>
        <v>100</v>
      </c>
      <c r="B104" s="258" t="s">
        <v>279</v>
      </c>
      <c r="C104" s="259" t="s">
        <v>39</v>
      </c>
      <c r="D104" s="221">
        <v>10</v>
      </c>
      <c r="E104" s="221"/>
      <c r="F104" s="234"/>
      <c r="G104" s="204"/>
      <c r="H104" s="205"/>
      <c r="I104" s="205"/>
      <c r="J104" s="205"/>
      <c r="K104" s="209"/>
    </row>
    <row r="105" spans="1:11" ht="24">
      <c r="A105" s="149">
        <f t="shared" si="0"/>
        <v>101</v>
      </c>
      <c r="B105" s="258" t="s">
        <v>280</v>
      </c>
      <c r="C105" s="259" t="s">
        <v>281</v>
      </c>
      <c r="D105" s="221">
        <v>800</v>
      </c>
      <c r="E105" s="221"/>
      <c r="F105" s="234"/>
      <c r="G105" s="204"/>
      <c r="H105" s="205"/>
      <c r="I105" s="205"/>
      <c r="J105" s="205"/>
      <c r="K105" s="209"/>
    </row>
    <row r="106" spans="1:11" ht="28.5">
      <c r="A106" s="149">
        <f t="shared" si="0"/>
        <v>102</v>
      </c>
      <c r="B106" s="260" t="s">
        <v>282</v>
      </c>
      <c r="C106" s="261" t="s">
        <v>69</v>
      </c>
      <c r="D106" s="221">
        <v>1350</v>
      </c>
      <c r="E106" s="221"/>
      <c r="F106" s="262"/>
      <c r="G106" s="204"/>
      <c r="H106" s="205"/>
      <c r="I106" s="205"/>
      <c r="J106" s="205"/>
      <c r="K106" s="209"/>
    </row>
    <row r="107" spans="1:11" ht="28.5">
      <c r="A107" s="149">
        <f t="shared" si="0"/>
        <v>103</v>
      </c>
      <c r="B107" s="260" t="s">
        <v>283</v>
      </c>
      <c r="C107" s="261" t="s">
        <v>69</v>
      </c>
      <c r="D107" s="221">
        <v>120</v>
      </c>
      <c r="E107" s="221"/>
      <c r="F107" s="262"/>
      <c r="G107" s="204"/>
      <c r="H107" s="205"/>
      <c r="I107" s="205"/>
      <c r="J107" s="205"/>
      <c r="K107" s="209"/>
    </row>
    <row r="108" spans="1:11" ht="14.25">
      <c r="A108" s="149">
        <f t="shared" si="0"/>
        <v>104</v>
      </c>
      <c r="B108" s="238" t="s">
        <v>284</v>
      </c>
      <c r="C108" s="238" t="s">
        <v>75</v>
      </c>
      <c r="D108" s="238">
        <v>12</v>
      </c>
      <c r="E108" s="238"/>
      <c r="F108" s="238"/>
      <c r="G108" s="204"/>
      <c r="H108" s="205"/>
      <c r="I108" s="205"/>
      <c r="J108" s="205"/>
      <c r="K108" s="209"/>
    </row>
    <row r="109" spans="1:11" ht="14.25">
      <c r="A109" s="149">
        <f t="shared" si="0"/>
        <v>105</v>
      </c>
      <c r="B109" s="238" t="s">
        <v>285</v>
      </c>
      <c r="C109" s="238" t="s">
        <v>63</v>
      </c>
      <c r="D109" s="238">
        <v>60</v>
      </c>
      <c r="E109" s="238"/>
      <c r="F109" s="238"/>
      <c r="G109" s="204"/>
      <c r="H109" s="205"/>
      <c r="I109" s="205"/>
      <c r="J109" s="205"/>
      <c r="K109" s="209"/>
    </row>
    <row r="110" spans="1:11" ht="41.25">
      <c r="A110" s="149">
        <f t="shared" si="0"/>
        <v>106</v>
      </c>
      <c r="B110" s="260" t="s">
        <v>286</v>
      </c>
      <c r="C110" s="261" t="s">
        <v>35</v>
      </c>
      <c r="D110" s="221">
        <v>60</v>
      </c>
      <c r="E110" s="221"/>
      <c r="F110" s="262"/>
      <c r="G110" s="204"/>
      <c r="H110" s="205"/>
      <c r="I110" s="205"/>
      <c r="J110" s="205"/>
      <c r="K110" s="209"/>
    </row>
    <row r="111" spans="1:11" ht="24">
      <c r="A111" s="149">
        <f t="shared" si="0"/>
        <v>107</v>
      </c>
      <c r="B111" s="233" t="s">
        <v>287</v>
      </c>
      <c r="C111" s="234" t="s">
        <v>32</v>
      </c>
      <c r="D111" s="263">
        <v>40</v>
      </c>
      <c r="E111" s="263"/>
      <c r="F111" s="234"/>
      <c r="G111" s="204"/>
      <c r="H111" s="205"/>
      <c r="I111" s="205"/>
      <c r="J111" s="205"/>
      <c r="K111" s="209"/>
    </row>
    <row r="112" spans="1:11" ht="24">
      <c r="A112" s="149">
        <f t="shared" si="0"/>
        <v>108</v>
      </c>
      <c r="B112" s="233" t="s">
        <v>288</v>
      </c>
      <c r="C112" s="234" t="s">
        <v>32</v>
      </c>
      <c r="D112" s="263">
        <v>100</v>
      </c>
      <c r="E112" s="263"/>
      <c r="F112" s="234"/>
      <c r="G112" s="204"/>
      <c r="H112" s="205"/>
      <c r="I112" s="205"/>
      <c r="J112" s="205"/>
      <c r="K112" s="209"/>
    </row>
    <row r="113" spans="1:11" ht="14.25">
      <c r="A113" s="149">
        <f t="shared" si="0"/>
        <v>109</v>
      </c>
      <c r="B113" s="264" t="s">
        <v>289</v>
      </c>
      <c r="C113" s="265" t="s">
        <v>39</v>
      </c>
      <c r="D113" s="221">
        <v>1</v>
      </c>
      <c r="E113" s="221"/>
      <c r="F113" s="266"/>
      <c r="G113" s="204"/>
      <c r="H113" s="205"/>
      <c r="I113" s="205"/>
      <c r="J113" s="205"/>
      <c r="K113" s="209"/>
    </row>
    <row r="114" spans="1:11" ht="24">
      <c r="A114" s="149">
        <f t="shared" si="0"/>
        <v>110</v>
      </c>
      <c r="B114" s="253" t="s">
        <v>290</v>
      </c>
      <c r="C114" s="267" t="s">
        <v>39</v>
      </c>
      <c r="D114" s="202">
        <v>1</v>
      </c>
      <c r="E114" s="202"/>
      <c r="F114" s="268"/>
      <c r="G114" s="204"/>
      <c r="H114" s="205"/>
      <c r="I114" s="205"/>
      <c r="J114" s="205"/>
      <c r="K114" s="209"/>
    </row>
    <row r="115" spans="1:11" ht="14.25">
      <c r="A115" s="149">
        <f t="shared" si="0"/>
        <v>111</v>
      </c>
      <c r="B115" s="146" t="s">
        <v>291</v>
      </c>
      <c r="C115" s="147" t="s">
        <v>292</v>
      </c>
      <c r="D115" s="202">
        <v>140</v>
      </c>
      <c r="E115" s="202"/>
      <c r="F115" s="246"/>
      <c r="G115" s="204"/>
      <c r="H115" s="205"/>
      <c r="I115" s="205"/>
      <c r="J115" s="205"/>
      <c r="K115" s="209"/>
    </row>
    <row r="116" spans="1:11" ht="24">
      <c r="A116" s="149">
        <f t="shared" si="0"/>
        <v>112</v>
      </c>
      <c r="B116" s="253" t="s">
        <v>293</v>
      </c>
      <c r="C116" s="267" t="s">
        <v>63</v>
      </c>
      <c r="D116" s="257">
        <v>1500</v>
      </c>
      <c r="E116" s="257"/>
      <c r="F116" s="268"/>
      <c r="G116" s="204"/>
      <c r="H116" s="205"/>
      <c r="I116" s="205"/>
      <c r="J116" s="205"/>
      <c r="K116" s="209"/>
    </row>
    <row r="117" spans="1:11" ht="24">
      <c r="A117" s="149">
        <f t="shared" si="0"/>
        <v>113</v>
      </c>
      <c r="B117" s="253" t="s">
        <v>294</v>
      </c>
      <c r="C117" s="267" t="s">
        <v>63</v>
      </c>
      <c r="D117" s="257">
        <v>1500</v>
      </c>
      <c r="E117" s="257"/>
      <c r="F117" s="268"/>
      <c r="G117" s="204"/>
      <c r="H117" s="205"/>
      <c r="I117" s="205"/>
      <c r="J117" s="205"/>
      <c r="K117" s="209"/>
    </row>
    <row r="118" spans="1:11" ht="24">
      <c r="A118" s="149">
        <f t="shared" si="0"/>
        <v>114</v>
      </c>
      <c r="B118" s="253" t="s">
        <v>295</v>
      </c>
      <c r="C118" s="267" t="s">
        <v>69</v>
      </c>
      <c r="D118" s="202">
        <v>750</v>
      </c>
      <c r="E118" s="202"/>
      <c r="F118" s="268"/>
      <c r="G118" s="204"/>
      <c r="H118" s="205"/>
      <c r="I118" s="205"/>
      <c r="J118" s="205"/>
      <c r="K118" s="209"/>
    </row>
    <row r="119" spans="1:11" ht="24">
      <c r="A119" s="149">
        <f t="shared" si="0"/>
        <v>115</v>
      </c>
      <c r="B119" s="146" t="s">
        <v>296</v>
      </c>
      <c r="C119" s="147" t="s">
        <v>49</v>
      </c>
      <c r="D119" s="202">
        <v>80</v>
      </c>
      <c r="E119" s="202"/>
      <c r="F119" s="246"/>
      <c r="G119" s="204"/>
      <c r="H119" s="205"/>
      <c r="I119" s="205"/>
      <c r="J119" s="205"/>
      <c r="K119" s="209"/>
    </row>
    <row r="120" spans="1:11" ht="34.5">
      <c r="A120" s="149">
        <f t="shared" si="0"/>
        <v>116</v>
      </c>
      <c r="B120" s="253" t="s">
        <v>297</v>
      </c>
      <c r="C120" s="151" t="s">
        <v>49</v>
      </c>
      <c r="D120" s="202">
        <v>330</v>
      </c>
      <c r="E120" s="202"/>
      <c r="F120" s="251"/>
      <c r="G120" s="204"/>
      <c r="H120" s="205"/>
      <c r="I120" s="205"/>
      <c r="J120" s="205"/>
      <c r="K120" s="209"/>
    </row>
    <row r="121" spans="1:11" ht="28.5">
      <c r="A121" s="149">
        <f t="shared" si="0"/>
        <v>117</v>
      </c>
      <c r="B121" s="139" t="s">
        <v>298</v>
      </c>
      <c r="C121" s="255" t="s">
        <v>69</v>
      </c>
      <c r="D121" s="202">
        <v>150</v>
      </c>
      <c r="E121" s="202"/>
      <c r="F121" s="251"/>
      <c r="G121" s="204"/>
      <c r="H121" s="205"/>
      <c r="I121" s="205"/>
      <c r="J121" s="205"/>
      <c r="K121" s="209"/>
    </row>
    <row r="122" spans="1:11" ht="14.25">
      <c r="A122" s="149">
        <f t="shared" si="0"/>
        <v>118</v>
      </c>
      <c r="B122" s="227" t="s">
        <v>299</v>
      </c>
      <c r="C122" s="255" t="s">
        <v>63</v>
      </c>
      <c r="D122" s="202">
        <v>250</v>
      </c>
      <c r="E122" s="202"/>
      <c r="F122" s="251"/>
      <c r="G122" s="204"/>
      <c r="H122" s="205"/>
      <c r="I122" s="205"/>
      <c r="J122" s="205"/>
      <c r="K122" s="209"/>
    </row>
    <row r="123" spans="1:11" ht="24">
      <c r="A123" s="149">
        <f t="shared" si="0"/>
        <v>119</v>
      </c>
      <c r="B123" s="227" t="s">
        <v>300</v>
      </c>
      <c r="C123" s="255" t="s">
        <v>39</v>
      </c>
      <c r="D123" s="202">
        <v>10</v>
      </c>
      <c r="E123" s="202"/>
      <c r="F123" s="251"/>
      <c r="G123" s="204"/>
      <c r="H123" s="205"/>
      <c r="I123" s="205"/>
      <c r="J123" s="205"/>
      <c r="K123" s="209"/>
    </row>
    <row r="124" spans="1:11" ht="24">
      <c r="A124" s="149">
        <f t="shared" si="0"/>
        <v>120</v>
      </c>
      <c r="B124" s="227" t="s">
        <v>301</v>
      </c>
      <c r="C124" s="255" t="s">
        <v>302</v>
      </c>
      <c r="D124" s="202">
        <v>2</v>
      </c>
      <c r="E124" s="202"/>
      <c r="F124" s="251"/>
      <c r="G124" s="204"/>
      <c r="H124" s="205"/>
      <c r="I124" s="205"/>
      <c r="J124" s="205"/>
      <c r="K124" s="209"/>
    </row>
    <row r="125" spans="1:11" ht="24">
      <c r="A125" s="149">
        <f t="shared" si="0"/>
        <v>121</v>
      </c>
      <c r="B125" s="227" t="s">
        <v>303</v>
      </c>
      <c r="C125" s="255" t="s">
        <v>39</v>
      </c>
      <c r="D125" s="202">
        <v>20</v>
      </c>
      <c r="E125" s="202"/>
      <c r="F125" s="251"/>
      <c r="G125" s="204"/>
      <c r="H125" s="205"/>
      <c r="I125" s="205"/>
      <c r="J125" s="205"/>
      <c r="K125" s="209"/>
    </row>
    <row r="126" spans="1:11" ht="28.5">
      <c r="A126" s="149">
        <f t="shared" si="0"/>
        <v>122</v>
      </c>
      <c r="B126" s="269" t="s">
        <v>304</v>
      </c>
      <c r="C126" s="259" t="s">
        <v>63</v>
      </c>
      <c r="D126" s="221">
        <v>140</v>
      </c>
      <c r="E126" s="221"/>
      <c r="F126" s="259"/>
      <c r="G126" s="204"/>
      <c r="H126" s="205"/>
      <c r="I126" s="205"/>
      <c r="J126" s="205"/>
      <c r="K126" s="209"/>
    </row>
    <row r="127" spans="1:11" ht="28.5">
      <c r="A127" s="149">
        <f t="shared" si="0"/>
        <v>123</v>
      </c>
      <c r="B127" s="269" t="s">
        <v>305</v>
      </c>
      <c r="C127" s="259" t="s">
        <v>35</v>
      </c>
      <c r="D127" s="270">
        <v>50</v>
      </c>
      <c r="E127" s="229"/>
      <c r="F127" s="271"/>
      <c r="G127" s="204"/>
      <c r="H127" s="205"/>
      <c r="I127" s="205"/>
      <c r="J127" s="205"/>
      <c r="K127" s="209"/>
    </row>
    <row r="128" spans="1:11" ht="28.5">
      <c r="A128" s="149">
        <f t="shared" si="0"/>
        <v>124</v>
      </c>
      <c r="B128" s="269" t="s">
        <v>306</v>
      </c>
      <c r="C128" s="259" t="s">
        <v>35</v>
      </c>
      <c r="D128" s="270">
        <v>20</v>
      </c>
      <c r="E128" s="229"/>
      <c r="F128" s="271"/>
      <c r="G128" s="204"/>
      <c r="H128" s="205"/>
      <c r="I128" s="205"/>
      <c r="J128" s="205"/>
      <c r="K128" s="209"/>
    </row>
    <row r="129" spans="1:11" ht="28.5">
      <c r="A129" s="149">
        <f t="shared" si="0"/>
        <v>125</v>
      </c>
      <c r="B129" s="269" t="s">
        <v>307</v>
      </c>
      <c r="C129" s="259" t="s">
        <v>63</v>
      </c>
      <c r="D129" s="270">
        <v>2500</v>
      </c>
      <c r="E129" s="229"/>
      <c r="F129" s="271"/>
      <c r="G129" s="204"/>
      <c r="H129" s="205"/>
      <c r="I129" s="205"/>
      <c r="J129" s="205"/>
      <c r="K129" s="209"/>
    </row>
    <row r="130" spans="1:11" ht="28.5">
      <c r="A130" s="149">
        <f t="shared" si="0"/>
        <v>126</v>
      </c>
      <c r="B130" s="269" t="s">
        <v>308</v>
      </c>
      <c r="C130" s="259" t="s">
        <v>94</v>
      </c>
      <c r="D130" s="270">
        <v>5</v>
      </c>
      <c r="E130" s="229"/>
      <c r="F130" s="271"/>
      <c r="G130" s="204"/>
      <c r="H130" s="205"/>
      <c r="I130" s="205"/>
      <c r="J130" s="205"/>
      <c r="K130" s="209"/>
    </row>
    <row r="131" spans="1:11" ht="28.5">
      <c r="A131" s="149">
        <f t="shared" si="0"/>
        <v>127</v>
      </c>
      <c r="B131" s="269" t="s">
        <v>309</v>
      </c>
      <c r="C131" s="272" t="s">
        <v>69</v>
      </c>
      <c r="D131" s="270">
        <v>500</v>
      </c>
      <c r="E131" s="229"/>
      <c r="F131" s="271"/>
      <c r="G131" s="204"/>
      <c r="H131" s="205"/>
      <c r="I131" s="205"/>
      <c r="J131" s="205"/>
      <c r="K131" s="209"/>
    </row>
    <row r="132" spans="1:11" ht="28.5">
      <c r="A132" s="149">
        <f t="shared" si="0"/>
        <v>128</v>
      </c>
      <c r="B132" s="269" t="s">
        <v>310</v>
      </c>
      <c r="C132" s="272" t="s">
        <v>69</v>
      </c>
      <c r="D132" s="270">
        <v>500</v>
      </c>
      <c r="E132" s="229"/>
      <c r="F132" s="271"/>
      <c r="G132" s="204"/>
      <c r="H132" s="205"/>
      <c r="I132" s="205"/>
      <c r="J132" s="205"/>
      <c r="K132" s="209"/>
    </row>
    <row r="133" spans="1:11" ht="24">
      <c r="A133" s="149">
        <f t="shared" si="0"/>
        <v>129</v>
      </c>
      <c r="B133" s="273" t="s">
        <v>311</v>
      </c>
      <c r="C133" s="268" t="s">
        <v>312</v>
      </c>
      <c r="D133" s="140">
        <v>300</v>
      </c>
      <c r="E133" s="268"/>
      <c r="F133" s="274"/>
      <c r="G133" s="204"/>
      <c r="H133" s="205"/>
      <c r="I133" s="205"/>
      <c r="J133" s="205"/>
      <c r="K133" s="268"/>
    </row>
    <row r="134" spans="1:11" ht="24">
      <c r="A134" s="149">
        <f t="shared" si="0"/>
        <v>130</v>
      </c>
      <c r="B134" s="215" t="s">
        <v>313</v>
      </c>
      <c r="C134" s="141" t="s">
        <v>312</v>
      </c>
      <c r="D134" s="140">
        <v>240</v>
      </c>
      <c r="E134" s="141"/>
      <c r="F134" s="275"/>
      <c r="G134" s="204"/>
      <c r="H134" s="205"/>
      <c r="I134" s="205"/>
      <c r="J134" s="205"/>
      <c r="K134" s="141"/>
    </row>
    <row r="135" spans="1:11" ht="24">
      <c r="A135" s="149">
        <f t="shared" si="0"/>
        <v>131</v>
      </c>
      <c r="B135" s="215" t="s">
        <v>314</v>
      </c>
      <c r="C135" s="141" t="s">
        <v>49</v>
      </c>
      <c r="D135" s="140">
        <v>50</v>
      </c>
      <c r="E135" s="141"/>
      <c r="F135" s="275"/>
      <c r="G135" s="204"/>
      <c r="H135" s="205"/>
      <c r="I135" s="205"/>
      <c r="J135" s="205"/>
      <c r="K135" s="141"/>
    </row>
    <row r="136" spans="1:11" ht="24">
      <c r="A136" s="149">
        <f t="shared" si="0"/>
        <v>132</v>
      </c>
      <c r="B136" s="276" t="s">
        <v>315</v>
      </c>
      <c r="C136" s="272" t="s">
        <v>94</v>
      </c>
      <c r="D136" s="270">
        <v>5</v>
      </c>
      <c r="E136" s="234"/>
      <c r="F136" s="271"/>
      <c r="G136" s="204"/>
      <c r="H136" s="205"/>
      <c r="I136" s="205"/>
      <c r="J136" s="205"/>
      <c r="K136" s="209"/>
    </row>
    <row r="137" spans="1:11" ht="14.25">
      <c r="A137" s="149">
        <f t="shared" si="0"/>
        <v>133</v>
      </c>
      <c r="B137" s="276" t="s">
        <v>316</v>
      </c>
      <c r="C137" s="272" t="s">
        <v>49</v>
      </c>
      <c r="D137" s="270">
        <v>50</v>
      </c>
      <c r="E137" s="234"/>
      <c r="F137" s="271"/>
      <c r="G137" s="204"/>
      <c r="H137" s="205"/>
      <c r="I137" s="205"/>
      <c r="J137" s="205"/>
      <c r="K137" s="209"/>
    </row>
    <row r="138" spans="1:11" ht="28.5">
      <c r="A138" s="149">
        <f t="shared" si="0"/>
        <v>134</v>
      </c>
      <c r="B138" s="269" t="s">
        <v>317</v>
      </c>
      <c r="C138" s="272" t="s">
        <v>49</v>
      </c>
      <c r="D138" s="270">
        <v>5</v>
      </c>
      <c r="E138" s="229"/>
      <c r="F138" s="271"/>
      <c r="G138" s="204"/>
      <c r="H138" s="205"/>
      <c r="I138" s="205"/>
      <c r="J138" s="205"/>
      <c r="K138" s="209"/>
    </row>
    <row r="139" spans="1:11" ht="28.5">
      <c r="A139" s="149">
        <f t="shared" si="0"/>
        <v>135</v>
      </c>
      <c r="B139" s="269" t="s">
        <v>318</v>
      </c>
      <c r="C139" s="272" t="s">
        <v>69</v>
      </c>
      <c r="D139" s="270">
        <v>210</v>
      </c>
      <c r="E139" s="229"/>
      <c r="F139" s="271"/>
      <c r="G139" s="204"/>
      <c r="H139" s="205"/>
      <c r="I139" s="205"/>
      <c r="J139" s="205"/>
      <c r="K139" s="209"/>
    </row>
    <row r="140" spans="1:11" ht="28.5">
      <c r="A140" s="149">
        <f t="shared" si="0"/>
        <v>136</v>
      </c>
      <c r="B140" s="269" t="s">
        <v>319</v>
      </c>
      <c r="C140" s="272" t="s">
        <v>94</v>
      </c>
      <c r="D140" s="270">
        <v>10</v>
      </c>
      <c r="E140" s="229"/>
      <c r="F140" s="271"/>
      <c r="G140" s="204"/>
      <c r="H140" s="205"/>
      <c r="I140" s="205"/>
      <c r="J140" s="205"/>
      <c r="K140" s="209"/>
    </row>
    <row r="141" spans="1:11" ht="14.25">
      <c r="A141" s="149">
        <f t="shared" si="0"/>
        <v>137</v>
      </c>
      <c r="B141" s="277" t="s">
        <v>320</v>
      </c>
      <c r="C141" s="271" t="s">
        <v>94</v>
      </c>
      <c r="D141" s="271">
        <v>20</v>
      </c>
      <c r="E141" s="271"/>
      <c r="F141" s="271"/>
      <c r="G141" s="204"/>
      <c r="H141" s="205"/>
      <c r="I141" s="205"/>
      <c r="J141" s="205"/>
      <c r="K141" s="209"/>
    </row>
    <row r="142" spans="1:11" ht="24">
      <c r="A142" s="149">
        <f t="shared" si="0"/>
        <v>138</v>
      </c>
      <c r="B142" s="276" t="s">
        <v>321</v>
      </c>
      <c r="C142" s="272" t="s">
        <v>35</v>
      </c>
      <c r="D142" s="270">
        <v>50</v>
      </c>
      <c r="E142" s="229"/>
      <c r="F142" s="271"/>
      <c r="G142" s="204"/>
      <c r="H142" s="205"/>
      <c r="I142" s="205"/>
      <c r="J142" s="205"/>
      <c r="K142" s="209"/>
    </row>
    <row r="143" spans="1:11" ht="28.5">
      <c r="A143" s="149">
        <f t="shared" si="0"/>
        <v>139</v>
      </c>
      <c r="B143" s="269" t="s">
        <v>322</v>
      </c>
      <c r="C143" s="259" t="s">
        <v>69</v>
      </c>
      <c r="D143" s="270">
        <v>6000</v>
      </c>
      <c r="E143" s="229"/>
      <c r="F143" s="271"/>
      <c r="G143" s="204"/>
      <c r="H143" s="205"/>
      <c r="I143" s="205"/>
      <c r="J143" s="205"/>
      <c r="K143" s="209"/>
    </row>
    <row r="144" spans="1:11" ht="28.5">
      <c r="A144" s="149">
        <f t="shared" si="0"/>
        <v>140</v>
      </c>
      <c r="B144" s="269" t="s">
        <v>323</v>
      </c>
      <c r="C144" s="259" t="s">
        <v>49</v>
      </c>
      <c r="D144" s="270">
        <v>400</v>
      </c>
      <c r="E144" s="229"/>
      <c r="F144" s="271"/>
      <c r="G144" s="204"/>
      <c r="H144" s="205"/>
      <c r="I144" s="205"/>
      <c r="J144" s="205"/>
      <c r="K144" s="209"/>
    </row>
    <row r="145" spans="1:11" ht="28.5">
      <c r="A145" s="149">
        <f t="shared" si="0"/>
        <v>141</v>
      </c>
      <c r="B145" s="67" t="s">
        <v>324</v>
      </c>
      <c r="C145" s="216" t="s">
        <v>49</v>
      </c>
      <c r="D145" s="202">
        <v>1000</v>
      </c>
      <c r="E145" s="141"/>
      <c r="F145" s="141"/>
      <c r="G145" s="204"/>
      <c r="H145" s="205"/>
      <c r="I145" s="205"/>
      <c r="J145" s="205"/>
      <c r="K145" s="209"/>
    </row>
    <row r="146" spans="1:11" ht="24">
      <c r="A146" s="149">
        <f t="shared" si="0"/>
        <v>142</v>
      </c>
      <c r="B146" s="146" t="s">
        <v>325</v>
      </c>
      <c r="C146" s="247" t="s">
        <v>49</v>
      </c>
      <c r="D146" s="202">
        <v>5</v>
      </c>
      <c r="E146" s="141"/>
      <c r="F146" s="141"/>
      <c r="G146" s="204"/>
      <c r="H146" s="205"/>
      <c r="I146" s="205"/>
      <c r="J146" s="205"/>
      <c r="K146" s="209"/>
    </row>
    <row r="147" spans="1:11" ht="40.5">
      <c r="A147" s="149">
        <f t="shared" si="0"/>
        <v>143</v>
      </c>
      <c r="B147" s="67" t="s">
        <v>326</v>
      </c>
      <c r="C147" s="216" t="s">
        <v>49</v>
      </c>
      <c r="D147" s="202">
        <v>1000</v>
      </c>
      <c r="E147" s="141"/>
      <c r="F147" s="141"/>
      <c r="G147" s="204"/>
      <c r="H147" s="205"/>
      <c r="I147" s="205"/>
      <c r="J147" s="205"/>
      <c r="K147" s="209"/>
    </row>
    <row r="148" spans="1:11" ht="40.5">
      <c r="A148" s="149">
        <f t="shared" si="0"/>
        <v>144</v>
      </c>
      <c r="B148" s="67" t="s">
        <v>327</v>
      </c>
      <c r="C148" s="216" t="s">
        <v>49</v>
      </c>
      <c r="D148" s="202">
        <v>1100</v>
      </c>
      <c r="E148" s="141"/>
      <c r="F148" s="141"/>
      <c r="G148" s="204"/>
      <c r="H148" s="205"/>
      <c r="I148" s="205"/>
      <c r="J148" s="205"/>
      <c r="K148" s="209"/>
    </row>
    <row r="149" spans="1:11" ht="34.5" customHeight="1">
      <c r="A149" s="149">
        <f t="shared" si="0"/>
        <v>145</v>
      </c>
      <c r="B149" s="146" t="s">
        <v>328</v>
      </c>
      <c r="C149" s="216" t="s">
        <v>75</v>
      </c>
      <c r="D149" s="202">
        <v>60</v>
      </c>
      <c r="E149" s="141"/>
      <c r="F149" s="141"/>
      <c r="G149" s="204"/>
      <c r="H149" s="205"/>
      <c r="I149" s="205"/>
      <c r="J149" s="205"/>
      <c r="K149" s="209"/>
    </row>
    <row r="150" spans="1:11" ht="28.5">
      <c r="A150" s="149">
        <f t="shared" si="0"/>
        <v>146</v>
      </c>
      <c r="B150" s="67" t="s">
        <v>329</v>
      </c>
      <c r="C150" s="216" t="s">
        <v>75</v>
      </c>
      <c r="D150" s="202">
        <v>5</v>
      </c>
      <c r="E150" s="141"/>
      <c r="F150" s="141"/>
      <c r="G150" s="204"/>
      <c r="H150" s="205"/>
      <c r="I150" s="205"/>
      <c r="J150" s="205"/>
      <c r="K150" s="209"/>
    </row>
    <row r="151" spans="1:11" ht="40.5">
      <c r="A151" s="149">
        <f t="shared" si="0"/>
        <v>147</v>
      </c>
      <c r="B151" s="67" t="s">
        <v>330</v>
      </c>
      <c r="C151" s="216" t="s">
        <v>331</v>
      </c>
      <c r="D151" s="202">
        <v>50</v>
      </c>
      <c r="E151" s="141"/>
      <c r="F151" s="141"/>
      <c r="G151" s="204"/>
      <c r="H151" s="205"/>
      <c r="I151" s="205"/>
      <c r="J151" s="205"/>
      <c r="K151" s="209"/>
    </row>
    <row r="152" spans="1:11" ht="40.5">
      <c r="A152" s="149">
        <f t="shared" si="0"/>
        <v>148</v>
      </c>
      <c r="B152" s="67" t="s">
        <v>332</v>
      </c>
      <c r="C152" s="216" t="s">
        <v>331</v>
      </c>
      <c r="D152" s="202">
        <v>50</v>
      </c>
      <c r="E152" s="141"/>
      <c r="F152" s="141"/>
      <c r="G152" s="204"/>
      <c r="H152" s="205"/>
      <c r="I152" s="205"/>
      <c r="J152" s="205"/>
      <c r="K152" s="209"/>
    </row>
    <row r="153" spans="1:11" ht="28.5">
      <c r="A153" s="149">
        <f t="shared" si="0"/>
        <v>149</v>
      </c>
      <c r="B153" s="67" t="s">
        <v>333</v>
      </c>
      <c r="C153" s="247" t="s">
        <v>69</v>
      </c>
      <c r="D153" s="202">
        <v>900</v>
      </c>
      <c r="E153" s="141"/>
      <c r="F153" s="141"/>
      <c r="G153" s="204"/>
      <c r="H153" s="205"/>
      <c r="I153" s="205"/>
      <c r="J153" s="205"/>
      <c r="K153" s="209"/>
    </row>
    <row r="154" spans="1:11" ht="28.5">
      <c r="A154" s="149">
        <f t="shared" si="0"/>
        <v>150</v>
      </c>
      <c r="B154" s="67" t="s">
        <v>334</v>
      </c>
      <c r="C154" s="247" t="s">
        <v>49</v>
      </c>
      <c r="D154" s="202">
        <v>200</v>
      </c>
      <c r="E154" s="141"/>
      <c r="F154" s="141"/>
      <c r="G154" s="204"/>
      <c r="H154" s="205"/>
      <c r="I154" s="205"/>
      <c r="J154" s="205"/>
      <c r="K154" s="209"/>
    </row>
    <row r="155" spans="1:11" ht="41.25">
      <c r="A155" s="149">
        <f t="shared" si="0"/>
        <v>151</v>
      </c>
      <c r="B155" s="67" t="s">
        <v>335</v>
      </c>
      <c r="C155" s="247" t="s">
        <v>69</v>
      </c>
      <c r="D155" s="202">
        <v>330</v>
      </c>
      <c r="E155" s="141"/>
      <c r="F155" s="141"/>
      <c r="G155" s="204"/>
      <c r="H155" s="205"/>
      <c r="I155" s="205"/>
      <c r="J155" s="205"/>
      <c r="K155" s="209"/>
    </row>
    <row r="156" spans="1:11" ht="28.5">
      <c r="A156" s="149">
        <f t="shared" si="0"/>
        <v>152</v>
      </c>
      <c r="B156" s="67" t="s">
        <v>336</v>
      </c>
      <c r="C156" s="247" t="s">
        <v>49</v>
      </c>
      <c r="D156" s="202">
        <v>1150</v>
      </c>
      <c r="E156" s="141"/>
      <c r="F156" s="141"/>
      <c r="G156" s="204"/>
      <c r="H156" s="205"/>
      <c r="I156" s="205"/>
      <c r="J156" s="205"/>
      <c r="K156" s="209"/>
    </row>
    <row r="157" spans="1:11" ht="41.25">
      <c r="A157" s="149">
        <f t="shared" si="0"/>
        <v>153</v>
      </c>
      <c r="B157" s="67" t="s">
        <v>337</v>
      </c>
      <c r="C157" s="247" t="s">
        <v>338</v>
      </c>
      <c r="D157" s="140">
        <v>5</v>
      </c>
      <c r="E157" s="141"/>
      <c r="F157" s="141"/>
      <c r="G157" s="204"/>
      <c r="H157" s="205"/>
      <c r="I157" s="205"/>
      <c r="J157" s="205"/>
      <c r="K157" s="209"/>
    </row>
    <row r="158" spans="1:11" ht="28.5">
      <c r="A158" s="149">
        <f t="shared" si="0"/>
        <v>154</v>
      </c>
      <c r="B158" s="67" t="s">
        <v>339</v>
      </c>
      <c r="C158" s="247" t="s">
        <v>69</v>
      </c>
      <c r="D158" s="202">
        <v>10</v>
      </c>
      <c r="E158" s="141"/>
      <c r="F158" s="141"/>
      <c r="G158" s="204"/>
      <c r="H158" s="205"/>
      <c r="I158" s="205"/>
      <c r="J158" s="205"/>
      <c r="K158" s="209"/>
    </row>
    <row r="159" spans="1:11" ht="28.5">
      <c r="A159" s="149">
        <f t="shared" si="0"/>
        <v>155</v>
      </c>
      <c r="B159" s="67" t="s">
        <v>340</v>
      </c>
      <c r="C159" s="247" t="s">
        <v>35</v>
      </c>
      <c r="D159" s="202">
        <v>10</v>
      </c>
      <c r="E159" s="141"/>
      <c r="F159" s="141"/>
      <c r="G159" s="204"/>
      <c r="H159" s="205"/>
      <c r="I159" s="205"/>
      <c r="J159" s="205"/>
      <c r="K159" s="209"/>
    </row>
    <row r="160" spans="1:11" ht="28.5">
      <c r="A160" s="149">
        <f t="shared" si="0"/>
        <v>156</v>
      </c>
      <c r="B160" s="67" t="s">
        <v>341</v>
      </c>
      <c r="C160" s="247" t="s">
        <v>69</v>
      </c>
      <c r="D160" s="202">
        <v>2000</v>
      </c>
      <c r="E160" s="141"/>
      <c r="F160" s="141"/>
      <c r="G160" s="204"/>
      <c r="H160" s="205"/>
      <c r="I160" s="205"/>
      <c r="J160" s="205"/>
      <c r="K160" s="209"/>
    </row>
    <row r="161" spans="1:11" ht="28.5">
      <c r="A161" s="149">
        <f t="shared" si="0"/>
        <v>157</v>
      </c>
      <c r="B161" s="67" t="s">
        <v>342</v>
      </c>
      <c r="C161" s="247" t="s">
        <v>49</v>
      </c>
      <c r="D161" s="202">
        <v>400</v>
      </c>
      <c r="E161" s="141"/>
      <c r="F161" s="141"/>
      <c r="G161" s="204"/>
      <c r="H161" s="205"/>
      <c r="I161" s="205"/>
      <c r="J161" s="205"/>
      <c r="K161" s="209"/>
    </row>
    <row r="162" spans="1:11" ht="28.5">
      <c r="A162" s="149">
        <f t="shared" si="0"/>
        <v>158</v>
      </c>
      <c r="B162" s="67" t="s">
        <v>343</v>
      </c>
      <c r="C162" s="247" t="s">
        <v>49</v>
      </c>
      <c r="D162" s="202">
        <v>900</v>
      </c>
      <c r="E162" s="141"/>
      <c r="F162" s="141"/>
      <c r="G162" s="204"/>
      <c r="H162" s="205"/>
      <c r="I162" s="205"/>
      <c r="J162" s="205"/>
      <c r="K162" s="209"/>
    </row>
    <row r="163" spans="1:11" ht="41.25">
      <c r="A163" s="149">
        <f t="shared" si="0"/>
        <v>159</v>
      </c>
      <c r="B163" s="67" t="s">
        <v>344</v>
      </c>
      <c r="C163" s="247" t="s">
        <v>69</v>
      </c>
      <c r="D163" s="202">
        <v>2000</v>
      </c>
      <c r="E163" s="141"/>
      <c r="F163" s="141"/>
      <c r="G163" s="204"/>
      <c r="H163" s="205"/>
      <c r="I163" s="205"/>
      <c r="J163" s="205"/>
      <c r="K163" s="209"/>
    </row>
    <row r="164" spans="1:11" ht="24">
      <c r="A164" s="149">
        <f t="shared" si="0"/>
        <v>160</v>
      </c>
      <c r="B164" s="146" t="s">
        <v>345</v>
      </c>
      <c r="C164" s="247" t="s">
        <v>69</v>
      </c>
      <c r="D164" s="202">
        <v>20</v>
      </c>
      <c r="E164" s="141"/>
      <c r="F164" s="141"/>
      <c r="G164" s="204"/>
      <c r="H164" s="205"/>
      <c r="I164" s="205"/>
      <c r="J164" s="205"/>
      <c r="K164" s="209"/>
    </row>
    <row r="165" spans="1:11" ht="91.5">
      <c r="A165" s="149">
        <f t="shared" si="0"/>
        <v>161</v>
      </c>
      <c r="B165" s="17" t="s">
        <v>346</v>
      </c>
      <c r="C165" s="272" t="s">
        <v>49</v>
      </c>
      <c r="D165" s="221">
        <v>300</v>
      </c>
      <c r="E165" s="141"/>
      <c r="F165" s="141"/>
      <c r="G165" s="204"/>
      <c r="H165" s="205"/>
      <c r="I165" s="205"/>
      <c r="J165" s="205"/>
      <c r="K165" s="209"/>
    </row>
    <row r="166" spans="1:11" ht="44.25">
      <c r="A166" s="149">
        <f t="shared" si="0"/>
        <v>162</v>
      </c>
      <c r="B166" s="220" t="s">
        <v>347</v>
      </c>
      <c r="C166" s="220" t="s">
        <v>348</v>
      </c>
      <c r="D166" s="221">
        <v>100</v>
      </c>
      <c r="E166" s="141"/>
      <c r="F166" s="141"/>
      <c r="G166" s="204"/>
      <c r="H166" s="205"/>
      <c r="I166" s="205"/>
      <c r="J166" s="205"/>
      <c r="K166" s="209"/>
    </row>
    <row r="167" spans="1:11" ht="44.25">
      <c r="A167" s="149">
        <f t="shared" si="0"/>
        <v>163</v>
      </c>
      <c r="B167" s="220" t="s">
        <v>349</v>
      </c>
      <c r="C167" s="220" t="s">
        <v>348</v>
      </c>
      <c r="D167" s="221">
        <v>150</v>
      </c>
      <c r="E167" s="141"/>
      <c r="F167" s="141"/>
      <c r="G167" s="204"/>
      <c r="H167" s="205"/>
      <c r="I167" s="205"/>
      <c r="J167" s="205"/>
      <c r="K167" s="209"/>
    </row>
    <row r="168" spans="1:11" ht="44.25">
      <c r="A168" s="149">
        <f t="shared" si="0"/>
        <v>164</v>
      </c>
      <c r="B168" s="220" t="s">
        <v>350</v>
      </c>
      <c r="C168" s="220" t="s">
        <v>348</v>
      </c>
      <c r="D168" s="221">
        <v>100</v>
      </c>
      <c r="E168" s="141"/>
      <c r="F168" s="141"/>
      <c r="G168" s="204"/>
      <c r="H168" s="205"/>
      <c r="I168" s="205"/>
      <c r="J168" s="205"/>
      <c r="K168" s="209"/>
    </row>
    <row r="169" spans="1:11" ht="44.25">
      <c r="A169" s="149">
        <f t="shared" si="0"/>
        <v>165</v>
      </c>
      <c r="B169" s="278" t="s">
        <v>351</v>
      </c>
      <c r="C169" s="271" t="s">
        <v>75</v>
      </c>
      <c r="D169" s="271">
        <v>5</v>
      </c>
      <c r="E169" s="271"/>
      <c r="F169" s="279"/>
      <c r="G169" s="204"/>
      <c r="H169" s="205"/>
      <c r="I169" s="205"/>
      <c r="J169" s="205"/>
      <c r="K169" s="209"/>
    </row>
    <row r="170" spans="1:11" ht="34.5">
      <c r="A170" s="149">
        <f t="shared" si="0"/>
        <v>166</v>
      </c>
      <c r="B170" s="278" t="s">
        <v>352</v>
      </c>
      <c r="C170" s="271" t="s">
        <v>75</v>
      </c>
      <c r="D170" s="271">
        <v>5</v>
      </c>
      <c r="E170" s="271"/>
      <c r="F170" s="279"/>
      <c r="G170" s="204"/>
      <c r="H170" s="205"/>
      <c r="I170" s="205"/>
      <c r="J170" s="205"/>
      <c r="K170" s="209"/>
    </row>
    <row r="171" spans="1:11" ht="24">
      <c r="A171" s="149">
        <f t="shared" si="0"/>
        <v>167</v>
      </c>
      <c r="B171" s="278" t="s">
        <v>353</v>
      </c>
      <c r="C171" s="271" t="s">
        <v>63</v>
      </c>
      <c r="D171" s="271">
        <v>300</v>
      </c>
      <c r="E171" s="271"/>
      <c r="F171" s="279"/>
      <c r="G171" s="204"/>
      <c r="H171" s="205"/>
      <c r="I171" s="205"/>
      <c r="J171" s="205"/>
      <c r="K171" s="209"/>
    </row>
    <row r="172" spans="1:11" ht="24">
      <c r="A172" s="149">
        <f t="shared" si="0"/>
        <v>168</v>
      </c>
      <c r="B172" s="278" t="s">
        <v>354</v>
      </c>
      <c r="C172" s="271" t="s">
        <v>63</v>
      </c>
      <c r="D172" s="271">
        <v>300</v>
      </c>
      <c r="E172" s="271"/>
      <c r="F172" s="279"/>
      <c r="G172" s="204"/>
      <c r="H172" s="205"/>
      <c r="I172" s="205"/>
      <c r="J172" s="205"/>
      <c r="K172" s="209"/>
    </row>
    <row r="173" spans="1:11" ht="24">
      <c r="A173" s="149">
        <f t="shared" si="0"/>
        <v>169</v>
      </c>
      <c r="B173" s="278" t="s">
        <v>355</v>
      </c>
      <c r="C173" s="271" t="s">
        <v>69</v>
      </c>
      <c r="D173" s="271">
        <v>1500</v>
      </c>
      <c r="E173" s="271"/>
      <c r="F173" s="279"/>
      <c r="G173" s="204"/>
      <c r="H173" s="205"/>
      <c r="I173" s="205"/>
      <c r="J173" s="205"/>
      <c r="K173" s="209"/>
    </row>
    <row r="174" spans="1:11" ht="14.25">
      <c r="A174" s="149">
        <f t="shared" si="0"/>
        <v>170</v>
      </c>
      <c r="B174" s="278" t="s">
        <v>356</v>
      </c>
      <c r="C174" s="271" t="s">
        <v>69</v>
      </c>
      <c r="D174" s="271">
        <v>1500</v>
      </c>
      <c r="E174" s="271"/>
      <c r="F174" s="279"/>
      <c r="G174" s="204"/>
      <c r="H174" s="205"/>
      <c r="I174" s="205"/>
      <c r="J174" s="205"/>
      <c r="K174" s="209"/>
    </row>
    <row r="175" spans="1:11" ht="34.5">
      <c r="A175" s="149">
        <f t="shared" si="0"/>
        <v>171</v>
      </c>
      <c r="B175" s="278" t="s">
        <v>357</v>
      </c>
      <c r="C175" s="271" t="s">
        <v>67</v>
      </c>
      <c r="D175" s="271">
        <v>390</v>
      </c>
      <c r="E175" s="271"/>
      <c r="F175" s="279"/>
      <c r="G175" s="204"/>
      <c r="H175" s="205"/>
      <c r="I175" s="205"/>
      <c r="J175" s="205"/>
      <c r="K175" s="209"/>
    </row>
    <row r="176" spans="1:11" ht="34.5">
      <c r="A176" s="149">
        <f t="shared" si="0"/>
        <v>172</v>
      </c>
      <c r="B176" s="278" t="s">
        <v>358</v>
      </c>
      <c r="C176" s="271" t="s">
        <v>67</v>
      </c>
      <c r="D176" s="271">
        <v>600</v>
      </c>
      <c r="E176" s="271"/>
      <c r="F176" s="279"/>
      <c r="G176" s="204"/>
      <c r="H176" s="205"/>
      <c r="I176" s="205"/>
      <c r="J176" s="205"/>
      <c r="K176" s="209"/>
    </row>
    <row r="177" spans="1:11" ht="14.25">
      <c r="A177" s="149">
        <f t="shared" si="0"/>
        <v>173</v>
      </c>
      <c r="B177" s="277" t="s">
        <v>359</v>
      </c>
      <c r="C177" s="271" t="s">
        <v>49</v>
      </c>
      <c r="D177" s="271">
        <v>30</v>
      </c>
      <c r="E177" s="271"/>
      <c r="F177" s="271"/>
      <c r="G177" s="204"/>
      <c r="H177" s="205"/>
      <c r="I177" s="205"/>
      <c r="J177" s="205"/>
      <c r="K177" s="209"/>
    </row>
    <row r="178" spans="1:11" ht="24">
      <c r="A178" s="149">
        <f t="shared" si="0"/>
        <v>174</v>
      </c>
      <c r="B178" s="278" t="s">
        <v>360</v>
      </c>
      <c r="C178" s="271" t="s">
        <v>69</v>
      </c>
      <c r="D178" s="271">
        <v>450</v>
      </c>
      <c r="E178" s="271"/>
      <c r="F178" s="279"/>
      <c r="G178" s="204"/>
      <c r="H178" s="205"/>
      <c r="I178" s="205"/>
      <c r="J178" s="205"/>
      <c r="K178" s="209"/>
    </row>
    <row r="179" spans="1:11" ht="24">
      <c r="A179" s="149">
        <f t="shared" si="0"/>
        <v>175</v>
      </c>
      <c r="B179" s="278" t="s">
        <v>361</v>
      </c>
      <c r="C179" s="271" t="s">
        <v>49</v>
      </c>
      <c r="D179" s="271">
        <v>10</v>
      </c>
      <c r="E179" s="271"/>
      <c r="F179" s="279"/>
      <c r="G179" s="204"/>
      <c r="H179" s="205"/>
      <c r="I179" s="205"/>
      <c r="J179" s="205"/>
      <c r="K179" s="209"/>
    </row>
    <row r="180" spans="1:11" ht="24">
      <c r="A180" s="149">
        <f t="shared" si="0"/>
        <v>176</v>
      </c>
      <c r="B180" s="278" t="s">
        <v>362</v>
      </c>
      <c r="C180" s="271" t="s">
        <v>41</v>
      </c>
      <c r="D180" s="271">
        <v>6</v>
      </c>
      <c r="E180" s="271"/>
      <c r="F180" s="279"/>
      <c r="G180" s="204"/>
      <c r="H180" s="205"/>
      <c r="I180" s="205"/>
      <c r="J180" s="205"/>
      <c r="K180" s="209"/>
    </row>
    <row r="181" spans="1:11" ht="34.5">
      <c r="A181" s="149">
        <f t="shared" si="0"/>
        <v>177</v>
      </c>
      <c r="B181" s="278" t="s">
        <v>363</v>
      </c>
      <c r="C181" s="271" t="s">
        <v>364</v>
      </c>
      <c r="D181" s="271">
        <v>90</v>
      </c>
      <c r="E181" s="271"/>
      <c r="F181" s="279"/>
      <c r="G181" s="204"/>
      <c r="H181" s="205"/>
      <c r="I181" s="205"/>
      <c r="J181" s="205"/>
      <c r="K181" s="209"/>
    </row>
    <row r="182" spans="1:11" ht="24">
      <c r="A182" s="149">
        <f t="shared" si="0"/>
        <v>178</v>
      </c>
      <c r="B182" s="278" t="s">
        <v>365</v>
      </c>
      <c r="C182" s="271" t="s">
        <v>29</v>
      </c>
      <c r="D182" s="271">
        <v>10</v>
      </c>
      <c r="E182" s="271"/>
      <c r="F182" s="279"/>
      <c r="G182" s="204"/>
      <c r="H182" s="205"/>
      <c r="I182" s="205"/>
      <c r="J182" s="205"/>
      <c r="K182" s="209"/>
    </row>
    <row r="183" spans="1:11" ht="14.25">
      <c r="A183" s="149">
        <f t="shared" si="0"/>
        <v>179</v>
      </c>
      <c r="B183" s="276" t="s">
        <v>366</v>
      </c>
      <c r="C183" s="280" t="s">
        <v>63</v>
      </c>
      <c r="D183" s="270">
        <v>840</v>
      </c>
      <c r="E183" s="280"/>
      <c r="F183" s="281"/>
      <c r="G183" s="204"/>
      <c r="H183" s="205"/>
      <c r="I183" s="205"/>
      <c r="J183" s="205"/>
      <c r="K183" s="209"/>
    </row>
    <row r="184" spans="1:11" ht="24">
      <c r="A184" s="149">
        <f t="shared" si="0"/>
        <v>180</v>
      </c>
      <c r="B184" s="276" t="s">
        <v>367</v>
      </c>
      <c r="C184" s="280" t="s">
        <v>49</v>
      </c>
      <c r="D184" s="270">
        <v>5</v>
      </c>
      <c r="E184" s="280"/>
      <c r="F184" s="281"/>
      <c r="G184" s="204"/>
      <c r="H184" s="205"/>
      <c r="I184" s="205"/>
      <c r="J184" s="205"/>
      <c r="K184" s="209"/>
    </row>
    <row r="185" spans="1:11" ht="14.25">
      <c r="A185" s="149">
        <f t="shared" si="0"/>
        <v>181</v>
      </c>
      <c r="B185" s="277" t="s">
        <v>368</v>
      </c>
      <c r="C185" s="271" t="s">
        <v>69</v>
      </c>
      <c r="D185" s="271">
        <v>300</v>
      </c>
      <c r="E185" s="271"/>
      <c r="F185" s="271"/>
      <c r="G185" s="204"/>
      <c r="H185" s="205"/>
      <c r="I185" s="205"/>
      <c r="J185" s="205"/>
      <c r="K185" s="209"/>
    </row>
    <row r="186" spans="1:11" ht="14.25">
      <c r="A186" s="149">
        <f t="shared" si="0"/>
        <v>182</v>
      </c>
      <c r="B186" s="277" t="s">
        <v>369</v>
      </c>
      <c r="C186" s="271" t="s">
        <v>63</v>
      </c>
      <c r="D186" s="271">
        <v>600</v>
      </c>
      <c r="E186" s="271"/>
      <c r="F186" s="271"/>
      <c r="G186" s="204"/>
      <c r="H186" s="205"/>
      <c r="I186" s="205"/>
      <c r="J186" s="205"/>
      <c r="K186" s="209"/>
    </row>
    <row r="187" spans="1:11" ht="14.25">
      <c r="A187" s="149">
        <f t="shared" si="0"/>
        <v>183</v>
      </c>
      <c r="B187" s="277" t="s">
        <v>370</v>
      </c>
      <c r="C187" s="271" t="s">
        <v>206</v>
      </c>
      <c r="D187" s="271">
        <v>10</v>
      </c>
      <c r="E187" s="271"/>
      <c r="F187" s="271"/>
      <c r="G187" s="204"/>
      <c r="H187" s="205"/>
      <c r="I187" s="205"/>
      <c r="J187" s="205"/>
      <c r="K187" s="209"/>
    </row>
    <row r="188" spans="1:11" ht="34.5">
      <c r="A188" s="149">
        <f t="shared" si="0"/>
        <v>184</v>
      </c>
      <c r="B188" s="278" t="s">
        <v>371</v>
      </c>
      <c r="C188" s="271" t="s">
        <v>364</v>
      </c>
      <c r="D188" s="271">
        <v>30</v>
      </c>
      <c r="E188" s="271"/>
      <c r="F188" s="271"/>
      <c r="G188" s="204"/>
      <c r="H188" s="205"/>
      <c r="I188" s="205"/>
      <c r="J188" s="205"/>
      <c r="K188" s="209"/>
    </row>
    <row r="189" spans="1:11" ht="24">
      <c r="A189" s="149">
        <f t="shared" si="0"/>
        <v>185</v>
      </c>
      <c r="B189" s="278" t="s">
        <v>372</v>
      </c>
      <c r="C189" s="271" t="s">
        <v>219</v>
      </c>
      <c r="D189" s="271">
        <v>2</v>
      </c>
      <c r="E189" s="271"/>
      <c r="F189" s="271"/>
      <c r="G189" s="204"/>
      <c r="H189" s="205"/>
      <c r="I189" s="205"/>
      <c r="J189" s="205"/>
      <c r="K189" s="209"/>
    </row>
    <row r="190" spans="1:11" ht="14.25">
      <c r="A190" s="149">
        <f t="shared" si="0"/>
        <v>186</v>
      </c>
      <c r="B190" s="277" t="s">
        <v>373</v>
      </c>
      <c r="C190" s="271" t="s">
        <v>69</v>
      </c>
      <c r="D190" s="271">
        <v>140</v>
      </c>
      <c r="E190" s="271"/>
      <c r="F190" s="271"/>
      <c r="G190" s="204"/>
      <c r="H190" s="205"/>
      <c r="I190" s="205"/>
      <c r="J190" s="205"/>
      <c r="K190" s="209"/>
    </row>
    <row r="191" spans="1:11" ht="24">
      <c r="A191" s="149">
        <f t="shared" si="0"/>
        <v>187</v>
      </c>
      <c r="B191" s="278" t="s">
        <v>284</v>
      </c>
      <c r="C191" s="271" t="s">
        <v>75</v>
      </c>
      <c r="D191" s="271">
        <v>6</v>
      </c>
      <c r="E191" s="271"/>
      <c r="F191" s="271"/>
      <c r="G191" s="204"/>
      <c r="H191" s="205"/>
      <c r="I191" s="205"/>
      <c r="J191" s="205"/>
      <c r="K191" s="209"/>
    </row>
    <row r="192" spans="1:11" ht="24">
      <c r="A192" s="149">
        <f t="shared" si="0"/>
        <v>188</v>
      </c>
      <c r="B192" s="278" t="s">
        <v>374</v>
      </c>
      <c r="C192" s="271" t="s">
        <v>29</v>
      </c>
      <c r="D192" s="271">
        <v>30</v>
      </c>
      <c r="E192" s="271"/>
      <c r="F192" s="271"/>
      <c r="G192" s="204"/>
      <c r="H192" s="205"/>
      <c r="I192" s="205"/>
      <c r="J192" s="205"/>
      <c r="K192" s="209"/>
    </row>
    <row r="193" spans="1:11" ht="24">
      <c r="A193" s="149">
        <f t="shared" si="0"/>
        <v>189</v>
      </c>
      <c r="B193" s="278" t="s">
        <v>375</v>
      </c>
      <c r="C193" s="271" t="s">
        <v>281</v>
      </c>
      <c r="D193" s="271">
        <v>10</v>
      </c>
      <c r="E193" s="271"/>
      <c r="F193" s="271"/>
      <c r="G193" s="204"/>
      <c r="H193" s="205"/>
      <c r="I193" s="205"/>
      <c r="J193" s="205"/>
      <c r="K193" s="209"/>
    </row>
    <row r="194" spans="1:11" ht="24">
      <c r="A194" s="149">
        <f t="shared" si="0"/>
        <v>190</v>
      </c>
      <c r="B194" s="282" t="s">
        <v>376</v>
      </c>
      <c r="C194" s="238" t="s">
        <v>69</v>
      </c>
      <c r="D194" s="238">
        <v>1000</v>
      </c>
      <c r="E194" s="238"/>
      <c r="F194" s="238"/>
      <c r="G194" s="204"/>
      <c r="H194" s="205"/>
      <c r="I194" s="205"/>
      <c r="J194" s="205"/>
      <c r="K194" s="209"/>
    </row>
    <row r="195" spans="1:11" ht="24">
      <c r="A195" s="149">
        <f t="shared" si="0"/>
        <v>191</v>
      </c>
      <c r="B195" s="282" t="s">
        <v>377</v>
      </c>
      <c r="C195" s="238" t="s">
        <v>63</v>
      </c>
      <c r="D195" s="238">
        <v>200</v>
      </c>
      <c r="E195" s="238"/>
      <c r="F195" s="238"/>
      <c r="G195" s="204"/>
      <c r="H195" s="205"/>
      <c r="I195" s="205"/>
      <c r="J195" s="205"/>
      <c r="K195" s="209"/>
    </row>
    <row r="196" spans="1:11" ht="24">
      <c r="A196" s="149">
        <f t="shared" si="0"/>
        <v>192</v>
      </c>
      <c r="B196" s="145" t="s">
        <v>378</v>
      </c>
      <c r="C196" s="138" t="s">
        <v>69</v>
      </c>
      <c r="D196" s="140">
        <v>60</v>
      </c>
      <c r="E196" s="138"/>
      <c r="F196" s="283"/>
      <c r="G196" s="204"/>
      <c r="H196" s="205"/>
      <c r="I196" s="205"/>
      <c r="J196" s="205"/>
      <c r="K196" s="209"/>
    </row>
    <row r="197" spans="1:11" ht="24">
      <c r="A197" s="149">
        <f t="shared" si="0"/>
        <v>193</v>
      </c>
      <c r="B197" s="145" t="s">
        <v>379</v>
      </c>
      <c r="C197" s="138" t="s">
        <v>49</v>
      </c>
      <c r="D197" s="140">
        <v>350</v>
      </c>
      <c r="E197" s="141"/>
      <c r="F197" s="275"/>
      <c r="G197" s="204"/>
      <c r="H197" s="205"/>
      <c r="I197" s="205"/>
      <c r="J197" s="205"/>
      <c r="K197" s="209"/>
    </row>
    <row r="198" spans="1:11" ht="24">
      <c r="A198" s="149">
        <f t="shared" si="0"/>
        <v>194</v>
      </c>
      <c r="B198" s="273" t="s">
        <v>380</v>
      </c>
      <c r="C198" s="268" t="s">
        <v>69</v>
      </c>
      <c r="D198" s="140">
        <v>1600</v>
      </c>
      <c r="E198" s="268"/>
      <c r="F198" s="274"/>
      <c r="G198" s="204"/>
      <c r="H198" s="205"/>
      <c r="I198" s="205"/>
      <c r="J198" s="205"/>
      <c r="K198" s="209"/>
    </row>
    <row r="199" spans="1:11" ht="24">
      <c r="A199" s="149">
        <f t="shared" si="0"/>
        <v>195</v>
      </c>
      <c r="B199" s="273" t="s">
        <v>381</v>
      </c>
      <c r="C199" s="268" t="s">
        <v>49</v>
      </c>
      <c r="D199" s="140">
        <v>2000</v>
      </c>
      <c r="E199" s="268"/>
      <c r="F199" s="274"/>
      <c r="G199" s="204"/>
      <c r="H199" s="205"/>
      <c r="I199" s="205"/>
      <c r="J199" s="205"/>
      <c r="K199" s="209"/>
    </row>
    <row r="200" spans="1:11" ht="66">
      <c r="A200" s="149">
        <f t="shared" si="0"/>
        <v>196</v>
      </c>
      <c r="B200" s="228" t="s">
        <v>382</v>
      </c>
      <c r="C200" s="234" t="s">
        <v>47</v>
      </c>
      <c r="D200" s="284">
        <v>2</v>
      </c>
      <c r="E200" s="284"/>
      <c r="F200" s="241"/>
      <c r="G200" s="204"/>
      <c r="H200" s="205"/>
      <c r="I200" s="205"/>
      <c r="J200" s="205"/>
      <c r="K200" s="209"/>
    </row>
    <row r="201" spans="1:11" ht="44.25">
      <c r="A201" s="149">
        <f t="shared" si="0"/>
        <v>197</v>
      </c>
      <c r="B201" s="282" t="s">
        <v>383</v>
      </c>
      <c r="C201" s="285" t="s">
        <v>41</v>
      </c>
      <c r="D201" s="238">
        <v>60</v>
      </c>
      <c r="E201" s="238"/>
      <c r="F201" s="286"/>
      <c r="G201" s="204"/>
      <c r="H201" s="205"/>
      <c r="I201" s="205"/>
      <c r="J201" s="205"/>
      <c r="K201" s="209"/>
    </row>
    <row r="202" spans="1:11" ht="44.25">
      <c r="A202" s="149">
        <f t="shared" si="0"/>
        <v>198</v>
      </c>
      <c r="B202" s="282" t="s">
        <v>384</v>
      </c>
      <c r="C202" s="287" t="s">
        <v>41</v>
      </c>
      <c r="D202" s="238">
        <v>300</v>
      </c>
      <c r="E202" s="238"/>
      <c r="F202" s="286"/>
      <c r="G202" s="204"/>
      <c r="H202" s="205"/>
      <c r="I202" s="205"/>
      <c r="J202" s="205"/>
      <c r="K202" s="209"/>
    </row>
    <row r="203" spans="1:11" ht="44.25">
      <c r="A203" s="149">
        <f t="shared" si="0"/>
        <v>199</v>
      </c>
      <c r="B203" s="282" t="s">
        <v>385</v>
      </c>
      <c r="C203" s="261" t="s">
        <v>41</v>
      </c>
      <c r="D203" s="238">
        <v>300</v>
      </c>
      <c r="E203" s="238"/>
      <c r="F203" s="286"/>
      <c r="G203" s="204"/>
      <c r="H203" s="205"/>
      <c r="I203" s="205"/>
      <c r="J203" s="205"/>
      <c r="K203" s="209"/>
    </row>
    <row r="204" spans="1:11" ht="34.5">
      <c r="A204" s="149">
        <f t="shared" si="0"/>
        <v>200</v>
      </c>
      <c r="B204" s="273" t="s">
        <v>386</v>
      </c>
      <c r="C204" s="246" t="s">
        <v>47</v>
      </c>
      <c r="D204" s="140">
        <v>150</v>
      </c>
      <c r="E204" s="140"/>
      <c r="F204" s="275"/>
      <c r="G204" s="204"/>
      <c r="H204" s="205"/>
      <c r="I204" s="205"/>
      <c r="J204" s="205"/>
      <c r="K204" s="209"/>
    </row>
    <row r="205" spans="1:11" ht="44.25">
      <c r="A205" s="149">
        <f t="shared" si="0"/>
        <v>201</v>
      </c>
      <c r="B205" s="273" t="s">
        <v>387</v>
      </c>
      <c r="C205" s="246" t="s">
        <v>47</v>
      </c>
      <c r="D205" s="140">
        <v>50</v>
      </c>
      <c r="E205" s="140"/>
      <c r="F205" s="275"/>
      <c r="G205" s="204"/>
      <c r="H205" s="205"/>
      <c r="I205" s="205"/>
      <c r="J205" s="205"/>
      <c r="K205" s="209"/>
    </row>
    <row r="206" spans="1:11" ht="66">
      <c r="A206" s="149">
        <f t="shared" si="0"/>
        <v>202</v>
      </c>
      <c r="B206" s="273" t="s">
        <v>388</v>
      </c>
      <c r="C206" s="246" t="s">
        <v>47</v>
      </c>
      <c r="D206" s="140">
        <v>50</v>
      </c>
      <c r="E206" s="140"/>
      <c r="F206" s="275"/>
      <c r="G206" s="204"/>
      <c r="H206" s="205"/>
      <c r="I206" s="205"/>
      <c r="J206" s="205"/>
      <c r="K206" s="209"/>
    </row>
    <row r="207" spans="1:11" ht="44.25">
      <c r="A207" s="149">
        <f t="shared" si="0"/>
        <v>203</v>
      </c>
      <c r="B207" s="273" t="s">
        <v>389</v>
      </c>
      <c r="C207" s="246" t="s">
        <v>47</v>
      </c>
      <c r="D207" s="140">
        <v>50</v>
      </c>
      <c r="E207" s="140"/>
      <c r="F207" s="275"/>
      <c r="G207" s="204"/>
      <c r="H207" s="205"/>
      <c r="I207" s="205"/>
      <c r="J207" s="205"/>
      <c r="K207" s="209"/>
    </row>
    <row r="208" spans="1:11" ht="52.5">
      <c r="A208" s="149">
        <f t="shared" si="0"/>
        <v>204</v>
      </c>
      <c r="B208" s="67" t="s">
        <v>390</v>
      </c>
      <c r="C208" s="288" t="s">
        <v>391</v>
      </c>
      <c r="D208" s="202">
        <v>300</v>
      </c>
      <c r="E208" s="202"/>
      <c r="F208" s="217"/>
      <c r="G208" s="204"/>
      <c r="H208" s="205"/>
      <c r="I208" s="205"/>
      <c r="J208" s="205"/>
      <c r="K208" s="209"/>
    </row>
    <row r="209" spans="1:11" ht="34.5">
      <c r="A209" s="149">
        <f t="shared" si="0"/>
        <v>205</v>
      </c>
      <c r="B209" s="146" t="s">
        <v>392</v>
      </c>
      <c r="C209" s="288" t="s">
        <v>47</v>
      </c>
      <c r="D209" s="202">
        <v>1</v>
      </c>
      <c r="E209" s="202"/>
      <c r="F209" s="217"/>
      <c r="G209" s="204"/>
      <c r="H209" s="205"/>
      <c r="I209" s="205"/>
      <c r="J209" s="205"/>
      <c r="K209" s="209"/>
    </row>
    <row r="210" spans="1:11" ht="28.5">
      <c r="A210" s="149">
        <f t="shared" si="0"/>
        <v>206</v>
      </c>
      <c r="B210" s="67" t="s">
        <v>393</v>
      </c>
      <c r="C210" s="288" t="s">
        <v>47</v>
      </c>
      <c r="D210" s="202">
        <v>2</v>
      </c>
      <c r="E210" s="202"/>
      <c r="F210" s="217"/>
      <c r="G210" s="204"/>
      <c r="H210" s="205"/>
      <c r="I210" s="205"/>
      <c r="J210" s="205"/>
      <c r="K210" s="209"/>
    </row>
    <row r="211" spans="1:11" ht="28.5">
      <c r="A211" s="149">
        <f t="shared" si="0"/>
        <v>207</v>
      </c>
      <c r="B211" s="67" t="s">
        <v>394</v>
      </c>
      <c r="C211" s="288" t="s">
        <v>27</v>
      </c>
      <c r="D211" s="202">
        <v>30</v>
      </c>
      <c r="E211" s="202"/>
      <c r="F211" s="217"/>
      <c r="G211" s="204"/>
      <c r="H211" s="205"/>
      <c r="I211" s="205"/>
      <c r="J211" s="205"/>
      <c r="K211" s="209"/>
    </row>
    <row r="212" spans="1:11" ht="28.5">
      <c r="A212" s="149">
        <f t="shared" si="0"/>
        <v>208</v>
      </c>
      <c r="B212" s="67" t="s">
        <v>395</v>
      </c>
      <c r="C212" s="147" t="s">
        <v>27</v>
      </c>
      <c r="D212" s="202">
        <v>1000</v>
      </c>
      <c r="E212" s="202"/>
      <c r="F212" s="217"/>
      <c r="G212" s="204"/>
      <c r="H212" s="205"/>
      <c r="I212" s="205"/>
      <c r="J212" s="205"/>
      <c r="K212" s="209"/>
    </row>
    <row r="213" spans="1:11" ht="28.5">
      <c r="A213" s="149">
        <f t="shared" si="0"/>
        <v>209</v>
      </c>
      <c r="B213" s="144" t="s">
        <v>396</v>
      </c>
      <c r="C213" s="216" t="s">
        <v>49</v>
      </c>
      <c r="D213" s="202">
        <v>200</v>
      </c>
      <c r="E213" s="202"/>
      <c r="F213" s="217"/>
      <c r="G213" s="204"/>
      <c r="H213" s="205"/>
      <c r="I213" s="205"/>
      <c r="J213" s="205"/>
      <c r="K213" s="209"/>
    </row>
    <row r="214" spans="1:11" ht="24">
      <c r="A214" s="149">
        <f t="shared" si="0"/>
        <v>210</v>
      </c>
      <c r="B214" s="225" t="s">
        <v>397</v>
      </c>
      <c r="C214" s="216" t="s">
        <v>27</v>
      </c>
      <c r="D214" s="202">
        <v>80</v>
      </c>
      <c r="E214" s="202"/>
      <c r="F214" s="226"/>
      <c r="G214" s="204"/>
      <c r="H214" s="205"/>
      <c r="I214" s="205"/>
      <c r="J214" s="205"/>
      <c r="K214" s="209"/>
    </row>
    <row r="215" spans="1:11" ht="40.5">
      <c r="A215" s="149">
        <f t="shared" si="0"/>
        <v>211</v>
      </c>
      <c r="B215" s="236" t="s">
        <v>398</v>
      </c>
      <c r="C215" s="229" t="s">
        <v>27</v>
      </c>
      <c r="D215" s="230">
        <v>1100</v>
      </c>
      <c r="E215" s="231"/>
      <c r="F215" s="232"/>
      <c r="G215" s="204"/>
      <c r="H215" s="205"/>
      <c r="I215" s="205"/>
      <c r="J215" s="205"/>
      <c r="K215" s="209"/>
    </row>
    <row r="216" spans="1:11" ht="41.25">
      <c r="A216" s="149">
        <f t="shared" si="0"/>
        <v>212</v>
      </c>
      <c r="B216" s="144" t="s">
        <v>399</v>
      </c>
      <c r="C216" s="216" t="s">
        <v>400</v>
      </c>
      <c r="D216" s="249">
        <v>3600</v>
      </c>
      <c r="E216" s="249"/>
      <c r="F216" s="141"/>
      <c r="G216" s="204"/>
      <c r="H216" s="205"/>
      <c r="I216" s="205"/>
      <c r="J216" s="205"/>
      <c r="K216" s="209"/>
    </row>
    <row r="217" spans="1:11" ht="41.25">
      <c r="A217" s="149">
        <f t="shared" si="0"/>
        <v>213</v>
      </c>
      <c r="B217" s="144" t="s">
        <v>401</v>
      </c>
      <c r="C217" s="216" t="s">
        <v>69</v>
      </c>
      <c r="D217" s="249">
        <v>300</v>
      </c>
      <c r="E217" s="249"/>
      <c r="F217" s="141"/>
      <c r="G217" s="204"/>
      <c r="H217" s="205"/>
      <c r="I217" s="205"/>
      <c r="J217" s="205"/>
      <c r="K217" s="209"/>
    </row>
    <row r="218" spans="1:11" ht="24">
      <c r="A218" s="149">
        <f t="shared" si="0"/>
        <v>214</v>
      </c>
      <c r="B218" s="145" t="s">
        <v>402</v>
      </c>
      <c r="C218" s="138" t="s">
        <v>69</v>
      </c>
      <c r="D218" s="155">
        <v>700</v>
      </c>
      <c r="E218" s="155"/>
      <c r="F218" s="138"/>
      <c r="G218" s="204"/>
      <c r="H218" s="205"/>
      <c r="I218" s="205"/>
      <c r="J218" s="205"/>
      <c r="K218" s="209"/>
    </row>
    <row r="219" spans="1:11" ht="24">
      <c r="A219" s="149">
        <f t="shared" si="0"/>
        <v>215</v>
      </c>
      <c r="B219" s="248" t="s">
        <v>403</v>
      </c>
      <c r="C219" s="152" t="s">
        <v>69</v>
      </c>
      <c r="D219" s="155">
        <v>300</v>
      </c>
      <c r="E219" s="155"/>
      <c r="F219" s="246"/>
      <c r="G219" s="204"/>
      <c r="H219" s="205"/>
      <c r="I219" s="205"/>
      <c r="J219" s="205"/>
      <c r="K219" s="209"/>
    </row>
    <row r="220" spans="1:11" ht="24">
      <c r="A220" s="149">
        <f t="shared" si="0"/>
        <v>216</v>
      </c>
      <c r="B220" s="208" t="s">
        <v>404</v>
      </c>
      <c r="C220" s="149" t="s">
        <v>405</v>
      </c>
      <c r="D220" s="202">
        <v>100</v>
      </c>
      <c r="E220" s="202"/>
      <c r="F220" s="212"/>
      <c r="G220" s="204"/>
      <c r="H220" s="205"/>
      <c r="I220" s="205"/>
      <c r="J220" s="205"/>
      <c r="K220" s="209"/>
    </row>
    <row r="221" spans="1:11" ht="14.25">
      <c r="A221" s="149">
        <f t="shared" si="0"/>
        <v>217</v>
      </c>
      <c r="B221" s="208" t="s">
        <v>406</v>
      </c>
      <c r="C221" s="149" t="s">
        <v>69</v>
      </c>
      <c r="D221" s="202">
        <v>100</v>
      </c>
      <c r="E221" s="202"/>
      <c r="F221" s="212"/>
      <c r="G221" s="204"/>
      <c r="H221" s="205"/>
      <c r="I221" s="205"/>
      <c r="J221" s="205"/>
      <c r="K221" s="209"/>
    </row>
    <row r="222" spans="1:11" ht="34.5">
      <c r="A222" s="149">
        <f t="shared" si="0"/>
        <v>218</v>
      </c>
      <c r="B222" s="208" t="s">
        <v>407</v>
      </c>
      <c r="C222" s="149" t="s">
        <v>27</v>
      </c>
      <c r="D222" s="202">
        <v>50</v>
      </c>
      <c r="E222" s="202"/>
      <c r="F222" s="212"/>
      <c r="G222" s="204"/>
      <c r="H222" s="205"/>
      <c r="I222" s="205"/>
      <c r="J222" s="205"/>
      <c r="K222" s="209"/>
    </row>
    <row r="223" spans="1:11" ht="24">
      <c r="A223" s="149">
        <f t="shared" si="0"/>
        <v>219</v>
      </c>
      <c r="B223" s="208" t="s">
        <v>408</v>
      </c>
      <c r="C223" s="149" t="s">
        <v>69</v>
      </c>
      <c r="D223" s="202">
        <v>300</v>
      </c>
      <c r="E223" s="202"/>
      <c r="F223" s="212"/>
      <c r="G223" s="204"/>
      <c r="H223" s="205"/>
      <c r="I223" s="205"/>
      <c r="J223" s="205"/>
      <c r="K223" s="209"/>
    </row>
    <row r="224" spans="1:11" ht="24">
      <c r="A224" s="149">
        <f t="shared" si="0"/>
        <v>220</v>
      </c>
      <c r="B224" s="282" t="s">
        <v>409</v>
      </c>
      <c r="C224" s="238" t="s">
        <v>27</v>
      </c>
      <c r="D224" s="238">
        <v>50</v>
      </c>
      <c r="E224" s="238"/>
      <c r="F224" s="238"/>
      <c r="G224" s="204"/>
      <c r="H224" s="205"/>
      <c r="I224" s="205"/>
      <c r="J224" s="205"/>
      <c r="K224" s="209"/>
    </row>
    <row r="225" spans="1:11" ht="14.25">
      <c r="A225" s="149">
        <f t="shared" si="0"/>
        <v>221</v>
      </c>
      <c r="B225" s="208" t="s">
        <v>356</v>
      </c>
      <c r="C225" s="149" t="s">
        <v>63</v>
      </c>
      <c r="D225" s="202">
        <v>120</v>
      </c>
      <c r="E225" s="202"/>
      <c r="F225" s="212"/>
      <c r="G225" s="204"/>
      <c r="H225" s="205"/>
      <c r="I225" s="205"/>
      <c r="J225" s="205"/>
      <c r="K225" s="209"/>
    </row>
    <row r="226" spans="1:11" ht="44.25">
      <c r="A226" s="149">
        <f t="shared" si="0"/>
        <v>222</v>
      </c>
      <c r="B226" s="208" t="s">
        <v>410</v>
      </c>
      <c r="C226" s="149" t="s">
        <v>63</v>
      </c>
      <c r="D226" s="202">
        <v>300</v>
      </c>
      <c r="E226" s="202"/>
      <c r="F226" s="212"/>
      <c r="G226" s="204"/>
      <c r="H226" s="205"/>
      <c r="I226" s="205"/>
      <c r="J226" s="205"/>
      <c r="K226" s="209"/>
    </row>
    <row r="227" spans="1:11" ht="24">
      <c r="A227" s="149">
        <f t="shared" si="0"/>
        <v>223</v>
      </c>
      <c r="B227" s="208" t="s">
        <v>411</v>
      </c>
      <c r="C227" s="149" t="s">
        <v>41</v>
      </c>
      <c r="D227" s="202">
        <v>1</v>
      </c>
      <c r="E227" s="202"/>
      <c r="F227" s="212"/>
      <c r="G227" s="204"/>
      <c r="H227" s="205"/>
      <c r="I227" s="205"/>
      <c r="J227" s="205"/>
      <c r="K227" s="209"/>
    </row>
    <row r="228" spans="1:11" ht="24">
      <c r="A228" s="149">
        <f t="shared" si="0"/>
        <v>224</v>
      </c>
      <c r="B228" s="208" t="s">
        <v>412</v>
      </c>
      <c r="C228" s="149" t="s">
        <v>69</v>
      </c>
      <c r="D228" s="202">
        <v>150</v>
      </c>
      <c r="E228" s="202"/>
      <c r="F228" s="212"/>
      <c r="G228" s="204"/>
      <c r="H228" s="205"/>
      <c r="I228" s="205"/>
      <c r="J228" s="205"/>
      <c r="K228" s="209"/>
    </row>
    <row r="229" spans="1:11" ht="24">
      <c r="A229" s="149">
        <f t="shared" si="0"/>
        <v>225</v>
      </c>
      <c r="B229" s="208" t="s">
        <v>413</v>
      </c>
      <c r="C229" s="149" t="s">
        <v>276</v>
      </c>
      <c r="D229" s="202">
        <v>300</v>
      </c>
      <c r="E229" s="202"/>
      <c r="F229" s="212"/>
      <c r="G229" s="204"/>
      <c r="H229" s="205"/>
      <c r="I229" s="205"/>
      <c r="J229" s="205"/>
      <c r="K229" s="209"/>
    </row>
    <row r="230" spans="1:11" ht="14.25">
      <c r="A230" s="149">
        <f t="shared" si="0"/>
        <v>226</v>
      </c>
      <c r="B230" s="208" t="s">
        <v>414</v>
      </c>
      <c r="C230" s="149" t="s">
        <v>69</v>
      </c>
      <c r="D230" s="202">
        <v>100</v>
      </c>
      <c r="E230" s="202"/>
      <c r="F230" s="212"/>
      <c r="G230" s="204"/>
      <c r="H230" s="205"/>
      <c r="I230" s="205"/>
      <c r="J230" s="205"/>
      <c r="K230" s="209"/>
    </row>
    <row r="231" spans="1:11" ht="14.25">
      <c r="A231" s="149">
        <f t="shared" si="0"/>
        <v>227</v>
      </c>
      <c r="B231" s="208" t="s">
        <v>415</v>
      </c>
      <c r="C231" s="149" t="s">
        <v>69</v>
      </c>
      <c r="D231" s="202">
        <v>90</v>
      </c>
      <c r="E231" s="202"/>
      <c r="F231" s="212"/>
      <c r="G231" s="204"/>
      <c r="H231" s="205"/>
      <c r="I231" s="205"/>
      <c r="J231" s="205"/>
      <c r="K231" s="209"/>
    </row>
    <row r="232" spans="1:11" ht="14.25">
      <c r="A232" s="149">
        <f t="shared" si="0"/>
        <v>228</v>
      </c>
      <c r="B232" s="208" t="s">
        <v>416</v>
      </c>
      <c r="C232" s="149" t="s">
        <v>417</v>
      </c>
      <c r="D232" s="202">
        <v>10000</v>
      </c>
      <c r="E232" s="202"/>
      <c r="F232" s="212"/>
      <c r="G232" s="204"/>
      <c r="H232" s="205"/>
      <c r="I232" s="205"/>
      <c r="J232" s="205"/>
      <c r="K232" s="209"/>
    </row>
    <row r="233" spans="1:11" ht="14.25">
      <c r="A233" s="149">
        <f t="shared" si="0"/>
        <v>229</v>
      </c>
      <c r="B233" s="208" t="s">
        <v>418</v>
      </c>
      <c r="C233" s="149" t="s">
        <v>69</v>
      </c>
      <c r="D233" s="202">
        <v>616</v>
      </c>
      <c r="E233" s="202"/>
      <c r="F233" s="212"/>
      <c r="G233" s="204"/>
      <c r="H233" s="205"/>
      <c r="I233" s="205"/>
      <c r="J233" s="205"/>
      <c r="K233" s="209"/>
    </row>
    <row r="234" spans="1:11" ht="24">
      <c r="A234" s="149">
        <f t="shared" si="0"/>
        <v>230</v>
      </c>
      <c r="B234" s="208" t="s">
        <v>419</v>
      </c>
      <c r="C234" s="149" t="s">
        <v>69</v>
      </c>
      <c r="D234" s="202">
        <v>100</v>
      </c>
      <c r="E234" s="202"/>
      <c r="F234" s="212"/>
      <c r="G234" s="204"/>
      <c r="H234" s="205"/>
      <c r="I234" s="205"/>
      <c r="J234" s="205"/>
      <c r="K234" s="209"/>
    </row>
    <row r="235" spans="1:11" ht="14.25">
      <c r="A235" s="149">
        <f t="shared" si="0"/>
        <v>231</v>
      </c>
      <c r="B235" s="208" t="s">
        <v>420</v>
      </c>
      <c r="C235" s="149" t="s">
        <v>41</v>
      </c>
      <c r="D235" s="202">
        <v>7</v>
      </c>
      <c r="E235" s="202"/>
      <c r="F235" s="212"/>
      <c r="G235" s="204"/>
      <c r="H235" s="205"/>
      <c r="I235" s="205"/>
      <c r="J235" s="205"/>
      <c r="K235" s="209"/>
    </row>
    <row r="236" spans="1:11" ht="24">
      <c r="A236" s="149">
        <f t="shared" si="0"/>
        <v>232</v>
      </c>
      <c r="B236" s="208" t="s">
        <v>421</v>
      </c>
      <c r="C236" s="149" t="s">
        <v>422</v>
      </c>
      <c r="D236" s="202">
        <v>180</v>
      </c>
      <c r="E236" s="202"/>
      <c r="F236" s="212"/>
      <c r="G236" s="204"/>
      <c r="H236" s="205"/>
      <c r="I236" s="205"/>
      <c r="J236" s="205"/>
      <c r="K236" s="209"/>
    </row>
    <row r="237" spans="1:11" ht="24">
      <c r="A237" s="149">
        <f t="shared" si="0"/>
        <v>233</v>
      </c>
      <c r="B237" s="208" t="s">
        <v>423</v>
      </c>
      <c r="C237" s="149" t="s">
        <v>29</v>
      </c>
      <c r="D237" s="202">
        <v>180</v>
      </c>
      <c r="E237" s="202"/>
      <c r="F237" s="212"/>
      <c r="G237" s="204"/>
      <c r="H237" s="205"/>
      <c r="I237" s="205"/>
      <c r="J237" s="205"/>
      <c r="K237" s="209"/>
    </row>
    <row r="238" spans="1:11" ht="34.5">
      <c r="A238" s="149">
        <f t="shared" si="0"/>
        <v>234</v>
      </c>
      <c r="B238" s="208" t="s">
        <v>424</v>
      </c>
      <c r="C238" s="149" t="s">
        <v>219</v>
      </c>
      <c r="D238" s="202">
        <v>10</v>
      </c>
      <c r="E238" s="202"/>
      <c r="F238" s="212"/>
      <c r="G238" s="204"/>
      <c r="H238" s="205"/>
      <c r="I238" s="205"/>
      <c r="J238" s="205"/>
      <c r="K238" s="209"/>
    </row>
    <row r="239" spans="1:11" ht="24">
      <c r="A239" s="149">
        <f t="shared" si="0"/>
        <v>235</v>
      </c>
      <c r="B239" s="208" t="s">
        <v>425</v>
      </c>
      <c r="C239" s="149" t="s">
        <v>63</v>
      </c>
      <c r="D239" s="202">
        <v>40</v>
      </c>
      <c r="E239" s="202"/>
      <c r="F239" s="212"/>
      <c r="G239" s="204"/>
      <c r="H239" s="205"/>
      <c r="I239" s="205"/>
      <c r="J239" s="205"/>
      <c r="K239" s="209"/>
    </row>
    <row r="240" spans="1:11" ht="24">
      <c r="A240" s="149">
        <f t="shared" si="0"/>
        <v>236</v>
      </c>
      <c r="B240" s="208" t="s">
        <v>426</v>
      </c>
      <c r="C240" s="149" t="s">
        <v>63</v>
      </c>
      <c r="D240" s="202">
        <v>280</v>
      </c>
      <c r="E240" s="202"/>
      <c r="F240" s="212"/>
      <c r="G240" s="204"/>
      <c r="H240" s="205"/>
      <c r="I240" s="205"/>
      <c r="J240" s="205"/>
      <c r="K240" s="209"/>
    </row>
    <row r="241" spans="1:11" ht="24">
      <c r="A241" s="149">
        <f t="shared" si="0"/>
        <v>237</v>
      </c>
      <c r="B241" s="208" t="s">
        <v>427</v>
      </c>
      <c r="C241" s="149" t="s">
        <v>63</v>
      </c>
      <c r="D241" s="202">
        <v>600</v>
      </c>
      <c r="E241" s="202"/>
      <c r="F241" s="212"/>
      <c r="G241" s="204"/>
      <c r="H241" s="205"/>
      <c r="I241" s="205"/>
      <c r="J241" s="205"/>
      <c r="K241" s="209"/>
    </row>
    <row r="242" spans="1:11" ht="24">
      <c r="A242" s="149">
        <f t="shared" si="0"/>
        <v>238</v>
      </c>
      <c r="B242" s="208" t="s">
        <v>428</v>
      </c>
      <c r="C242" s="149" t="s">
        <v>63</v>
      </c>
      <c r="D242" s="202">
        <v>120</v>
      </c>
      <c r="E242" s="202"/>
      <c r="F242" s="212"/>
      <c r="G242" s="204"/>
      <c r="H242" s="205"/>
      <c r="I242" s="205"/>
      <c r="J242" s="205"/>
      <c r="K242" s="209"/>
    </row>
    <row r="243" spans="1:11" ht="24">
      <c r="A243" s="149">
        <f t="shared" si="0"/>
        <v>239</v>
      </c>
      <c r="B243" s="208" t="s">
        <v>429</v>
      </c>
      <c r="C243" s="149" t="s">
        <v>430</v>
      </c>
      <c r="D243" s="202">
        <v>280</v>
      </c>
      <c r="E243" s="202"/>
      <c r="F243" s="212"/>
      <c r="G243" s="204"/>
      <c r="H243" s="205"/>
      <c r="I243" s="205"/>
      <c r="J243" s="205"/>
      <c r="K243" s="209"/>
    </row>
    <row r="244" spans="1:11" ht="14.25">
      <c r="A244" s="149">
        <f t="shared" si="0"/>
        <v>240</v>
      </c>
      <c r="B244" s="208" t="s">
        <v>431</v>
      </c>
      <c r="C244" s="149" t="s">
        <v>63</v>
      </c>
      <c r="D244" s="202">
        <v>150</v>
      </c>
      <c r="E244" s="202"/>
      <c r="F244" s="212"/>
      <c r="G244" s="204"/>
      <c r="H244" s="205"/>
      <c r="I244" s="205"/>
      <c r="J244" s="205"/>
      <c r="K244" s="209"/>
    </row>
    <row r="245" spans="1:11" ht="14.25">
      <c r="A245" s="149">
        <f t="shared" si="0"/>
        <v>241</v>
      </c>
      <c r="B245" s="208" t="s">
        <v>432</v>
      </c>
      <c r="C245" s="149" t="s">
        <v>63</v>
      </c>
      <c r="D245" s="202">
        <v>300</v>
      </c>
      <c r="E245" s="202"/>
      <c r="F245" s="212"/>
      <c r="G245" s="204"/>
      <c r="H245" s="205"/>
      <c r="I245" s="205"/>
      <c r="J245" s="205"/>
      <c r="K245" s="209"/>
    </row>
    <row r="246" spans="1:11" ht="24">
      <c r="A246" s="149">
        <f t="shared" si="0"/>
        <v>242</v>
      </c>
      <c r="B246" s="208" t="s">
        <v>433</v>
      </c>
      <c r="C246" s="216" t="s">
        <v>400</v>
      </c>
      <c r="D246" s="249">
        <v>3600</v>
      </c>
      <c r="E246" s="249"/>
      <c r="F246" s="141"/>
      <c r="G246" s="204"/>
      <c r="H246" s="205"/>
      <c r="I246" s="205"/>
      <c r="J246" s="205"/>
      <c r="K246" s="209"/>
    </row>
    <row r="247" spans="1:11" ht="24">
      <c r="A247" s="149">
        <f t="shared" si="0"/>
        <v>243</v>
      </c>
      <c r="B247" s="208" t="s">
        <v>434</v>
      </c>
      <c r="C247" s="216" t="s">
        <v>63</v>
      </c>
      <c r="D247" s="249">
        <v>300</v>
      </c>
      <c r="E247" s="249"/>
      <c r="F247" s="141"/>
      <c r="G247" s="204"/>
      <c r="H247" s="205"/>
      <c r="I247" s="205"/>
      <c r="J247" s="205"/>
      <c r="K247" s="209"/>
    </row>
    <row r="248" spans="1:11" ht="34.5">
      <c r="A248" s="149">
        <f t="shared" si="0"/>
        <v>244</v>
      </c>
      <c r="B248" s="208" t="s">
        <v>435</v>
      </c>
      <c r="C248" s="216" t="s">
        <v>47</v>
      </c>
      <c r="D248" s="249">
        <v>5</v>
      </c>
      <c r="E248" s="249"/>
      <c r="F248" s="141"/>
      <c r="G248" s="204"/>
      <c r="H248" s="205"/>
      <c r="I248" s="205"/>
      <c r="J248" s="205"/>
      <c r="K248" s="209"/>
    </row>
    <row r="249" spans="1:11" ht="24">
      <c r="A249" s="149">
        <f t="shared" si="0"/>
        <v>245</v>
      </c>
      <c r="B249" s="208" t="s">
        <v>436</v>
      </c>
      <c r="C249" s="216" t="s">
        <v>29</v>
      </c>
      <c r="D249" s="249">
        <v>240</v>
      </c>
      <c r="E249" s="249"/>
      <c r="F249" s="141"/>
      <c r="G249" s="204"/>
      <c r="H249" s="205"/>
      <c r="I249" s="205"/>
      <c r="J249" s="205"/>
      <c r="K249" s="209"/>
    </row>
    <row r="250" spans="1:11" ht="24">
      <c r="A250" s="149">
        <f t="shared" si="0"/>
        <v>246</v>
      </c>
      <c r="B250" s="208" t="s">
        <v>437</v>
      </c>
      <c r="C250" s="216" t="s">
        <v>29</v>
      </c>
      <c r="D250" s="249">
        <v>300</v>
      </c>
      <c r="E250" s="249"/>
      <c r="F250" s="141"/>
      <c r="G250" s="204"/>
      <c r="H250" s="205"/>
      <c r="I250" s="205"/>
      <c r="J250" s="205"/>
      <c r="K250" s="209"/>
    </row>
    <row r="251" spans="1:11" ht="24">
      <c r="A251" s="149">
        <f t="shared" si="0"/>
        <v>247</v>
      </c>
      <c r="B251" s="208" t="s">
        <v>438</v>
      </c>
      <c r="C251" s="216" t="s">
        <v>29</v>
      </c>
      <c r="D251" s="249">
        <v>300</v>
      </c>
      <c r="E251" s="249"/>
      <c r="F251" s="141"/>
      <c r="G251" s="204"/>
      <c r="H251" s="205"/>
      <c r="I251" s="205"/>
      <c r="J251" s="205"/>
      <c r="K251" s="209"/>
    </row>
    <row r="252" spans="1:11" ht="24">
      <c r="A252" s="149">
        <f t="shared" si="0"/>
        <v>248</v>
      </c>
      <c r="B252" s="208" t="s">
        <v>439</v>
      </c>
      <c r="C252" s="216" t="s">
        <v>27</v>
      </c>
      <c r="D252" s="249">
        <v>100</v>
      </c>
      <c r="E252" s="249"/>
      <c r="F252" s="141"/>
      <c r="G252" s="204"/>
      <c r="H252" s="205"/>
      <c r="I252" s="205"/>
      <c r="J252" s="205"/>
      <c r="K252" s="209"/>
    </row>
    <row r="253" spans="1:11" ht="28.5">
      <c r="A253" s="149">
        <f t="shared" si="0"/>
        <v>249</v>
      </c>
      <c r="B253" s="166" t="s">
        <v>440</v>
      </c>
      <c r="C253" s="151" t="s">
        <v>39</v>
      </c>
      <c r="D253" s="202">
        <v>200</v>
      </c>
      <c r="E253" s="202"/>
      <c r="F253" s="251"/>
      <c r="G253" s="289"/>
      <c r="H253" s="205"/>
      <c r="I253" s="205"/>
      <c r="J253" s="205"/>
      <c r="K253" s="209"/>
    </row>
    <row r="254" spans="1:11" ht="24">
      <c r="A254" s="149">
        <f t="shared" si="0"/>
        <v>250</v>
      </c>
      <c r="B254" s="145" t="s">
        <v>441</v>
      </c>
      <c r="C254" s="141" t="s">
        <v>49</v>
      </c>
      <c r="D254" s="150">
        <v>500</v>
      </c>
      <c r="E254" s="150"/>
      <c r="F254" s="141"/>
      <c r="G254" s="142"/>
      <c r="H254" s="205"/>
      <c r="I254" s="205"/>
      <c r="J254" s="205"/>
      <c r="K254" s="209"/>
    </row>
    <row r="255" spans="1:11" ht="34.5">
      <c r="A255" s="149">
        <f t="shared" si="0"/>
        <v>251</v>
      </c>
      <c r="B255" s="145" t="s">
        <v>442</v>
      </c>
      <c r="C255" s="141" t="s">
        <v>63</v>
      </c>
      <c r="D255" s="150">
        <v>300</v>
      </c>
      <c r="E255" s="150"/>
      <c r="F255" s="141"/>
      <c r="G255" s="142"/>
      <c r="H255" s="205"/>
      <c r="I255" s="205"/>
      <c r="J255" s="205"/>
      <c r="K255" s="209"/>
    </row>
    <row r="256" spans="1:11" ht="14.25">
      <c r="A256" s="290"/>
      <c r="B256" s="291" t="s">
        <v>23</v>
      </c>
      <c r="C256" s="249"/>
      <c r="D256" s="249"/>
      <c r="E256" s="249"/>
      <c r="F256" s="249"/>
      <c r="G256" s="249"/>
      <c r="H256" s="249"/>
      <c r="I256" s="292"/>
      <c r="J256" s="292"/>
      <c r="K256" s="293"/>
    </row>
    <row r="257" spans="1:11" ht="14.25">
      <c r="A257" s="294"/>
      <c r="B257" s="294"/>
      <c r="C257" s="294"/>
      <c r="D257" s="294"/>
      <c r="E257" s="294"/>
      <c r="F257" s="294"/>
      <c r="G257" s="294"/>
      <c r="H257" s="294"/>
      <c r="I257" s="294"/>
      <c r="J257" s="294"/>
      <c r="K257" s="294"/>
    </row>
    <row r="258" spans="1:11" ht="14.25">
      <c r="A258" s="294"/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</row>
    <row r="259" spans="1:11" ht="14.25">
      <c r="A259" s="294"/>
      <c r="B259" s="211" t="s">
        <v>24</v>
      </c>
      <c r="C259" s="211"/>
      <c r="D259" s="211"/>
      <c r="E259" s="211"/>
      <c r="F259" s="211"/>
      <c r="G259" s="211"/>
      <c r="H259" s="211"/>
      <c r="I259" s="211"/>
      <c r="J259" s="211"/>
      <c r="K259" s="211"/>
    </row>
    <row r="260" spans="1:10" ht="14.25">
      <c r="A260" s="211"/>
      <c r="B260" s="211"/>
      <c r="C260" s="211"/>
      <c r="D260" s="211"/>
      <c r="E260" s="211"/>
      <c r="F260" s="211"/>
      <c r="G260" s="211"/>
      <c r="H260" s="211"/>
      <c r="I260" s="211"/>
      <c r="J260" s="211"/>
    </row>
    <row r="261" spans="1:10" ht="14.25">
      <c r="A261" s="211"/>
      <c r="B261" s="211"/>
      <c r="C261" s="211"/>
      <c r="D261" s="211"/>
      <c r="E261" s="211"/>
      <c r="F261" s="211"/>
      <c r="G261" s="211"/>
      <c r="H261" s="211"/>
      <c r="I261" s="211"/>
      <c r="J261" s="211"/>
    </row>
    <row r="262" spans="1:10" ht="14.25">
      <c r="A262" s="211"/>
      <c r="B262" s="211"/>
      <c r="C262" s="211"/>
      <c r="D262" s="211"/>
      <c r="E262" s="211"/>
      <c r="F262" s="211"/>
      <c r="G262" s="211"/>
      <c r="H262" s="211"/>
      <c r="I262" s="211"/>
      <c r="J262" s="211"/>
    </row>
    <row r="263" spans="1:10" ht="14.25">
      <c r="A263" s="211"/>
      <c r="B263" s="211"/>
      <c r="C263" s="211"/>
      <c r="D263" s="211"/>
      <c r="E263" s="211"/>
      <c r="F263" s="211"/>
      <c r="G263" s="211"/>
      <c r="H263" s="211"/>
      <c r="I263" s="211"/>
      <c r="J263" s="211"/>
    </row>
    <row r="264" spans="1:10" ht="14.25">
      <c r="A264" s="211"/>
      <c r="B264" s="211"/>
      <c r="C264" s="211"/>
      <c r="D264" s="211"/>
      <c r="E264" s="211"/>
      <c r="F264" s="211"/>
      <c r="G264" s="211"/>
      <c r="H264" s="211"/>
      <c r="I264" s="211"/>
      <c r="J264" s="211"/>
    </row>
    <row r="265" spans="1:10" ht="14.25">
      <c r="A265" s="211"/>
      <c r="B265" s="211"/>
      <c r="C265" s="211"/>
      <c r="D265" s="211"/>
      <c r="E265" s="211"/>
      <c r="F265" s="211"/>
      <c r="G265" s="211"/>
      <c r="H265" s="211"/>
      <c r="I265" s="211"/>
      <c r="J265" s="211"/>
    </row>
    <row r="266" spans="1:10" ht="14.25">
      <c r="A266" s="211"/>
      <c r="B266" s="211"/>
      <c r="C266" s="211"/>
      <c r="D266" s="211"/>
      <c r="E266" s="211"/>
      <c r="F266" s="211"/>
      <c r="G266" s="211"/>
      <c r="H266" s="211"/>
      <c r="I266" s="211"/>
      <c r="J266" s="211"/>
    </row>
    <row r="267" spans="1:10" ht="14.25">
      <c r="A267" s="211"/>
      <c r="B267" s="211"/>
      <c r="C267" s="211"/>
      <c r="D267" s="211"/>
      <c r="E267" s="211"/>
      <c r="F267" s="211"/>
      <c r="G267" s="211"/>
      <c r="H267" s="211"/>
      <c r="I267" s="211"/>
      <c r="J267" s="211"/>
    </row>
    <row r="268" spans="1:10" ht="14.25">
      <c r="A268" s="211"/>
      <c r="B268" s="211"/>
      <c r="C268" s="211"/>
      <c r="D268" s="211"/>
      <c r="E268" s="211"/>
      <c r="F268" s="211"/>
      <c r="G268" s="211"/>
      <c r="H268" s="211"/>
      <c r="I268" s="211"/>
      <c r="J268" s="211"/>
    </row>
    <row r="269" spans="1:10" ht="14.25">
      <c r="A269" s="211"/>
      <c r="B269" s="211"/>
      <c r="C269" s="211"/>
      <c r="D269" s="211"/>
      <c r="E269" s="211"/>
      <c r="F269" s="211"/>
      <c r="G269" s="211"/>
      <c r="H269" s="211"/>
      <c r="I269" s="211"/>
      <c r="J269" s="211"/>
    </row>
    <row r="270" spans="1:10" ht="14.25">
      <c r="A270" s="211"/>
      <c r="B270" s="211"/>
      <c r="C270" s="211"/>
      <c r="D270" s="211"/>
      <c r="E270" s="211"/>
      <c r="F270" s="211"/>
      <c r="G270" s="211"/>
      <c r="H270" s="211"/>
      <c r="I270" s="211"/>
      <c r="J270" s="211"/>
    </row>
    <row r="271" spans="1:10" ht="14.25">
      <c r="A271" s="211"/>
      <c r="B271" s="211"/>
      <c r="C271" s="211"/>
      <c r="D271" s="211"/>
      <c r="E271" s="211"/>
      <c r="F271" s="211"/>
      <c r="G271" s="211"/>
      <c r="H271" s="211"/>
      <c r="I271" s="211"/>
      <c r="J271" s="211"/>
    </row>
    <row r="272" spans="1:10" ht="14.25">
      <c r="A272" s="211"/>
      <c r="B272" s="211"/>
      <c r="C272" s="211"/>
      <c r="D272" s="211"/>
      <c r="E272" s="211"/>
      <c r="F272" s="211"/>
      <c r="G272" s="211"/>
      <c r="H272" s="211"/>
      <c r="I272" s="211"/>
      <c r="J272" s="211"/>
    </row>
    <row r="273" spans="1:10" ht="14.25">
      <c r="A273" s="211"/>
      <c r="B273" s="211"/>
      <c r="C273" s="211"/>
      <c r="D273" s="211"/>
      <c r="E273" s="211"/>
      <c r="F273" s="211"/>
      <c r="G273" s="211"/>
      <c r="H273" s="211"/>
      <c r="I273" s="211"/>
      <c r="J273" s="211"/>
    </row>
    <row r="274" spans="1:10" ht="14.25">
      <c r="A274" s="211"/>
      <c r="B274" s="211"/>
      <c r="C274" s="211"/>
      <c r="D274" s="211"/>
      <c r="E274" s="211"/>
      <c r="F274" s="211"/>
      <c r="G274" s="211"/>
      <c r="H274" s="211"/>
      <c r="I274" s="211"/>
      <c r="J274" s="211"/>
    </row>
    <row r="275" spans="1:10" ht="14.25">
      <c r="A275" s="211"/>
      <c r="B275" s="211"/>
      <c r="C275" s="211"/>
      <c r="D275" s="211"/>
      <c r="E275" s="211"/>
      <c r="F275" s="211"/>
      <c r="G275" s="211"/>
      <c r="H275" s="211"/>
      <c r="I275" s="211"/>
      <c r="J275" s="211"/>
    </row>
    <row r="276" spans="1:10" ht="14.25">
      <c r="A276" s="211"/>
      <c r="B276" s="211"/>
      <c r="C276" s="211"/>
      <c r="D276" s="211"/>
      <c r="E276" s="211"/>
      <c r="F276" s="211"/>
      <c r="G276" s="211"/>
      <c r="H276" s="211"/>
      <c r="I276" s="211"/>
      <c r="J276" s="211"/>
    </row>
    <row r="277" spans="1:10" ht="14.25">
      <c r="A277" s="211"/>
      <c r="B277" s="211"/>
      <c r="C277" s="211"/>
      <c r="D277" s="211"/>
      <c r="E277" s="211"/>
      <c r="F277" s="211"/>
      <c r="G277" s="211"/>
      <c r="H277" s="211"/>
      <c r="I277" s="211"/>
      <c r="J277" s="211"/>
    </row>
    <row r="278" spans="1:10" ht="14.25">
      <c r="A278" s="211"/>
      <c r="B278" s="211"/>
      <c r="C278" s="211"/>
      <c r="D278" s="211"/>
      <c r="E278" s="211"/>
      <c r="F278" s="211"/>
      <c r="G278" s="211"/>
      <c r="H278" s="211"/>
      <c r="I278" s="211"/>
      <c r="J278" s="211"/>
    </row>
    <row r="279" spans="1:10" ht="14.25">
      <c r="A279" s="211"/>
      <c r="B279" s="211"/>
      <c r="C279" s="211"/>
      <c r="D279" s="211"/>
      <c r="E279" s="211"/>
      <c r="F279" s="211"/>
      <c r="G279" s="211"/>
      <c r="H279" s="211"/>
      <c r="I279" s="211"/>
      <c r="J279" s="211"/>
    </row>
    <row r="280" spans="1:10" ht="14.25">
      <c r="A280" s="211"/>
      <c r="B280" s="211"/>
      <c r="C280" s="211"/>
      <c r="D280" s="211"/>
      <c r="E280" s="211"/>
      <c r="F280" s="211"/>
      <c r="G280" s="211"/>
      <c r="H280" s="211"/>
      <c r="I280" s="211"/>
      <c r="J280" s="211"/>
    </row>
    <row r="281" spans="1:10" ht="14.25">
      <c r="A281" s="211"/>
      <c r="B281" s="211"/>
      <c r="C281" s="211"/>
      <c r="D281" s="211"/>
      <c r="E281" s="211"/>
      <c r="F281" s="211"/>
      <c r="G281" s="211"/>
      <c r="H281" s="211"/>
      <c r="I281" s="211"/>
      <c r="J281" s="211"/>
    </row>
    <row r="282" spans="1:10" ht="14.25">
      <c r="A282" s="211"/>
      <c r="B282" s="211"/>
      <c r="C282" s="211"/>
      <c r="D282" s="211"/>
      <c r="E282" s="211"/>
      <c r="F282" s="211"/>
      <c r="G282" s="211"/>
      <c r="H282" s="211"/>
      <c r="I282" s="211"/>
      <c r="J282" s="211"/>
    </row>
    <row r="283" spans="1:10" ht="14.25">
      <c r="A283" s="211"/>
      <c r="B283" s="211"/>
      <c r="C283" s="211"/>
      <c r="D283" s="211"/>
      <c r="E283" s="211"/>
      <c r="F283" s="211"/>
      <c r="G283" s="211"/>
      <c r="H283" s="211"/>
      <c r="I283" s="211"/>
      <c r="J283" s="211"/>
    </row>
    <row r="284" spans="1:10" ht="14.25">
      <c r="A284" s="211"/>
      <c r="B284" s="211"/>
      <c r="C284" s="211"/>
      <c r="D284" s="211"/>
      <c r="E284" s="211"/>
      <c r="F284" s="211"/>
      <c r="G284" s="211"/>
      <c r="H284" s="211"/>
      <c r="I284" s="211"/>
      <c r="J284" s="211"/>
    </row>
    <row r="285" spans="1:10" ht="14.25">
      <c r="A285" s="211"/>
      <c r="B285" s="211"/>
      <c r="C285" s="211"/>
      <c r="D285" s="211"/>
      <c r="E285" s="211"/>
      <c r="F285" s="211"/>
      <c r="G285" s="211"/>
      <c r="H285" s="211"/>
      <c r="I285" s="211"/>
      <c r="J285" s="211"/>
    </row>
    <row r="286" spans="1:10" ht="14.25">
      <c r="A286" s="211"/>
      <c r="B286" s="211"/>
      <c r="C286" s="211"/>
      <c r="D286" s="211"/>
      <c r="E286" s="211"/>
      <c r="F286" s="211"/>
      <c r="G286" s="211"/>
      <c r="H286" s="211"/>
      <c r="I286" s="211"/>
      <c r="J286" s="211"/>
    </row>
    <row r="287" spans="1:10" ht="14.25">
      <c r="A287" s="211"/>
      <c r="B287" s="211"/>
      <c r="C287" s="211"/>
      <c r="D287" s="211"/>
      <c r="E287" s="211"/>
      <c r="F287" s="211"/>
      <c r="G287" s="211"/>
      <c r="H287" s="211"/>
      <c r="I287" s="211"/>
      <c r="J287" s="211"/>
    </row>
    <row r="288" spans="1:10" ht="14.25">
      <c r="A288" s="211"/>
      <c r="B288" s="211"/>
      <c r="C288" s="211"/>
      <c r="D288" s="211"/>
      <c r="E288" s="211"/>
      <c r="F288" s="211"/>
      <c r="G288" s="211"/>
      <c r="H288" s="211"/>
      <c r="I288" s="211"/>
      <c r="J288" s="211"/>
    </row>
    <row r="289" spans="1:10" ht="14.25">
      <c r="A289" s="211"/>
      <c r="B289" s="211"/>
      <c r="C289" s="211"/>
      <c r="D289" s="211"/>
      <c r="E289" s="211"/>
      <c r="F289" s="211"/>
      <c r="G289" s="211"/>
      <c r="H289" s="211"/>
      <c r="I289" s="211"/>
      <c r="J289" s="211"/>
    </row>
    <row r="290" spans="1:10" ht="14.25">
      <c r="A290" s="211"/>
      <c r="B290" s="211"/>
      <c r="C290" s="211"/>
      <c r="D290" s="211"/>
      <c r="E290" s="211"/>
      <c r="F290" s="211"/>
      <c r="G290" s="211"/>
      <c r="H290" s="211"/>
      <c r="I290" s="211"/>
      <c r="J290" s="211"/>
    </row>
    <row r="291" spans="1:10" ht="14.25">
      <c r="A291" s="211"/>
      <c r="B291" s="211"/>
      <c r="C291" s="211"/>
      <c r="D291" s="211"/>
      <c r="E291" s="211"/>
      <c r="F291" s="211"/>
      <c r="G291" s="211"/>
      <c r="H291" s="211"/>
      <c r="I291" s="211"/>
      <c r="J291" s="211"/>
    </row>
    <row r="292" spans="1:10" ht="14.25">
      <c r="A292" s="211"/>
      <c r="B292" s="211"/>
      <c r="C292" s="211"/>
      <c r="D292" s="211"/>
      <c r="E292" s="211"/>
      <c r="F292" s="211"/>
      <c r="G292" s="211"/>
      <c r="H292" s="211"/>
      <c r="I292" s="211"/>
      <c r="J292" s="211"/>
    </row>
    <row r="293" spans="1:10" ht="14.25">
      <c r="A293" s="211"/>
      <c r="B293" s="211"/>
      <c r="C293" s="211"/>
      <c r="D293" s="211"/>
      <c r="E293" s="211"/>
      <c r="F293" s="211"/>
      <c r="G293" s="211"/>
      <c r="H293" s="211"/>
      <c r="I293" s="211"/>
      <c r="J293" s="211"/>
    </row>
    <row r="294" spans="1:10" ht="14.25">
      <c r="A294" s="211"/>
      <c r="B294" s="211"/>
      <c r="C294" s="211"/>
      <c r="D294" s="211"/>
      <c r="E294" s="211"/>
      <c r="F294" s="211"/>
      <c r="G294" s="211"/>
      <c r="H294" s="211"/>
      <c r="I294" s="211"/>
      <c r="J294" s="211"/>
    </row>
    <row r="295" spans="1:10" ht="14.25">
      <c r="A295" s="211"/>
      <c r="B295" s="211"/>
      <c r="C295" s="211"/>
      <c r="D295" s="211"/>
      <c r="E295" s="211"/>
      <c r="F295" s="211"/>
      <c r="G295" s="211"/>
      <c r="H295" s="211"/>
      <c r="I295" s="211"/>
      <c r="J295" s="211"/>
    </row>
    <row r="296" spans="1:10" ht="14.25">
      <c r="A296" s="211"/>
      <c r="B296" s="211"/>
      <c r="C296" s="211"/>
      <c r="D296" s="211"/>
      <c r="E296" s="211"/>
      <c r="F296" s="211"/>
      <c r="G296" s="211"/>
      <c r="H296" s="211"/>
      <c r="I296" s="211"/>
      <c r="J296" s="211"/>
    </row>
    <row r="297" spans="1:10" ht="14.25">
      <c r="A297" s="211"/>
      <c r="B297" s="211"/>
      <c r="C297" s="211"/>
      <c r="D297" s="211"/>
      <c r="E297" s="211"/>
      <c r="F297" s="211"/>
      <c r="G297" s="211"/>
      <c r="H297" s="211"/>
      <c r="I297" s="211"/>
      <c r="J297" s="211"/>
    </row>
    <row r="298" spans="1:10" ht="14.25">
      <c r="A298" s="211"/>
      <c r="B298" s="211"/>
      <c r="C298" s="211"/>
      <c r="D298" s="211"/>
      <c r="E298" s="211"/>
      <c r="F298" s="211"/>
      <c r="G298" s="211"/>
      <c r="H298" s="211"/>
      <c r="I298" s="211"/>
      <c r="J298" s="211"/>
    </row>
    <row r="299" spans="1:10" ht="14.25">
      <c r="A299" s="211"/>
      <c r="B299" s="211"/>
      <c r="C299" s="211"/>
      <c r="D299" s="211"/>
      <c r="E299" s="211"/>
      <c r="F299" s="211"/>
      <c r="G299" s="211"/>
      <c r="H299" s="211"/>
      <c r="I299" s="211"/>
      <c r="J299" s="211"/>
    </row>
    <row r="300" spans="1:10" ht="14.25">
      <c r="A300" s="211"/>
      <c r="B300" s="211"/>
      <c r="C300" s="211"/>
      <c r="D300" s="211"/>
      <c r="E300" s="211"/>
      <c r="F300" s="211"/>
      <c r="G300" s="211"/>
      <c r="H300" s="211"/>
      <c r="I300" s="211"/>
      <c r="J300" s="211"/>
    </row>
    <row r="301" spans="1:10" ht="14.25">
      <c r="A301" s="211"/>
      <c r="B301" s="211"/>
      <c r="C301" s="211"/>
      <c r="D301" s="211"/>
      <c r="E301" s="211"/>
      <c r="F301" s="211"/>
      <c r="G301" s="211"/>
      <c r="H301" s="211"/>
      <c r="I301" s="211"/>
      <c r="J301" s="211"/>
    </row>
    <row r="302" spans="1:10" ht="14.25">
      <c r="A302" s="211"/>
      <c r="B302" s="211"/>
      <c r="C302" s="211"/>
      <c r="D302" s="211"/>
      <c r="E302" s="211"/>
      <c r="F302" s="211"/>
      <c r="G302" s="211"/>
      <c r="H302" s="211"/>
      <c r="I302" s="211"/>
      <c r="J302" s="211"/>
    </row>
    <row r="303" spans="1:10" ht="14.25">
      <c r="A303" s="211"/>
      <c r="B303" s="211"/>
      <c r="C303" s="211"/>
      <c r="D303" s="211"/>
      <c r="E303" s="211"/>
      <c r="F303" s="211"/>
      <c r="G303" s="211"/>
      <c r="H303" s="211"/>
      <c r="I303" s="211"/>
      <c r="J303" s="211"/>
    </row>
    <row r="304" spans="1:10" ht="14.25">
      <c r="A304" s="211"/>
      <c r="B304" s="211"/>
      <c r="C304" s="211"/>
      <c r="D304" s="211"/>
      <c r="E304" s="211"/>
      <c r="F304" s="211"/>
      <c r="G304" s="211"/>
      <c r="H304" s="211"/>
      <c r="I304" s="211"/>
      <c r="J304" s="211"/>
    </row>
    <row r="305" spans="1:10" ht="14.25">
      <c r="A305" s="211"/>
      <c r="B305" s="211"/>
      <c r="C305" s="211"/>
      <c r="D305" s="211"/>
      <c r="E305" s="211"/>
      <c r="F305" s="211"/>
      <c r="G305" s="211"/>
      <c r="H305" s="211"/>
      <c r="I305" s="211"/>
      <c r="J305" s="211"/>
    </row>
    <row r="306" spans="1:10" ht="14.25">
      <c r="A306" s="211"/>
      <c r="B306" s="211"/>
      <c r="C306" s="211"/>
      <c r="D306" s="211"/>
      <c r="E306" s="211"/>
      <c r="F306" s="211"/>
      <c r="G306" s="211"/>
      <c r="H306" s="211"/>
      <c r="I306" s="211"/>
      <c r="J306" s="211"/>
    </row>
    <row r="307" spans="1:10" ht="14.25">
      <c r="A307" s="211"/>
      <c r="B307" s="211"/>
      <c r="C307" s="211"/>
      <c r="D307" s="211"/>
      <c r="E307" s="211"/>
      <c r="F307" s="211"/>
      <c r="G307" s="211"/>
      <c r="H307" s="211"/>
      <c r="I307" s="211"/>
      <c r="J307" s="211"/>
    </row>
    <row r="308" spans="1:10" ht="14.25">
      <c r="A308" s="211"/>
      <c r="B308" s="211"/>
      <c r="C308" s="211"/>
      <c r="D308" s="211"/>
      <c r="E308" s="211"/>
      <c r="F308" s="211"/>
      <c r="G308" s="211"/>
      <c r="H308" s="211"/>
      <c r="I308" s="211"/>
      <c r="J308" s="211"/>
    </row>
    <row r="309" spans="1:10" ht="14.25">
      <c r="A309" s="211"/>
      <c r="B309" s="211"/>
      <c r="C309" s="211"/>
      <c r="D309" s="211"/>
      <c r="E309" s="211"/>
      <c r="F309" s="211"/>
      <c r="G309" s="211"/>
      <c r="H309" s="211"/>
      <c r="I309" s="211"/>
      <c r="J309" s="211"/>
    </row>
    <row r="310" spans="1:10" ht="14.25">
      <c r="A310" s="211"/>
      <c r="B310" s="211"/>
      <c r="C310" s="211"/>
      <c r="D310" s="211"/>
      <c r="E310" s="211"/>
      <c r="F310" s="211"/>
      <c r="G310" s="211"/>
      <c r="H310" s="211"/>
      <c r="I310" s="211"/>
      <c r="J310" s="211"/>
    </row>
    <row r="311" spans="1:10" ht="14.25">
      <c r="A311" s="211"/>
      <c r="B311" s="211"/>
      <c r="C311" s="211"/>
      <c r="D311" s="211"/>
      <c r="E311" s="211"/>
      <c r="F311" s="211"/>
      <c r="G311" s="211"/>
      <c r="H311" s="211"/>
      <c r="I311" s="211"/>
      <c r="J311" s="211"/>
    </row>
    <row r="312" spans="1:10" ht="14.25">
      <c r="A312" s="211"/>
      <c r="B312" s="211"/>
      <c r="C312" s="211"/>
      <c r="D312" s="211"/>
      <c r="E312" s="211"/>
      <c r="F312" s="211"/>
      <c r="G312" s="211"/>
      <c r="H312" s="211"/>
      <c r="I312" s="211"/>
      <c r="J312" s="211"/>
    </row>
    <row r="313" spans="1:10" ht="14.25">
      <c r="A313" s="211"/>
      <c r="B313" s="211"/>
      <c r="C313" s="211"/>
      <c r="D313" s="211"/>
      <c r="E313" s="211"/>
      <c r="F313" s="211"/>
      <c r="G313" s="211"/>
      <c r="H313" s="211"/>
      <c r="I313" s="211"/>
      <c r="J313" s="211"/>
    </row>
    <row r="314" spans="1:10" ht="14.25">
      <c r="A314" s="211"/>
      <c r="B314" s="211"/>
      <c r="C314" s="211"/>
      <c r="D314" s="211"/>
      <c r="E314" s="211"/>
      <c r="F314" s="211"/>
      <c r="G314" s="211"/>
      <c r="H314" s="211"/>
      <c r="I314" s="211"/>
      <c r="J314" s="211"/>
    </row>
    <row r="315" spans="1:10" ht="14.25">
      <c r="A315" s="211"/>
      <c r="B315" s="211"/>
      <c r="C315" s="211"/>
      <c r="D315" s="211"/>
      <c r="E315" s="211"/>
      <c r="F315" s="211"/>
      <c r="G315" s="211"/>
      <c r="H315" s="211"/>
      <c r="I315" s="211"/>
      <c r="J315" s="211"/>
    </row>
    <row r="316" spans="1:10" ht="14.25">
      <c r="A316" s="211"/>
      <c r="B316" s="211"/>
      <c r="C316" s="211"/>
      <c r="D316" s="211"/>
      <c r="E316" s="211"/>
      <c r="F316" s="211"/>
      <c r="G316" s="211"/>
      <c r="H316" s="211"/>
      <c r="I316" s="211"/>
      <c r="J316" s="211"/>
    </row>
    <row r="317" spans="1:10" ht="14.25">
      <c r="A317" s="211"/>
      <c r="B317" s="211"/>
      <c r="C317" s="211"/>
      <c r="D317" s="211"/>
      <c r="E317" s="211"/>
      <c r="F317" s="211"/>
      <c r="G317" s="211"/>
      <c r="H317" s="211"/>
      <c r="I317" s="211"/>
      <c r="J317" s="211"/>
    </row>
    <row r="318" spans="1:10" ht="14.25">
      <c r="A318" s="211"/>
      <c r="B318" s="211"/>
      <c r="C318" s="211"/>
      <c r="D318" s="211"/>
      <c r="E318" s="211"/>
      <c r="F318" s="211"/>
      <c r="G318" s="211"/>
      <c r="H318" s="211"/>
      <c r="I318" s="211"/>
      <c r="J318" s="211"/>
    </row>
    <row r="319" spans="1:10" ht="14.25">
      <c r="A319" s="211"/>
      <c r="B319" s="211"/>
      <c r="C319" s="211"/>
      <c r="D319" s="211"/>
      <c r="E319" s="211"/>
      <c r="F319" s="211"/>
      <c r="G319" s="211"/>
      <c r="H319" s="211"/>
      <c r="I319" s="211"/>
      <c r="J319" s="211"/>
    </row>
    <row r="320" spans="1:10" ht="14.25">
      <c r="A320" s="211"/>
      <c r="B320" s="211"/>
      <c r="C320" s="211"/>
      <c r="D320" s="211"/>
      <c r="E320" s="211"/>
      <c r="F320" s="211"/>
      <c r="G320" s="211"/>
      <c r="H320" s="211"/>
      <c r="I320" s="211"/>
      <c r="J320" s="211"/>
    </row>
    <row r="321" spans="1:10" ht="14.25">
      <c r="A321" s="211"/>
      <c r="B321" s="211"/>
      <c r="C321" s="211"/>
      <c r="D321" s="211"/>
      <c r="E321" s="211"/>
      <c r="F321" s="211"/>
      <c r="G321" s="211"/>
      <c r="H321" s="211"/>
      <c r="I321" s="211"/>
      <c r="J321" s="211"/>
    </row>
  </sheetData>
  <sheetProtection selectLockedCells="1" selectUnlockedCells="1"/>
  <mergeCells count="8">
    <mergeCell ref="A3:A4"/>
    <mergeCell ref="B3:B4"/>
    <mergeCell ref="C3:C4"/>
    <mergeCell ref="D3:D4"/>
    <mergeCell ref="F3:F4"/>
    <mergeCell ref="G3:G4"/>
    <mergeCell ref="H3:H4"/>
    <mergeCell ref="K3:K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122"/>
  <sheetViews>
    <sheetView zoomScale="90" zoomScaleNormal="90" zoomScaleSheetLayoutView="75" workbookViewId="0" topLeftCell="A1">
      <selection activeCell="M10" sqref="M10"/>
    </sheetView>
  </sheetViews>
  <sheetFormatPr defaultColWidth="9.140625" defaultRowHeight="30" customHeight="1"/>
  <cols>
    <col min="1" max="1" width="5.8515625" style="21" customWidth="1"/>
    <col min="2" max="2" width="30.28125" style="21" customWidth="1"/>
    <col min="3" max="3" width="9.00390625" style="21" customWidth="1"/>
    <col min="4" max="4" width="7.28125" style="21" customWidth="1"/>
    <col min="5" max="5" width="8.8515625" style="21" customWidth="1"/>
    <col min="6" max="6" width="10.421875" style="21" customWidth="1"/>
    <col min="7" max="7" width="9.00390625" style="21" customWidth="1"/>
    <col min="8" max="8" width="11.8515625" style="21" customWidth="1"/>
    <col min="9" max="9" width="13.28125" style="21" customWidth="1"/>
    <col min="10" max="10" width="14.140625" style="21" customWidth="1"/>
    <col min="11" max="11" width="12.28125" style="21" customWidth="1"/>
    <col min="12" max="12" width="17.8515625" style="0" customWidth="1"/>
    <col min="14" max="16384" width="9.00390625" style="21" customWidth="1"/>
  </cols>
  <sheetData>
    <row r="1" spans="1:11" ht="13.5" customHeight="1">
      <c r="A1" s="126"/>
      <c r="B1" s="125" t="s">
        <v>443</v>
      </c>
      <c r="C1" s="126"/>
      <c r="D1" s="126"/>
      <c r="E1" s="126"/>
      <c r="F1" s="126"/>
      <c r="G1" s="126"/>
      <c r="H1" s="126"/>
      <c r="I1" s="125" t="s">
        <v>1</v>
      </c>
      <c r="J1" s="126"/>
      <c r="K1" s="126"/>
    </row>
    <row r="2" spans="1:11" ht="18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53" ht="19.5" customHeight="1">
      <c r="A3" s="295" t="s">
        <v>2</v>
      </c>
      <c r="B3" s="132" t="s">
        <v>3</v>
      </c>
      <c r="C3" s="132" t="s">
        <v>5</v>
      </c>
      <c r="D3" s="129"/>
      <c r="E3" s="129"/>
      <c r="F3" s="132" t="s">
        <v>7</v>
      </c>
      <c r="G3" s="132" t="s">
        <v>8</v>
      </c>
      <c r="H3" s="132" t="s">
        <v>9</v>
      </c>
      <c r="I3" s="132" t="s">
        <v>10</v>
      </c>
      <c r="J3" s="132" t="s">
        <v>11</v>
      </c>
      <c r="K3" s="27" t="s">
        <v>12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66.75" customHeight="1">
      <c r="A4" s="295"/>
      <c r="B4" s="132"/>
      <c r="C4" s="132"/>
      <c r="D4" s="133" t="s">
        <v>6</v>
      </c>
      <c r="E4" s="133" t="s">
        <v>13</v>
      </c>
      <c r="F4" s="132"/>
      <c r="G4" s="132"/>
      <c r="H4" s="132"/>
      <c r="I4" s="132" t="s">
        <v>14</v>
      </c>
      <c r="J4" s="27" t="s">
        <v>15</v>
      </c>
      <c r="K4" s="2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39" customHeight="1">
      <c r="A5" s="296">
        <v>1</v>
      </c>
      <c r="B5" s="297" t="s">
        <v>444</v>
      </c>
      <c r="C5" s="298" t="s">
        <v>47</v>
      </c>
      <c r="D5" s="299">
        <v>100</v>
      </c>
      <c r="E5" s="299"/>
      <c r="F5" s="300"/>
      <c r="G5" s="301"/>
      <c r="H5" s="298"/>
      <c r="I5" s="298"/>
      <c r="J5" s="298"/>
      <c r="K5" s="29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39" customHeight="1">
      <c r="A6" s="296">
        <f>'PAKIET 6'!$A5+1</f>
        <v>2</v>
      </c>
      <c r="B6" s="297" t="s">
        <v>445</v>
      </c>
      <c r="C6" s="298" t="s">
        <v>47</v>
      </c>
      <c r="D6" s="299">
        <v>120</v>
      </c>
      <c r="E6" s="299"/>
      <c r="F6" s="300"/>
      <c r="G6" s="301"/>
      <c r="H6" s="298"/>
      <c r="I6" s="298"/>
      <c r="J6" s="298"/>
      <c r="K6" s="29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41.25" customHeight="1">
      <c r="A7" s="296">
        <f>'PAKIET 6'!$A6+1</f>
        <v>3</v>
      </c>
      <c r="B7" s="297" t="s">
        <v>446</v>
      </c>
      <c r="C7" s="298" t="s">
        <v>47</v>
      </c>
      <c r="D7" s="299">
        <v>40</v>
      </c>
      <c r="E7" s="299"/>
      <c r="F7" s="300"/>
      <c r="G7" s="301"/>
      <c r="H7" s="298"/>
      <c r="I7" s="298"/>
      <c r="J7" s="298"/>
      <c r="K7" s="29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35.25" customHeight="1">
      <c r="A8" s="296">
        <f>'PAKIET 6'!$A7+1</f>
        <v>4</v>
      </c>
      <c r="B8" s="297" t="s">
        <v>447</v>
      </c>
      <c r="C8" s="298" t="s">
        <v>47</v>
      </c>
      <c r="D8" s="299">
        <v>60</v>
      </c>
      <c r="E8" s="299"/>
      <c r="F8" s="300"/>
      <c r="G8" s="301"/>
      <c r="H8" s="298"/>
      <c r="I8" s="298"/>
      <c r="J8" s="298"/>
      <c r="K8" s="29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45" customHeight="1">
      <c r="A9" s="296">
        <f>'PAKIET 6'!$A8+1</f>
        <v>5</v>
      </c>
      <c r="B9" s="297" t="s">
        <v>448</v>
      </c>
      <c r="C9" s="298" t="s">
        <v>47</v>
      </c>
      <c r="D9" s="299">
        <v>100</v>
      </c>
      <c r="E9" s="299"/>
      <c r="F9" s="300"/>
      <c r="G9" s="301"/>
      <c r="H9" s="298"/>
      <c r="I9" s="298"/>
      <c r="J9" s="298"/>
      <c r="K9" s="29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239.25" customHeight="1">
      <c r="A10" s="296">
        <f>'PAKIET 6'!$A9+1</f>
        <v>6</v>
      </c>
      <c r="B10" s="302" t="s">
        <v>449</v>
      </c>
      <c r="C10" s="298" t="s">
        <v>39</v>
      </c>
      <c r="D10" s="299">
        <v>7000</v>
      </c>
      <c r="E10" s="299"/>
      <c r="F10" s="300"/>
      <c r="G10" s="301"/>
      <c r="H10" s="298"/>
      <c r="I10" s="298"/>
      <c r="J10" s="298"/>
      <c r="K10" s="29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45.75" customHeight="1">
      <c r="A11" s="296">
        <f>'PAKIET 6'!$A10+1</f>
        <v>7</v>
      </c>
      <c r="B11" s="297" t="s">
        <v>450</v>
      </c>
      <c r="C11" s="298" t="s">
        <v>47</v>
      </c>
      <c r="D11" s="299">
        <v>100</v>
      </c>
      <c r="E11" s="299"/>
      <c r="F11" s="300"/>
      <c r="G11" s="301"/>
      <c r="H11" s="298"/>
      <c r="I11" s="298"/>
      <c r="J11" s="298"/>
      <c r="K11" s="29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43.5" customHeight="1">
      <c r="A12" s="303">
        <f>'PAKIET 6'!$A11+1</f>
        <v>8</v>
      </c>
      <c r="B12" s="304" t="s">
        <v>451</v>
      </c>
      <c r="C12" s="305" t="s">
        <v>47</v>
      </c>
      <c r="D12" s="306">
        <v>20</v>
      </c>
      <c r="E12" s="306"/>
      <c r="F12" s="307"/>
      <c r="G12" s="301"/>
      <c r="H12" s="298"/>
      <c r="I12" s="305"/>
      <c r="J12" s="305"/>
      <c r="K12" s="29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ht="36" customHeight="1">
      <c r="A13" s="296">
        <v>9</v>
      </c>
      <c r="B13" s="297" t="s">
        <v>452</v>
      </c>
      <c r="C13" s="298" t="s">
        <v>453</v>
      </c>
      <c r="D13" s="299">
        <v>100</v>
      </c>
      <c r="E13" s="299"/>
      <c r="F13" s="308"/>
      <c r="G13" s="301"/>
      <c r="H13" s="298"/>
      <c r="I13" s="298"/>
      <c r="J13" s="298"/>
      <c r="K13" s="13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75.75" customHeight="1">
      <c r="A14" s="296">
        <v>10</v>
      </c>
      <c r="B14" s="304" t="s">
        <v>454</v>
      </c>
      <c r="C14" s="305" t="s">
        <v>47</v>
      </c>
      <c r="D14" s="299">
        <v>200</v>
      </c>
      <c r="E14" s="299"/>
      <c r="F14" s="307"/>
      <c r="G14" s="301"/>
      <c r="H14" s="298"/>
      <c r="I14" s="298"/>
      <c r="J14" s="298"/>
      <c r="K14" s="30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75.75" customHeight="1">
      <c r="A15" s="296">
        <v>11</v>
      </c>
      <c r="B15" s="304" t="s">
        <v>455</v>
      </c>
      <c r="C15" s="305" t="s">
        <v>47</v>
      </c>
      <c r="D15" s="309">
        <v>200</v>
      </c>
      <c r="E15" s="309"/>
      <c r="F15" s="307"/>
      <c r="G15" s="301"/>
      <c r="H15" s="298"/>
      <c r="I15" s="305"/>
      <c r="J15" s="305"/>
      <c r="K15" s="30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38" ht="75.75" customHeight="1">
      <c r="A16" s="296">
        <v>12</v>
      </c>
      <c r="B16" s="304" t="s">
        <v>456</v>
      </c>
      <c r="C16" s="305" t="s">
        <v>47</v>
      </c>
      <c r="D16" s="309">
        <v>180</v>
      </c>
      <c r="E16" s="309"/>
      <c r="F16" s="307"/>
      <c r="G16" s="301"/>
      <c r="H16" s="298"/>
      <c r="I16" s="305"/>
      <c r="J16" s="305"/>
      <c r="K16" s="30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75.75" customHeight="1">
      <c r="A17" s="296">
        <v>13</v>
      </c>
      <c r="B17" s="304" t="s">
        <v>457</v>
      </c>
      <c r="C17" s="305" t="s">
        <v>47</v>
      </c>
      <c r="D17" s="309">
        <v>2200</v>
      </c>
      <c r="E17" s="309"/>
      <c r="F17" s="307"/>
      <c r="G17" s="301"/>
      <c r="H17" s="298"/>
      <c r="I17" s="305"/>
      <c r="J17" s="305"/>
      <c r="K17" s="30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52.5" customHeight="1">
      <c r="A18" s="296">
        <v>14</v>
      </c>
      <c r="B18" s="304" t="s">
        <v>458</v>
      </c>
      <c r="C18" s="305" t="s">
        <v>47</v>
      </c>
      <c r="D18" s="309">
        <v>60</v>
      </c>
      <c r="E18" s="309"/>
      <c r="F18" s="307"/>
      <c r="G18" s="301"/>
      <c r="H18" s="298"/>
      <c r="I18" s="305"/>
      <c r="J18" s="305"/>
      <c r="K18" s="30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58.5" customHeight="1">
      <c r="A19" s="296">
        <v>15</v>
      </c>
      <c r="B19" s="310" t="s">
        <v>459</v>
      </c>
      <c r="C19" s="311" t="s">
        <v>47</v>
      </c>
      <c r="D19" s="312">
        <v>5000</v>
      </c>
      <c r="E19" s="312"/>
      <c r="F19" s="313"/>
      <c r="G19" s="301"/>
      <c r="H19" s="298"/>
      <c r="I19" s="311"/>
      <c r="J19" s="311"/>
      <c r="K19" s="30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75.75" customHeight="1">
      <c r="A20" s="296">
        <v>16</v>
      </c>
      <c r="B20" s="310" t="s">
        <v>460</v>
      </c>
      <c r="C20" s="311" t="s">
        <v>47</v>
      </c>
      <c r="D20" s="312">
        <v>6000</v>
      </c>
      <c r="E20" s="312"/>
      <c r="F20" s="313"/>
      <c r="G20" s="301"/>
      <c r="H20" s="298"/>
      <c r="I20" s="311"/>
      <c r="J20" s="311"/>
      <c r="K20" s="30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75.75" customHeight="1">
      <c r="A21" s="296">
        <v>17</v>
      </c>
      <c r="B21" s="310" t="s">
        <v>461</v>
      </c>
      <c r="C21" s="311" t="s">
        <v>47</v>
      </c>
      <c r="D21" s="312">
        <v>9000</v>
      </c>
      <c r="E21" s="312"/>
      <c r="F21" s="313"/>
      <c r="G21" s="301"/>
      <c r="H21" s="298"/>
      <c r="I21" s="311"/>
      <c r="J21" s="311"/>
      <c r="K21" s="30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75.75" customHeight="1">
      <c r="A22" s="296">
        <v>18</v>
      </c>
      <c r="B22" s="310" t="s">
        <v>462</v>
      </c>
      <c r="C22" s="311" t="s">
        <v>47</v>
      </c>
      <c r="D22" s="312">
        <v>100</v>
      </c>
      <c r="E22" s="312"/>
      <c r="F22" s="313"/>
      <c r="G22" s="301"/>
      <c r="H22" s="298"/>
      <c r="I22" s="311"/>
      <c r="J22" s="311"/>
      <c r="K22" s="30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75.75" customHeight="1">
      <c r="A23" s="296">
        <v>19</v>
      </c>
      <c r="B23" s="310" t="s">
        <v>463</v>
      </c>
      <c r="C23" s="311" t="s">
        <v>47</v>
      </c>
      <c r="D23" s="312">
        <v>80</v>
      </c>
      <c r="E23" s="312"/>
      <c r="F23" s="314"/>
      <c r="G23" s="301"/>
      <c r="H23" s="298"/>
      <c r="I23" s="311"/>
      <c r="J23" s="311"/>
      <c r="K23" s="30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75.75" customHeight="1">
      <c r="A24" s="296">
        <v>20</v>
      </c>
      <c r="B24" s="315" t="s">
        <v>464</v>
      </c>
      <c r="C24" s="296" t="s">
        <v>47</v>
      </c>
      <c r="D24" s="299">
        <v>220</v>
      </c>
      <c r="E24" s="306"/>
      <c r="F24" s="307"/>
      <c r="G24" s="301"/>
      <c r="H24" s="298"/>
      <c r="I24" s="305"/>
      <c r="J24" s="305"/>
      <c r="K24" s="30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75.75" customHeight="1">
      <c r="A25" s="296">
        <v>21</v>
      </c>
      <c r="B25" s="316" t="s">
        <v>465</v>
      </c>
      <c r="C25" s="303" t="s">
        <v>47</v>
      </c>
      <c r="D25" s="299">
        <v>140</v>
      </c>
      <c r="E25" s="299"/>
      <c r="F25" s="307"/>
      <c r="G25" s="301"/>
      <c r="H25" s="298"/>
      <c r="I25" s="305"/>
      <c r="J25" s="305"/>
      <c r="K25" s="30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75.75" customHeight="1">
      <c r="A26" s="296">
        <v>22</v>
      </c>
      <c r="B26" s="317" t="s">
        <v>466</v>
      </c>
      <c r="C26" s="305" t="s">
        <v>47</v>
      </c>
      <c r="D26" s="299">
        <v>240</v>
      </c>
      <c r="E26" s="299"/>
      <c r="F26" s="307"/>
      <c r="G26" s="301"/>
      <c r="H26" s="298"/>
      <c r="I26" s="305"/>
      <c r="J26" s="305"/>
      <c r="K26" s="30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75.75" customHeight="1">
      <c r="A27" s="296">
        <v>23</v>
      </c>
      <c r="B27" s="297" t="s">
        <v>467</v>
      </c>
      <c r="C27" s="298" t="s">
        <v>47</v>
      </c>
      <c r="D27" s="299">
        <v>100</v>
      </c>
      <c r="E27" s="299"/>
      <c r="F27" s="300"/>
      <c r="G27" s="301"/>
      <c r="H27" s="298"/>
      <c r="I27" s="305"/>
      <c r="J27" s="305"/>
      <c r="K27" s="303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75.75" customHeight="1">
      <c r="A28" s="296">
        <v>24</v>
      </c>
      <c r="B28" s="297" t="s">
        <v>468</v>
      </c>
      <c r="C28" s="298" t="s">
        <v>141</v>
      </c>
      <c r="D28" s="299">
        <v>60</v>
      </c>
      <c r="E28" s="299"/>
      <c r="F28" s="300"/>
      <c r="G28" s="301"/>
      <c r="H28" s="298"/>
      <c r="I28" s="305"/>
      <c r="J28" s="305"/>
      <c r="K28" s="303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s="320" customFormat="1" ht="21" customHeight="1">
      <c r="A29" s="318"/>
      <c r="B29" s="318" t="s">
        <v>163</v>
      </c>
      <c r="C29" s="318"/>
      <c r="D29" s="318"/>
      <c r="E29" s="318"/>
      <c r="F29" s="318"/>
      <c r="G29" s="318"/>
      <c r="H29" s="318"/>
      <c r="I29" s="319"/>
      <c r="J29" s="319"/>
      <c r="K29" s="318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12.75" customHeight="1">
      <c r="A30" s="195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30" customHeight="1">
      <c r="A31"/>
      <c r="B31" t="s">
        <v>24</v>
      </c>
      <c r="C31"/>
      <c r="D31" s="123"/>
      <c r="E31" s="123"/>
      <c r="F31"/>
      <c r="G31"/>
      <c r="H31"/>
      <c r="I31"/>
      <c r="J31"/>
      <c r="K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6.5" customHeight="1">
      <c r="A32"/>
      <c r="B32"/>
      <c r="C32"/>
      <c r="D32"/>
      <c r="E32"/>
      <c r="F32"/>
      <c r="G32"/>
      <c r="H32"/>
      <c r="I32"/>
      <c r="J32"/>
      <c r="K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17.25" customHeight="1">
      <c r="A33" s="123"/>
      <c r="B33"/>
      <c r="C33"/>
      <c r="D33"/>
      <c r="E33"/>
      <c r="F33"/>
      <c r="G33"/>
      <c r="H33"/>
      <c r="I33"/>
      <c r="J33"/>
      <c r="K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15" ht="30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N34" s="123"/>
      <c r="O34" s="123"/>
    </row>
    <row r="35" spans="1:15" ht="30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N35" s="123"/>
      <c r="O35" s="123"/>
    </row>
    <row r="36" spans="1:15" ht="30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N36" s="123"/>
      <c r="O36" s="123"/>
    </row>
    <row r="37" spans="1:15" ht="30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N37" s="123"/>
      <c r="O37" s="123"/>
    </row>
    <row r="38" spans="1:15" ht="30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N38" s="123"/>
      <c r="O38" s="123"/>
    </row>
    <row r="39" spans="1:15" ht="30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N39" s="123"/>
      <c r="O39" s="123"/>
    </row>
    <row r="40" spans="1:15" ht="30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N40" s="123"/>
      <c r="O40" s="123"/>
    </row>
    <row r="41" spans="1:15" ht="30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N41" s="123"/>
      <c r="O41" s="123"/>
    </row>
    <row r="42" spans="1:15" ht="30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N42" s="123"/>
      <c r="O42" s="123"/>
    </row>
    <row r="43" spans="1:15" ht="30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N43" s="123"/>
      <c r="O43" s="123"/>
    </row>
    <row r="44" spans="1:15" ht="30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N44" s="123"/>
      <c r="O44" s="123"/>
    </row>
    <row r="45" spans="1:15" ht="30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N45" s="123"/>
      <c r="O45" s="123"/>
    </row>
    <row r="46" spans="1:15" ht="30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N46" s="123"/>
      <c r="O46" s="123"/>
    </row>
    <row r="47" spans="1:15" ht="30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N47" s="123"/>
      <c r="O47" s="123"/>
    </row>
    <row r="48" spans="1:15" ht="30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N48" s="123"/>
      <c r="O48" s="123"/>
    </row>
    <row r="49" spans="1:15" ht="30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N49" s="123"/>
      <c r="O49" s="123"/>
    </row>
    <row r="50" spans="1:15" ht="30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N50" s="123"/>
      <c r="O50" s="123"/>
    </row>
    <row r="51" spans="1:15" ht="30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N51" s="123"/>
      <c r="O51" s="123"/>
    </row>
    <row r="52" spans="1:15" ht="30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N52" s="123"/>
      <c r="O52" s="123"/>
    </row>
    <row r="53" spans="1:15" ht="30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N53" s="123"/>
      <c r="O53" s="123"/>
    </row>
    <row r="54" spans="1:15" ht="30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N54" s="123"/>
      <c r="O54" s="123"/>
    </row>
    <row r="55" spans="1:15" ht="30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N55" s="123"/>
      <c r="O55" s="123"/>
    </row>
    <row r="56" spans="1:15" ht="30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N56" s="123"/>
      <c r="O56" s="123"/>
    </row>
    <row r="57" spans="1:15" ht="30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N57" s="123"/>
      <c r="O57" s="123"/>
    </row>
    <row r="58" spans="1:15" ht="30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N58" s="123"/>
      <c r="O58" s="123"/>
    </row>
    <row r="59" spans="1:15" ht="30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N59" s="123"/>
      <c r="O59" s="123"/>
    </row>
    <row r="60" spans="1:15" ht="30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N60" s="123"/>
      <c r="O60" s="123"/>
    </row>
    <row r="61" spans="1:15" ht="30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N61" s="123"/>
      <c r="O61" s="123"/>
    </row>
    <row r="62" spans="1:15" ht="30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N62" s="123"/>
      <c r="O62" s="123"/>
    </row>
    <row r="63" spans="1:15" ht="30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N63" s="123"/>
      <c r="O63" s="123"/>
    </row>
    <row r="64" spans="1:15" ht="30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N64" s="123"/>
      <c r="O64" s="123"/>
    </row>
    <row r="65" spans="1:15" ht="30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N65" s="123"/>
      <c r="O65" s="123"/>
    </row>
    <row r="66" spans="1:15" ht="30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N66" s="123"/>
      <c r="O66" s="123"/>
    </row>
    <row r="67" spans="1:15" ht="30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N67" s="123"/>
      <c r="O67" s="123"/>
    </row>
    <row r="68" spans="1:15" ht="30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N68" s="123"/>
      <c r="O68" s="123"/>
    </row>
    <row r="69" spans="1:15" ht="30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N69" s="123"/>
      <c r="O69" s="123"/>
    </row>
    <row r="70" spans="1:15" ht="30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N70" s="123"/>
      <c r="O70" s="123"/>
    </row>
    <row r="71" spans="1:15" ht="30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N71" s="123"/>
      <c r="O71" s="123"/>
    </row>
    <row r="72" spans="1:15" ht="30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N72" s="123"/>
      <c r="O72" s="123"/>
    </row>
    <row r="73" spans="1:15" ht="30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N73" s="123"/>
      <c r="O73" s="123"/>
    </row>
    <row r="74" spans="1:15" ht="30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N74" s="123"/>
      <c r="O74" s="123"/>
    </row>
    <row r="75" spans="1:15" ht="30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N75" s="123"/>
      <c r="O75" s="123"/>
    </row>
    <row r="76" spans="1:15" ht="30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N76" s="123"/>
      <c r="O76" s="123"/>
    </row>
    <row r="77" spans="1:15" ht="30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N77" s="123"/>
      <c r="O77" s="123"/>
    </row>
    <row r="78" spans="1:15" ht="30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N78" s="123"/>
      <c r="O78" s="123"/>
    </row>
    <row r="79" spans="1:15" ht="30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N79" s="123"/>
      <c r="O79" s="123"/>
    </row>
    <row r="80" spans="1:15" ht="30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N80" s="123"/>
      <c r="O80" s="123"/>
    </row>
    <row r="81" spans="1:15" ht="30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N81" s="123"/>
      <c r="O81" s="123"/>
    </row>
    <row r="82" spans="1:15" ht="30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N82" s="123"/>
      <c r="O82" s="123"/>
    </row>
    <row r="83" spans="1:15" ht="30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N83" s="123"/>
      <c r="O83" s="123"/>
    </row>
    <row r="84" spans="1:15" ht="30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N84" s="123"/>
      <c r="O84" s="123"/>
    </row>
    <row r="85" spans="1:15" ht="30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N85" s="123"/>
      <c r="O85" s="123"/>
    </row>
    <row r="86" spans="1:15" ht="30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N86" s="123"/>
      <c r="O86" s="123"/>
    </row>
    <row r="87" spans="1:15" ht="30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N87" s="123"/>
      <c r="O87" s="123"/>
    </row>
    <row r="88" spans="1:15" ht="30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N88" s="123"/>
      <c r="O88" s="123"/>
    </row>
    <row r="89" spans="1:15" ht="30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N89" s="123"/>
      <c r="O89" s="123"/>
    </row>
    <row r="90" spans="1:15" ht="30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N90" s="123"/>
      <c r="O90" s="123"/>
    </row>
    <row r="91" spans="1:15" ht="30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N91" s="123"/>
      <c r="O91" s="123"/>
    </row>
    <row r="92" spans="1:15" ht="30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N92" s="123"/>
      <c r="O92" s="123"/>
    </row>
    <row r="93" spans="1:15" ht="30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N93" s="123"/>
      <c r="O93" s="123"/>
    </row>
    <row r="94" spans="1:15" ht="30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N94" s="123"/>
      <c r="O94" s="123"/>
    </row>
    <row r="95" spans="1:15" ht="30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N95" s="123"/>
      <c r="O95" s="123"/>
    </row>
    <row r="96" spans="1:15" ht="30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N96" s="123"/>
      <c r="O96" s="123"/>
    </row>
    <row r="97" spans="1:15" ht="30" customHeight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N97" s="123"/>
      <c r="O97" s="123"/>
    </row>
    <row r="98" spans="1:15" ht="30" customHeight="1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N98" s="123"/>
      <c r="O98" s="123"/>
    </row>
    <row r="99" spans="1:15" ht="30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N99" s="123"/>
      <c r="O99" s="123"/>
    </row>
    <row r="100" spans="1:15" ht="30" customHeigh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N100" s="123"/>
      <c r="O100" s="123"/>
    </row>
    <row r="101" spans="1:15" ht="30" customHeigh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N101" s="123"/>
      <c r="O101" s="123"/>
    </row>
    <row r="102" spans="1:15" ht="30" customHeigh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N102" s="123"/>
      <c r="O102" s="123"/>
    </row>
    <row r="103" spans="1:15" ht="30" customHeigh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N103" s="123"/>
      <c r="O103" s="123"/>
    </row>
    <row r="104" spans="1:15" ht="30" customHeigh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N104" s="123"/>
      <c r="O104" s="123"/>
    </row>
    <row r="105" spans="1:15" ht="30" customHeight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N105" s="123"/>
      <c r="O105" s="123"/>
    </row>
    <row r="106" spans="1:15" ht="30" customHeigh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N106" s="123"/>
      <c r="O106" s="123"/>
    </row>
    <row r="107" spans="1:15" ht="30" customHeigh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N107" s="123"/>
      <c r="O107" s="123"/>
    </row>
    <row r="108" spans="1:15" ht="30" customHeight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N108" s="123"/>
      <c r="O108" s="123"/>
    </row>
    <row r="109" spans="1:15" ht="30" customHeight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N109" s="123"/>
      <c r="O109" s="123"/>
    </row>
    <row r="110" spans="1:15" ht="30" customHeight="1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N110" s="123"/>
      <c r="O110" s="123"/>
    </row>
    <row r="111" spans="1:15" ht="30" customHeight="1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N111" s="123"/>
      <c r="O111" s="123"/>
    </row>
    <row r="112" spans="1:15" ht="30" customHeight="1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N112" s="123"/>
      <c r="O112" s="123"/>
    </row>
    <row r="113" spans="1:15" ht="30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N113" s="123"/>
      <c r="O113" s="123"/>
    </row>
    <row r="114" spans="1:15" ht="30" customHeight="1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N114" s="123"/>
      <c r="O114" s="123"/>
    </row>
    <row r="115" spans="1:15" ht="30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N115" s="123"/>
      <c r="O115" s="123"/>
    </row>
    <row r="116" spans="1:15" ht="30" customHeight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N116" s="123"/>
      <c r="O116" s="123"/>
    </row>
    <row r="117" spans="1:15" ht="30" customHeigh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N117" s="123"/>
      <c r="O117" s="123"/>
    </row>
    <row r="118" spans="1:15" ht="30" customHeight="1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N118" s="123"/>
      <c r="O118" s="123"/>
    </row>
    <row r="119" spans="1:15" ht="30" customHeight="1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N119" s="123"/>
      <c r="O119" s="123"/>
    </row>
    <row r="120" spans="1:15" ht="30" customHeight="1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N120" s="123"/>
      <c r="O120" s="123"/>
    </row>
    <row r="121" spans="1:15" ht="30" customHeight="1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N121" s="123"/>
      <c r="O121" s="123"/>
    </row>
    <row r="122" spans="1:15" ht="30" customHeight="1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N122" s="123"/>
      <c r="O122" s="123"/>
    </row>
  </sheetData>
  <sheetProtection selectLockedCells="1" selectUnlockedCells="1"/>
  <mergeCells count="7">
    <mergeCell ref="A3:A4"/>
    <mergeCell ref="B3:B4"/>
    <mergeCell ref="C3:C4"/>
    <mergeCell ref="F3:F4"/>
    <mergeCell ref="G3:G4"/>
    <mergeCell ref="H3:H4"/>
    <mergeCell ref="K3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workbookViewId="0" topLeftCell="A1">
      <selection activeCell="L17" sqref="L17"/>
    </sheetView>
  </sheetViews>
  <sheetFormatPr defaultColWidth="9.140625" defaultRowHeight="12.75" customHeight="1"/>
  <cols>
    <col min="1" max="1" width="4.57421875" style="0" customWidth="1"/>
    <col min="2" max="2" width="17.57421875" style="0" customWidth="1"/>
    <col min="3" max="16384" width="11.421875" style="0" customWidth="1"/>
  </cols>
  <sheetData>
    <row r="1" spans="1:11" ht="16.5" customHeight="1">
      <c r="A1" s="321" t="s">
        <v>469</v>
      </c>
      <c r="B1" s="211"/>
      <c r="C1" s="211"/>
      <c r="D1" s="211"/>
      <c r="E1" s="211"/>
      <c r="F1" s="211"/>
      <c r="G1" s="211"/>
      <c r="H1" s="211"/>
      <c r="I1" s="211" t="s">
        <v>107</v>
      </c>
      <c r="J1" s="211"/>
      <c r="K1" s="211"/>
    </row>
    <row r="2" spans="1:11" ht="12.7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29.25" customHeight="1">
      <c r="A3" s="199" t="s">
        <v>2</v>
      </c>
      <c r="B3" s="200" t="s">
        <v>3</v>
      </c>
      <c r="C3" s="200" t="s">
        <v>5</v>
      </c>
      <c r="D3" s="322"/>
      <c r="E3" s="322"/>
      <c r="F3" s="200" t="s">
        <v>7</v>
      </c>
      <c r="G3" s="200" t="s">
        <v>8</v>
      </c>
      <c r="H3" s="200" t="s">
        <v>9</v>
      </c>
      <c r="I3" s="200" t="s">
        <v>10</v>
      </c>
      <c r="J3" s="200" t="s">
        <v>11</v>
      </c>
      <c r="K3" s="27" t="s">
        <v>12</v>
      </c>
    </row>
    <row r="4" spans="1:11" ht="55.5" customHeight="1">
      <c r="A4" s="199"/>
      <c r="B4" s="200"/>
      <c r="C4" s="200"/>
      <c r="D4" s="201" t="s">
        <v>6</v>
      </c>
      <c r="E4" s="201" t="s">
        <v>470</v>
      </c>
      <c r="F4" s="200"/>
      <c r="G4" s="200"/>
      <c r="H4" s="200"/>
      <c r="I4" s="200" t="s">
        <v>14</v>
      </c>
      <c r="J4" s="27" t="s">
        <v>15</v>
      </c>
      <c r="K4" s="27"/>
    </row>
    <row r="5" spans="1:11" ht="45.75" customHeight="1">
      <c r="A5" s="238">
        <v>1</v>
      </c>
      <c r="B5" s="323" t="s">
        <v>471</v>
      </c>
      <c r="C5" s="324" t="s">
        <v>39</v>
      </c>
      <c r="D5" s="284">
        <v>24</v>
      </c>
      <c r="E5" s="284"/>
      <c r="F5" s="325"/>
      <c r="G5" s="326"/>
      <c r="H5" s="284"/>
      <c r="I5" s="284"/>
      <c r="J5" s="284"/>
      <c r="K5" s="238"/>
    </row>
    <row r="6" spans="1:11" ht="45.75" customHeight="1">
      <c r="A6" s="238">
        <v>2</v>
      </c>
      <c r="B6" s="323" t="s">
        <v>472</v>
      </c>
      <c r="C6" s="324" t="s">
        <v>39</v>
      </c>
      <c r="D6" s="284">
        <v>24</v>
      </c>
      <c r="E6" s="284"/>
      <c r="F6" s="325"/>
      <c r="G6" s="326"/>
      <c r="H6" s="284"/>
      <c r="I6" s="284"/>
      <c r="J6" s="284"/>
      <c r="K6" s="238"/>
    </row>
    <row r="7" spans="1:11" ht="45.75" customHeight="1">
      <c r="A7" s="238" t="s">
        <v>23</v>
      </c>
      <c r="B7" s="238"/>
      <c r="C7" s="238"/>
      <c r="D7" s="238"/>
      <c r="E7" s="238"/>
      <c r="F7" s="238"/>
      <c r="G7" s="238"/>
      <c r="H7" s="238"/>
      <c r="I7" s="327"/>
      <c r="J7" s="327"/>
      <c r="K7" s="238"/>
    </row>
    <row r="11" ht="12.75" customHeight="1">
      <c r="B11" t="s">
        <v>24</v>
      </c>
    </row>
  </sheetData>
  <sheetProtection selectLockedCells="1" selectUnlockedCells="1"/>
  <mergeCells count="8">
    <mergeCell ref="A3:A4"/>
    <mergeCell ref="B3:B4"/>
    <mergeCell ref="C3:C4"/>
    <mergeCell ref="F3:F4"/>
    <mergeCell ref="G3:G4"/>
    <mergeCell ref="H3:H4"/>
    <mergeCell ref="K3:K4"/>
    <mergeCell ref="A7:H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8"/>
  <sheetViews>
    <sheetView zoomScale="90" zoomScaleNormal="90" workbookViewId="0" topLeftCell="A1">
      <selection activeCell="L6" sqref="L6"/>
    </sheetView>
  </sheetViews>
  <sheetFormatPr defaultColWidth="9.140625" defaultRowHeight="37.5" customHeight="1"/>
  <cols>
    <col min="1" max="1" width="5.8515625" style="21" customWidth="1"/>
    <col min="2" max="2" width="25.8515625" style="21" customWidth="1"/>
    <col min="3" max="3" width="6.421875" style="21" customWidth="1"/>
    <col min="4" max="4" width="6.140625" style="21" customWidth="1"/>
    <col min="5" max="5" width="9.28125" style="21" customWidth="1"/>
    <col min="6" max="6" width="11.00390625" style="21" customWidth="1"/>
    <col min="7" max="7" width="9.00390625" style="21" customWidth="1"/>
    <col min="8" max="8" width="10.00390625" style="21" customWidth="1"/>
    <col min="9" max="9" width="14.7109375" style="21" customWidth="1"/>
    <col min="10" max="10" width="15.140625" style="21" customWidth="1"/>
    <col min="11" max="11" width="12.00390625" style="21" customWidth="1"/>
    <col min="12" max="12" width="19.7109375" style="0" customWidth="1"/>
    <col min="14" max="16384" width="9.00390625" style="21" customWidth="1"/>
  </cols>
  <sheetData>
    <row r="1" spans="1:22" ht="40.5" customHeight="1">
      <c r="A1" s="328" t="s">
        <v>473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N1"/>
      <c r="O1"/>
      <c r="P1"/>
      <c r="Q1"/>
      <c r="R1"/>
      <c r="S1"/>
      <c r="T1"/>
      <c r="U1"/>
      <c r="V1"/>
    </row>
    <row r="2" spans="1:22" ht="40.5" customHeight="1">
      <c r="A2" s="329" t="s">
        <v>2</v>
      </c>
      <c r="B2" s="330" t="s">
        <v>3</v>
      </c>
      <c r="C2" s="330" t="s">
        <v>5</v>
      </c>
      <c r="D2" s="331" t="s">
        <v>6</v>
      </c>
      <c r="E2" s="331"/>
      <c r="F2" s="330" t="s">
        <v>7</v>
      </c>
      <c r="G2" s="330" t="s">
        <v>8</v>
      </c>
      <c r="H2" s="330" t="s">
        <v>9</v>
      </c>
      <c r="I2" s="330" t="s">
        <v>10</v>
      </c>
      <c r="J2" s="330" t="s">
        <v>11</v>
      </c>
      <c r="K2" s="9" t="s">
        <v>12</v>
      </c>
      <c r="N2"/>
      <c r="O2"/>
      <c r="P2"/>
      <c r="Q2"/>
      <c r="R2"/>
      <c r="S2"/>
      <c r="T2"/>
      <c r="U2"/>
      <c r="V2"/>
    </row>
    <row r="3" spans="1:22" ht="52.5" customHeight="1">
      <c r="A3" s="329"/>
      <c r="B3" s="330"/>
      <c r="C3" s="330"/>
      <c r="D3" s="331"/>
      <c r="E3" s="331" t="s">
        <v>474</v>
      </c>
      <c r="F3" s="330"/>
      <c r="G3" s="330"/>
      <c r="H3" s="330"/>
      <c r="I3" s="330" t="s">
        <v>14</v>
      </c>
      <c r="J3" s="330" t="s">
        <v>15</v>
      </c>
      <c r="K3" s="9"/>
      <c r="N3"/>
      <c r="O3"/>
      <c r="P3"/>
      <c r="Q3"/>
      <c r="R3"/>
      <c r="S3"/>
      <c r="T3"/>
      <c r="U3"/>
      <c r="V3"/>
    </row>
    <row r="4" spans="1:22" ht="34.5" customHeight="1">
      <c r="A4" s="324">
        <v>1</v>
      </c>
      <c r="B4" s="273" t="s">
        <v>475</v>
      </c>
      <c r="C4" s="246" t="s">
        <v>52</v>
      </c>
      <c r="D4" s="155">
        <v>1000</v>
      </c>
      <c r="E4" s="155"/>
      <c r="F4" s="332"/>
      <c r="G4" s="142"/>
      <c r="H4" s="151"/>
      <c r="I4" s="247"/>
      <c r="J4" s="247"/>
      <c r="K4" s="240"/>
      <c r="N4"/>
      <c r="O4"/>
      <c r="P4"/>
      <c r="Q4"/>
      <c r="R4"/>
      <c r="S4"/>
      <c r="T4"/>
      <c r="U4"/>
      <c r="V4"/>
    </row>
    <row r="5" spans="1:22" ht="37.5" customHeight="1">
      <c r="A5" s="271">
        <v>2</v>
      </c>
      <c r="B5" s="238" t="s">
        <v>476</v>
      </c>
      <c r="C5" s="238" t="s">
        <v>63</v>
      </c>
      <c r="D5" s="238">
        <v>400</v>
      </c>
      <c r="E5" s="238"/>
      <c r="F5" s="238"/>
      <c r="G5" s="142"/>
      <c r="H5" s="151"/>
      <c r="I5" s="247"/>
      <c r="J5" s="247"/>
      <c r="K5" s="238"/>
      <c r="N5"/>
      <c r="O5"/>
      <c r="P5"/>
      <c r="Q5"/>
      <c r="R5"/>
      <c r="S5"/>
      <c r="T5"/>
      <c r="U5"/>
      <c r="V5"/>
    </row>
    <row r="6" spans="1:22" ht="40.5" customHeight="1">
      <c r="A6" s="271">
        <v>3</v>
      </c>
      <c r="B6" s="282" t="s">
        <v>477</v>
      </c>
      <c r="C6" s="238" t="s">
        <v>69</v>
      </c>
      <c r="D6" s="238">
        <v>200</v>
      </c>
      <c r="E6" s="238"/>
      <c r="F6" s="238"/>
      <c r="G6" s="142"/>
      <c r="H6" s="151"/>
      <c r="I6" s="247"/>
      <c r="J6" s="247"/>
      <c r="K6" s="238"/>
      <c r="N6"/>
      <c r="O6"/>
      <c r="P6"/>
      <c r="Q6"/>
      <c r="R6"/>
      <c r="S6"/>
      <c r="T6"/>
      <c r="U6"/>
      <c r="V6"/>
    </row>
    <row r="7" spans="1:22" ht="37.5" customHeight="1">
      <c r="A7" s="271">
        <v>4</v>
      </c>
      <c r="B7" s="282" t="s">
        <v>478</v>
      </c>
      <c r="C7" s="238" t="s">
        <v>29</v>
      </c>
      <c r="D7" s="238">
        <v>168</v>
      </c>
      <c r="E7" s="238"/>
      <c r="F7" s="238"/>
      <c r="G7" s="142"/>
      <c r="H7" s="151"/>
      <c r="I7" s="247"/>
      <c r="J7" s="247"/>
      <c r="K7" s="238"/>
      <c r="N7"/>
      <c r="O7"/>
      <c r="P7"/>
      <c r="Q7"/>
      <c r="R7"/>
      <c r="S7"/>
      <c r="T7"/>
      <c r="U7"/>
      <c r="V7"/>
    </row>
    <row r="8" spans="1:22" ht="37.5" customHeight="1">
      <c r="A8" s="271">
        <v>5</v>
      </c>
      <c r="B8" s="166" t="s">
        <v>479</v>
      </c>
      <c r="C8" s="151" t="s">
        <v>49</v>
      </c>
      <c r="D8" s="202">
        <v>400</v>
      </c>
      <c r="E8" s="202"/>
      <c r="F8" s="251"/>
      <c r="G8" s="142"/>
      <c r="H8" s="151"/>
      <c r="I8" s="247"/>
      <c r="J8" s="247"/>
      <c r="K8" s="238"/>
      <c r="N8"/>
      <c r="O8"/>
      <c r="P8"/>
      <c r="Q8"/>
      <c r="R8"/>
      <c r="S8"/>
      <c r="T8"/>
      <c r="U8"/>
      <c r="V8"/>
    </row>
    <row r="9" spans="1:22" ht="37.5" customHeight="1">
      <c r="A9" s="271">
        <v>6</v>
      </c>
      <c r="B9" s="166" t="s">
        <v>480</v>
      </c>
      <c r="C9" s="151" t="s">
        <v>67</v>
      </c>
      <c r="D9" s="202">
        <v>250</v>
      </c>
      <c r="E9" s="202"/>
      <c r="F9" s="251"/>
      <c r="G9" s="142"/>
      <c r="H9" s="151"/>
      <c r="I9" s="247"/>
      <c r="J9" s="247"/>
      <c r="K9" s="238"/>
      <c r="N9"/>
      <c r="O9"/>
      <c r="P9"/>
      <c r="Q9"/>
      <c r="R9"/>
      <c r="S9"/>
      <c r="T9"/>
      <c r="U9"/>
      <c r="V9"/>
    </row>
    <row r="10" spans="1:22" ht="33.75" customHeight="1">
      <c r="A10" s="271">
        <v>7</v>
      </c>
      <c r="B10" s="228" t="s">
        <v>481</v>
      </c>
      <c r="C10" s="229" t="s">
        <v>27</v>
      </c>
      <c r="D10" s="230">
        <v>800</v>
      </c>
      <c r="E10" s="231"/>
      <c r="F10" s="232"/>
      <c r="G10" s="142"/>
      <c r="H10" s="151"/>
      <c r="I10" s="247"/>
      <c r="J10" s="231"/>
      <c r="K10" s="238"/>
      <c r="N10"/>
      <c r="O10"/>
      <c r="P10"/>
      <c r="Q10"/>
      <c r="R10"/>
      <c r="S10"/>
      <c r="T10"/>
      <c r="U10"/>
      <c r="V10"/>
    </row>
    <row r="11" spans="1:22" ht="37.5" customHeight="1">
      <c r="A11" s="238"/>
      <c r="B11" s="238" t="s">
        <v>23</v>
      </c>
      <c r="C11" s="238"/>
      <c r="D11" s="238"/>
      <c r="E11" s="238"/>
      <c r="F11" s="238"/>
      <c r="G11" s="238"/>
      <c r="H11" s="238"/>
      <c r="I11" s="238"/>
      <c r="J11" s="238"/>
      <c r="K11" s="238"/>
      <c r="N11"/>
      <c r="O11"/>
      <c r="P11"/>
      <c r="Q11"/>
      <c r="R11"/>
      <c r="S11"/>
      <c r="T11"/>
      <c r="U11"/>
      <c r="V11"/>
    </row>
    <row r="12" spans="1:22" ht="18" customHeight="1">
      <c r="A12" s="294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N12"/>
      <c r="O12"/>
      <c r="P12"/>
      <c r="Q12"/>
      <c r="R12"/>
      <c r="S12"/>
      <c r="T12"/>
      <c r="U12"/>
      <c r="V12"/>
    </row>
    <row r="13" spans="1:22" ht="14.25" customHeight="1">
      <c r="A13" s="294"/>
      <c r="B13" s="333" t="s">
        <v>24</v>
      </c>
      <c r="C13" s="211"/>
      <c r="D13" s="211"/>
      <c r="E13" s="211"/>
      <c r="F13" s="211"/>
      <c r="G13" s="211"/>
      <c r="H13" s="211"/>
      <c r="I13" s="211"/>
      <c r="J13" s="211"/>
      <c r="K13" s="211"/>
      <c r="N13"/>
      <c r="O13"/>
      <c r="P13"/>
      <c r="Q13"/>
      <c r="R13"/>
      <c r="S13"/>
      <c r="T13"/>
      <c r="U13"/>
      <c r="V13"/>
    </row>
    <row r="14" spans="1:11" ht="37.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37.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37.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37.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37.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37.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37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37.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37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37.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37.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 ht="37.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1:11" ht="37.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1" ht="37.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1" ht="37.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 ht="37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ht="37.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37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1" ht="37.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37.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37.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37.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37.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37.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37.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37.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37.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37.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37.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37.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ht="37.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37.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11" ht="37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37.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37.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</sheetData>
  <sheetProtection selectLockedCells="1" selectUnlockedCells="1"/>
  <mergeCells count="10">
    <mergeCell ref="A1:K1"/>
    <mergeCell ref="A2:A3"/>
    <mergeCell ref="B2:B3"/>
    <mergeCell ref="C2:C3"/>
    <mergeCell ref="D2:D3"/>
    <mergeCell ref="F2:F3"/>
    <mergeCell ref="G2:G3"/>
    <mergeCell ref="H2:H3"/>
    <mergeCell ref="K2:K3"/>
    <mergeCell ref="B11:I1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03"/>
  <sheetViews>
    <sheetView zoomScale="90" zoomScaleNormal="90" workbookViewId="0" topLeftCell="B1">
      <selection activeCell="L5" sqref="L5"/>
    </sheetView>
  </sheetViews>
  <sheetFormatPr defaultColWidth="9.140625" defaultRowHeight="37.5" customHeight="1"/>
  <cols>
    <col min="1" max="1" width="5.421875" style="21" customWidth="1"/>
    <col min="2" max="2" width="29.140625" style="21" customWidth="1"/>
    <col min="3" max="3" width="9.57421875" style="21" customWidth="1"/>
    <col min="4" max="4" width="9.00390625" style="21" customWidth="1"/>
    <col min="5" max="6" width="9.8515625" style="21" customWidth="1"/>
    <col min="7" max="7" width="8.8515625" style="21" customWidth="1"/>
    <col min="8" max="8" width="10.00390625" style="21" customWidth="1"/>
    <col min="9" max="9" width="14.7109375" style="21" customWidth="1"/>
    <col min="10" max="10" width="15.140625" style="21" customWidth="1"/>
    <col min="11" max="11" width="10.7109375" style="21" customWidth="1"/>
    <col min="12" max="12" width="19.7109375" style="0" customWidth="1"/>
    <col min="14" max="16384" width="9.00390625" style="21" customWidth="1"/>
  </cols>
  <sheetData>
    <row r="1" spans="1:34" ht="40.5" customHeight="1">
      <c r="A1" s="291" t="s">
        <v>482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ht="40.5" customHeight="1">
      <c r="A2" s="199" t="s">
        <v>2</v>
      </c>
      <c r="B2" s="200" t="s">
        <v>3</v>
      </c>
      <c r="C2" s="200" t="s">
        <v>5</v>
      </c>
      <c r="D2" s="322"/>
      <c r="E2" s="322"/>
      <c r="F2" s="200" t="s">
        <v>7</v>
      </c>
      <c r="G2" s="200" t="s">
        <v>8</v>
      </c>
      <c r="H2" s="200" t="s">
        <v>9</v>
      </c>
      <c r="I2" s="200" t="s">
        <v>10</v>
      </c>
      <c r="J2" s="200" t="s">
        <v>11</v>
      </c>
      <c r="K2" s="27" t="s">
        <v>12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40.5" customHeight="1">
      <c r="A3" s="199"/>
      <c r="B3" s="200"/>
      <c r="C3" s="200"/>
      <c r="D3" s="201" t="s">
        <v>6</v>
      </c>
      <c r="E3" s="201" t="s">
        <v>13</v>
      </c>
      <c r="F3" s="200"/>
      <c r="G3" s="200"/>
      <c r="H3" s="200"/>
      <c r="I3" s="200" t="s">
        <v>14</v>
      </c>
      <c r="J3" s="27" t="s">
        <v>15</v>
      </c>
      <c r="K3" s="2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335" customFormat="1" ht="43.5" customHeight="1">
      <c r="A4" s="216">
        <v>1</v>
      </c>
      <c r="B4" s="225" t="s">
        <v>483</v>
      </c>
      <c r="C4" s="209" t="s">
        <v>27</v>
      </c>
      <c r="D4" s="293">
        <v>100</v>
      </c>
      <c r="E4" s="209"/>
      <c r="F4" s="209"/>
      <c r="G4" s="334"/>
      <c r="H4" s="247"/>
      <c r="I4" s="247"/>
      <c r="J4" s="247"/>
      <c r="K4" s="22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335" customFormat="1" ht="39" customHeight="1">
      <c r="A5" s="216">
        <f>'PAKIET 9'!$A4+1</f>
        <v>2</v>
      </c>
      <c r="B5" s="225" t="s">
        <v>484</v>
      </c>
      <c r="C5" s="209" t="s">
        <v>27</v>
      </c>
      <c r="D5" s="293">
        <v>2000</v>
      </c>
      <c r="E5" s="209"/>
      <c r="F5" s="209"/>
      <c r="G5" s="334"/>
      <c r="H5" s="247"/>
      <c r="I5" s="247"/>
      <c r="J5" s="247"/>
      <c r="K5" s="22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335" customFormat="1" ht="24.75" customHeight="1">
      <c r="A6" s="216">
        <v>3</v>
      </c>
      <c r="B6" s="145" t="s">
        <v>485</v>
      </c>
      <c r="C6" s="336" t="s">
        <v>69</v>
      </c>
      <c r="D6" s="150">
        <v>700</v>
      </c>
      <c r="E6" s="150"/>
      <c r="F6" s="336"/>
      <c r="G6" s="334"/>
      <c r="H6" s="247"/>
      <c r="I6" s="247"/>
      <c r="J6" s="247"/>
      <c r="K6" s="22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335" customFormat="1" ht="24.75" customHeight="1">
      <c r="A7" s="216">
        <v>4</v>
      </c>
      <c r="B7" s="145" t="s">
        <v>486</v>
      </c>
      <c r="C7" s="138" t="s">
        <v>69</v>
      </c>
      <c r="D7" s="337">
        <v>160</v>
      </c>
      <c r="E7" s="337"/>
      <c r="F7" s="138"/>
      <c r="G7" s="334"/>
      <c r="H7" s="247"/>
      <c r="I7" s="247"/>
      <c r="J7" s="247"/>
      <c r="K7" s="22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335" customFormat="1" ht="24.75" customHeight="1">
      <c r="A8" s="216">
        <v>5</v>
      </c>
      <c r="B8" s="145" t="s">
        <v>487</v>
      </c>
      <c r="C8" s="138" t="s">
        <v>69</v>
      </c>
      <c r="D8" s="150">
        <v>3600</v>
      </c>
      <c r="E8" s="150"/>
      <c r="F8" s="138"/>
      <c r="G8" s="334"/>
      <c r="H8" s="247"/>
      <c r="I8" s="247"/>
      <c r="J8" s="247"/>
      <c r="K8" s="22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335" customFormat="1" ht="24.75" customHeight="1">
      <c r="A9" s="216">
        <v>6</v>
      </c>
      <c r="B9" s="225" t="s">
        <v>488</v>
      </c>
      <c r="C9" s="216" t="s">
        <v>32</v>
      </c>
      <c r="D9" s="293">
        <v>2000</v>
      </c>
      <c r="E9" s="293"/>
      <c r="F9" s="216"/>
      <c r="G9" s="334"/>
      <c r="H9" s="247"/>
      <c r="I9" s="247"/>
      <c r="J9" s="247"/>
      <c r="K9" s="22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335" customFormat="1" ht="34.5" customHeight="1">
      <c r="A10" s="216">
        <v>7</v>
      </c>
      <c r="B10" s="145" t="s">
        <v>489</v>
      </c>
      <c r="C10" s="138" t="s">
        <v>490</v>
      </c>
      <c r="D10" s="150">
        <v>6720</v>
      </c>
      <c r="E10" s="150"/>
      <c r="F10" s="338"/>
      <c r="G10" s="334"/>
      <c r="H10" s="247"/>
      <c r="I10" s="247"/>
      <c r="J10" s="247"/>
      <c r="K10" s="227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335" customFormat="1" ht="44.25" customHeight="1">
      <c r="A11" s="216">
        <v>8</v>
      </c>
      <c r="B11" s="145" t="s">
        <v>491</v>
      </c>
      <c r="C11" s="138" t="s">
        <v>490</v>
      </c>
      <c r="D11" s="150">
        <v>8400</v>
      </c>
      <c r="E11" s="150"/>
      <c r="F11" s="338"/>
      <c r="G11" s="334"/>
      <c r="H11" s="247"/>
      <c r="I11" s="247"/>
      <c r="J11" s="247"/>
      <c r="K11" s="22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335" customFormat="1" ht="32.25" customHeight="1">
      <c r="A12" s="216">
        <v>9</v>
      </c>
      <c r="B12" s="145" t="s">
        <v>492</v>
      </c>
      <c r="C12" s="138" t="s">
        <v>69</v>
      </c>
      <c r="D12" s="337">
        <v>1500</v>
      </c>
      <c r="E12" s="337"/>
      <c r="F12" s="234"/>
      <c r="G12" s="334"/>
      <c r="H12" s="247"/>
      <c r="I12" s="247"/>
      <c r="J12" s="247"/>
      <c r="K12" s="227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335" customFormat="1" ht="36" customHeight="1">
      <c r="A13" s="216">
        <v>10</v>
      </c>
      <c r="B13" s="145" t="s">
        <v>493</v>
      </c>
      <c r="C13" s="138" t="s">
        <v>69</v>
      </c>
      <c r="D13" s="337">
        <v>1500</v>
      </c>
      <c r="E13" s="337"/>
      <c r="F13" s="234"/>
      <c r="G13" s="334"/>
      <c r="H13" s="247"/>
      <c r="I13" s="247"/>
      <c r="J13" s="247"/>
      <c r="K13" s="22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335" customFormat="1" ht="39" customHeight="1">
      <c r="A14" s="216">
        <v>11</v>
      </c>
      <c r="B14" s="145" t="s">
        <v>494</v>
      </c>
      <c r="C14" s="138" t="s">
        <v>495</v>
      </c>
      <c r="D14" s="337">
        <v>900</v>
      </c>
      <c r="E14" s="337"/>
      <c r="F14" s="263"/>
      <c r="G14" s="334"/>
      <c r="H14" s="247"/>
      <c r="I14" s="247"/>
      <c r="J14" s="247"/>
      <c r="K14" s="22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335" customFormat="1" ht="39" customHeight="1">
      <c r="A15" s="216">
        <v>13</v>
      </c>
      <c r="B15" s="145" t="s">
        <v>496</v>
      </c>
      <c r="C15" s="138" t="s">
        <v>63</v>
      </c>
      <c r="D15" s="155">
        <v>6000</v>
      </c>
      <c r="E15" s="155"/>
      <c r="F15" s="138"/>
      <c r="G15" s="334"/>
      <c r="H15" s="247"/>
      <c r="I15" s="247"/>
      <c r="J15" s="247"/>
      <c r="K15" s="258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335" customFormat="1" ht="39" customHeight="1">
      <c r="A16" s="216">
        <v>14</v>
      </c>
      <c r="B16" s="145" t="s">
        <v>497</v>
      </c>
      <c r="C16" s="141" t="s">
        <v>112</v>
      </c>
      <c r="D16" s="337">
        <v>380</v>
      </c>
      <c r="E16" s="337"/>
      <c r="F16" s="141"/>
      <c r="G16" s="334"/>
      <c r="H16" s="247"/>
      <c r="I16" s="247"/>
      <c r="J16" s="247"/>
      <c r="K16" s="258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37.5" customHeight="1">
      <c r="A17" s="238">
        <v>15</v>
      </c>
      <c r="B17" s="228" t="s">
        <v>498</v>
      </c>
      <c r="C17" s="215" t="s">
        <v>499</v>
      </c>
      <c r="D17" s="155">
        <v>600</v>
      </c>
      <c r="E17" s="339"/>
      <c r="F17" s="340"/>
      <c r="G17" s="334"/>
      <c r="H17" s="247"/>
      <c r="I17" s="247"/>
      <c r="J17" s="247"/>
      <c r="K17" s="23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8" customHeight="1">
      <c r="A18" s="238">
        <v>16</v>
      </c>
      <c r="B18" s="233" t="s">
        <v>500</v>
      </c>
      <c r="C18" s="234" t="s">
        <v>69</v>
      </c>
      <c r="D18" s="284">
        <v>1500</v>
      </c>
      <c r="E18" s="284"/>
      <c r="F18" s="241"/>
      <c r="G18" s="334"/>
      <c r="H18" s="247"/>
      <c r="I18" s="247"/>
      <c r="J18" s="247"/>
      <c r="K18" s="23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8" customHeight="1">
      <c r="A19" s="238">
        <v>17</v>
      </c>
      <c r="B19" s="233" t="s">
        <v>501</v>
      </c>
      <c r="C19" s="234" t="s">
        <v>69</v>
      </c>
      <c r="D19" s="284">
        <v>300</v>
      </c>
      <c r="E19" s="284"/>
      <c r="F19" s="241"/>
      <c r="G19" s="334"/>
      <c r="H19" s="247"/>
      <c r="I19" s="247"/>
      <c r="J19" s="247"/>
      <c r="K19" s="23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8" customHeight="1">
      <c r="A20" s="238">
        <v>18</v>
      </c>
      <c r="B20" s="233" t="s">
        <v>502</v>
      </c>
      <c r="C20" s="234" t="s">
        <v>69</v>
      </c>
      <c r="D20" s="284">
        <v>150</v>
      </c>
      <c r="E20" s="284"/>
      <c r="F20" s="241"/>
      <c r="G20" s="334"/>
      <c r="H20" s="247"/>
      <c r="I20" s="247"/>
      <c r="J20" s="247"/>
      <c r="K20" s="23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26.25" customHeight="1">
      <c r="A21" s="238">
        <v>19</v>
      </c>
      <c r="B21" s="228" t="s">
        <v>503</v>
      </c>
      <c r="C21" s="138" t="s">
        <v>49</v>
      </c>
      <c r="D21" s="140">
        <v>150</v>
      </c>
      <c r="E21" s="140"/>
      <c r="F21" s="283"/>
      <c r="G21" s="334"/>
      <c r="H21" s="247"/>
      <c r="I21" s="247"/>
      <c r="J21" s="247"/>
      <c r="K21" s="23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28.5" customHeight="1">
      <c r="A22" s="238">
        <v>20</v>
      </c>
      <c r="B22" s="228" t="s">
        <v>504</v>
      </c>
      <c r="C22" s="138" t="s">
        <v>49</v>
      </c>
      <c r="D22" s="140">
        <v>150</v>
      </c>
      <c r="E22" s="140"/>
      <c r="F22" s="283"/>
      <c r="G22" s="334"/>
      <c r="H22" s="247"/>
      <c r="I22" s="247"/>
      <c r="J22" s="247"/>
      <c r="K22" s="23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34.5" customHeight="1">
      <c r="A23" s="238">
        <v>21</v>
      </c>
      <c r="B23" s="228" t="s">
        <v>505</v>
      </c>
      <c r="C23" s="138" t="s">
        <v>27</v>
      </c>
      <c r="D23" s="140">
        <v>4000</v>
      </c>
      <c r="E23" s="140"/>
      <c r="F23" s="283"/>
      <c r="G23" s="334"/>
      <c r="H23" s="247"/>
      <c r="I23" s="247"/>
      <c r="J23" s="247"/>
      <c r="K23" s="238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36" customHeight="1">
      <c r="A24" s="238">
        <v>22</v>
      </c>
      <c r="B24" s="228" t="s">
        <v>506</v>
      </c>
      <c r="C24" s="138" t="s">
        <v>27</v>
      </c>
      <c r="D24" s="140">
        <v>100</v>
      </c>
      <c r="E24" s="140"/>
      <c r="F24" s="283"/>
      <c r="G24" s="334"/>
      <c r="H24" s="247"/>
      <c r="I24" s="247"/>
      <c r="J24" s="247"/>
      <c r="K24" s="238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47.25" customHeight="1">
      <c r="A25" s="285"/>
      <c r="B25" s="341" t="s">
        <v>23</v>
      </c>
      <c r="C25" s="249"/>
      <c r="D25" s="293"/>
      <c r="E25" s="293"/>
      <c r="F25" s="293"/>
      <c r="G25" s="293"/>
      <c r="H25" s="342"/>
      <c r="I25" s="342"/>
      <c r="J25" s="342"/>
      <c r="K25" s="34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5.75" customHeight="1">
      <c r="A26" s="294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.75" customHeight="1">
      <c r="A27" s="294"/>
      <c r="B27" s="333" t="s">
        <v>24</v>
      </c>
      <c r="C27" s="211"/>
      <c r="D27" s="211"/>
      <c r="E27" s="211"/>
      <c r="F27" s="211"/>
      <c r="G27" s="211"/>
      <c r="H27" s="211"/>
      <c r="I27" s="211"/>
      <c r="J27" s="211"/>
      <c r="K27" s="21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42" ht="37.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</row>
    <row r="29" spans="1:42" ht="37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</row>
    <row r="30" spans="1:42" ht="37.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</row>
    <row r="31" spans="1:42" ht="37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</row>
    <row r="32" spans="1:42" ht="37.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</row>
    <row r="33" spans="1:42" ht="37.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</row>
    <row r="34" spans="1:42" ht="37.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</row>
    <row r="35" spans="1:42" ht="37.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</row>
    <row r="36" spans="1:42" ht="37.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</row>
    <row r="37" spans="1:42" ht="37.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</row>
    <row r="38" spans="1:42" ht="37.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</row>
    <row r="39" spans="1:42" ht="37.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</row>
    <row r="40" spans="1:42" ht="37.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</row>
    <row r="41" spans="1:42" ht="37.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</row>
    <row r="42" spans="1:42" ht="37.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</row>
    <row r="43" spans="1:42" ht="37.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</row>
    <row r="44" spans="1:42" ht="37.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</row>
    <row r="45" spans="1:42" ht="37.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</row>
    <row r="46" spans="1:42" ht="37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</row>
    <row r="47" spans="1:42" ht="37.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</row>
    <row r="48" spans="1:42" ht="37.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</row>
    <row r="49" spans="1:42" ht="37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</row>
    <row r="50" spans="1:42" ht="37.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</row>
    <row r="51" spans="1:42" ht="37.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</row>
    <row r="52" spans="1:42" ht="37.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</row>
    <row r="53" spans="1:42" ht="37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</row>
    <row r="54" spans="1:42" ht="37.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</row>
    <row r="55" spans="1:42" ht="37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</row>
    <row r="56" spans="1:42" ht="37.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</row>
    <row r="57" spans="1:42" ht="37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</row>
    <row r="58" spans="1:42" ht="37.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</row>
    <row r="59" spans="1:42" ht="37.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</row>
    <row r="60" spans="1:42" ht="37.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</row>
    <row r="61" spans="1:42" ht="37.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</row>
    <row r="62" spans="1:42" ht="37.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</row>
    <row r="63" spans="1:42" ht="37.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</row>
    <row r="64" spans="1:42" ht="37.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</row>
    <row r="65" spans="1:42" ht="37.5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</row>
    <row r="66" spans="1:42" ht="37.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</row>
    <row r="67" spans="1:42" ht="37.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</row>
    <row r="68" spans="1:42" ht="37.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</row>
    <row r="69" spans="1:42" ht="37.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</row>
    <row r="70" spans="1:42" ht="37.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</row>
    <row r="71" spans="1:42" ht="37.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</row>
    <row r="72" spans="1:42" ht="37.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</row>
    <row r="73" spans="1:42" ht="37.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</row>
    <row r="74" spans="1:42" ht="37.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</row>
    <row r="75" spans="1:42" ht="37.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</row>
    <row r="76" spans="1:42" ht="37.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</row>
    <row r="77" spans="1:42" ht="37.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</row>
    <row r="78" spans="1:42" ht="37.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</row>
    <row r="79" spans="1:42" ht="37.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</row>
    <row r="80" spans="1:42" ht="37.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</row>
    <row r="81" spans="1:42" ht="37.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</row>
    <row r="82" spans="1:42" ht="37.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</row>
    <row r="83" spans="1:42" ht="37.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</row>
    <row r="84" spans="1:42" ht="37.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</row>
    <row r="85" spans="1:42" ht="37.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</row>
    <row r="86" spans="1:42" ht="37.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</row>
    <row r="87" spans="1:42" ht="37.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</row>
    <row r="88" spans="1:42" ht="37.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</row>
    <row r="89" spans="1:42" ht="37.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</row>
    <row r="90" spans="1:42" ht="37.5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</row>
    <row r="91" spans="1:42" ht="37.5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</row>
    <row r="92" spans="1:42" ht="37.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</row>
    <row r="93" spans="1:42" ht="37.5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</row>
    <row r="94" spans="1:42" ht="37.5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</row>
    <row r="95" spans="1:42" ht="37.5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</row>
    <row r="96" spans="1:42" ht="37.5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</row>
    <row r="97" spans="1:42" ht="37.5" customHeight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</row>
    <row r="98" spans="1:42" ht="37.5" customHeight="1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</row>
    <row r="99" spans="1:42" ht="37.5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</row>
    <row r="100" spans="1:42" ht="37.5" customHeigh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</row>
    <row r="101" spans="1:42" ht="37.5" customHeigh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</row>
    <row r="102" spans="1:42" ht="37.5" customHeigh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</row>
    <row r="103" spans="1:42" ht="37.5" customHeigh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K1"/>
    <mergeCell ref="A2:A3"/>
    <mergeCell ref="B2:B3"/>
    <mergeCell ref="C2:C3"/>
    <mergeCell ref="F2:F3"/>
    <mergeCell ref="G2:G3"/>
    <mergeCell ref="H2:H3"/>
    <mergeCell ref="K2:K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/>
  <cp:lastPrinted>2023-06-16T12:46:43Z</cp:lastPrinted>
  <dcterms:created xsi:type="dcterms:W3CDTF">2012-10-18T20:41:30Z</dcterms:created>
  <dcterms:modified xsi:type="dcterms:W3CDTF">2023-07-05T07:14:36Z</dcterms:modified>
  <cp:category/>
  <cp:version/>
  <cp:contentType/>
  <cp:contentStatus/>
  <cp:revision>1413</cp:revision>
</cp:coreProperties>
</file>