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6850" windowHeight="9120"/>
  </bookViews>
  <sheets>
    <sheet name="Arkusz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/>
  <c r="J73"/>
  <c r="M73" s="1"/>
  <c r="L58"/>
  <c r="J58"/>
  <c r="M58" s="1"/>
  <c r="L32"/>
  <c r="J32"/>
  <c r="M32" s="1"/>
  <c r="L14"/>
  <c r="L13"/>
  <c r="L12"/>
  <c r="L10"/>
  <c r="J14"/>
  <c r="M14" s="1"/>
  <c r="J13"/>
  <c r="M13" s="1"/>
  <c r="J12"/>
  <c r="M12" s="1"/>
  <c r="M9"/>
  <c r="L9"/>
  <c r="J10"/>
  <c r="M10" s="1"/>
  <c r="J9"/>
  <c r="L8"/>
  <c r="J8"/>
  <c r="M8" s="1"/>
  <c r="L6"/>
  <c r="J6"/>
  <c r="M6" s="1"/>
  <c r="J74"/>
  <c r="J59" l="1"/>
  <c r="M74"/>
  <c r="J33"/>
  <c r="J15"/>
  <c r="M59"/>
  <c r="M33"/>
  <c r="M15"/>
</calcChain>
</file>

<file path=xl/sharedStrings.xml><?xml version="1.0" encoding="utf-8"?>
<sst xmlns="http://schemas.openxmlformats.org/spreadsheetml/2006/main" count="126" uniqueCount="62">
  <si>
    <t>24 miesiące</t>
  </si>
  <si>
    <t>Lp.</t>
  </si>
  <si>
    <t>Opis przedmiotu zamówienia</t>
  </si>
  <si>
    <t>Nazwa handlowa, producent</t>
  </si>
  <si>
    <t>Ilość opakowań</t>
  </si>
  <si>
    <t>Cena  jedn. netto</t>
  </si>
  <si>
    <t>Wartość netto                           6 x 8</t>
  </si>
  <si>
    <t>VAT  w %</t>
  </si>
  <si>
    <t>Cena  jedn. brutto</t>
  </si>
  <si>
    <t>Wartość brutto  
(Wartość netto                           + podatek VAT)</t>
  </si>
  <si>
    <t>-1-</t>
  </si>
  <si>
    <t>-2-</t>
  </si>
  <si>
    <t>-5-</t>
  </si>
  <si>
    <t>-6-</t>
  </si>
  <si>
    <t>-7-</t>
  </si>
  <si>
    <t>-8-</t>
  </si>
  <si>
    <t>-9-</t>
  </si>
  <si>
    <t>-10-</t>
  </si>
  <si>
    <t>-11-</t>
  </si>
  <si>
    <t>-12-</t>
  </si>
  <si>
    <t>RAZEM:</t>
  </si>
  <si>
    <t>X</t>
  </si>
  <si>
    <t>Wielkość opakowania</t>
  </si>
  <si>
    <t>Zadanie nr 1</t>
  </si>
  <si>
    <t>Zadanie nr 2</t>
  </si>
  <si>
    <t>Zadanie nr 3</t>
  </si>
  <si>
    <t>Zadanie nr 4</t>
  </si>
  <si>
    <t>Bezwęzłowe urządzenie do kontrolowanego zamykania ran z 
dwoma igłami, szew syntetyczny ze spiralnie ułożonymi 
kotwicami, bezbarwny, wchłanialny. Zbudowany z kopolimeru 
glikolidu i e-kaprolaktonu. Profil podtrzymanywania 
tkanowego ok 62% po 7 dniach, ok 27% po 14 dniach. Okres 
wchłaniania 90 – 120 dni. Grubość nici 3-0, igła 2x17mm, 1/2 koła, okrągła typu RB-1</t>
  </si>
  <si>
    <t>12 sztuk</t>
  </si>
  <si>
    <t>CPV: 33 14 11 21-4 Szwy chirurgiczne</t>
  </si>
  <si>
    <t>Bezwęzłowe urządzenia do kontrolowanego zamykania ran</t>
  </si>
  <si>
    <t>Nazwa handlowa, numer katalogowy, producent</t>
  </si>
  <si>
    <t>Bezwęzłowe urządzenie do kontrolowanego zamykania ran z 
igłą na jednym końcu i z regulowaną pętlą mocującą na 
drugim. Syntetyczny wchłanialny szew ze spiralnie ułożonymi 
kotwicami, wykonany z polidioksanonu. Barwiony na 
fioletowo. Posiada antyseptyczny czynnik antybakteryjny - 
triklosan, posiadający potwierdzone testami in-vitro działanie 
hamujące wzrost drobnoustrojów chorobotwórczych, 
najczęściej wywołujących infekcje pooperacyjne: 
Staphylococcus aureus, Staphylococcus epidermidis, 
Metycylinooporny Staphylococcus aureus (MRSA), 
Metycylinooporny Staphylococcus epidermidis (MRSE), 
Escherichia coli, Klebsiella pneumoniae. Podtrzymywanie 
tkankowe in vivo: 4/0 i mniejsze - 67% po 2 tyg., 50% po 4 tyg., 
37% po 6 tyg.; 3/0 i większe - 80% po 2 tyg., 80% po 4 tyg., 40% 
po 6 tyg. Okres wchłaniania: 210 dni. Parametry poszczególnych szwów do powyższego opisu poniżej (pozycje 2a-2d)</t>
  </si>
  <si>
    <t>2a</t>
  </si>
  <si>
    <t>Grubość szwu 3-0, igła 26mm, 1/2 koła, typu SH posiada wzdłużne rowkowanie w części imadłowej</t>
  </si>
  <si>
    <t>2b</t>
  </si>
  <si>
    <t>Grubość szwu 3-0, igła 17mm, 1/2 koła, okrągła typu RB-1 posiada  wzdłużne rowkowanie w części imadłowej</t>
  </si>
  <si>
    <t>2c</t>
  </si>
  <si>
    <t>Grubość szwu 1, igła 36mm, 1/2 koła, odwrotnie tnąca typu OS-6 posiada wzdłużne rowkowanie w części imadłowej</t>
  </si>
  <si>
    <t>Bezwęzłowe urządzenie do kontrolowanego zamykania ran z igłą na jednym końcu i z regulowaną pętlą mocującą na drugim, syntetyczny wchłanialny szew ze spiralnie ułożonymi kotwicami, wykonany z kopolimeru glikolidu i e-kaprolaktonu, okres wchłaniania 91 dni, posiada antyseptyczny czynnik antybalteryjny - triklosan, posiadający potwierdzone testami in vitro działanie hamujące wzrost drobnoustrojów chorobotwórczych, najczęsciej wywołujących infekcje pooperacyjne: S.aureus, S. epidermidis, MRSA, MRSE, E.coli, K. pneumoniae. Parametry wymaganych nici opisano poniżej w pkt. 3a-3c</t>
  </si>
  <si>
    <t>3a</t>
  </si>
  <si>
    <t>Grubość szwu 2-0, igła 26mm odwrotnie tnąca typu CP-2, posiada wzdłużne rowkowanie w części imadłowej</t>
  </si>
  <si>
    <t>3b</t>
  </si>
  <si>
    <t>Grubość szwu 3-0, igła 26mm okrągła typu SH, posiada wzdłużne rowkowanie w części imadłowej</t>
  </si>
  <si>
    <t>3c</t>
  </si>
  <si>
    <t>Grubość szwu 3-0, igła 17mm okrągła typu RB-1, posiada wzdłużne rowkowanie w części imadłowej</t>
  </si>
  <si>
    <t>Systemy zamykające do dostępów naczyniowych</t>
  </si>
  <si>
    <t>Szewne systemy do zamykania dostępów naczyniowych po introducerze do 24F, składające się z 3 elementów: urządzenie do zakładania szwów wyposażone w miarkę głębokości tkanki, popychacz węzła, obcinarka. Możliwość zamykania otworów 5-8F za pomocą jednego zamykacza, a do 24F za pomocą dwóch. Możliwość stosowania w tętnicach oraz żyłach.</t>
  </si>
  <si>
    <t>10 szt.</t>
  </si>
  <si>
    <t>CPV: 33 14 11 16-6 Zestawy opatrunkowe</t>
  </si>
  <si>
    <t>Sterylne zestawy dla noworodka</t>
  </si>
  <si>
    <t>Sterylny zestaw dla noworodka o składzie: 1. kocyk flanelowy w dziecięce wzory o rozm. 160 x 75 cm pozwalający na swobodne owinięcie noworodka; 2. serweta z włókniny kompresyjnej 40g/m2 o rozm. 80 x 60 cm do osuszenia nowordka po porodzie; 3. czapeczka bawełniania 100% rozmiar 38; 4. miarka papierowa do wykonania pomiarów noworodka (głowa, klatka, długość) 68 cm; 5. podkład chłonny 60 x 60 cm - minimalna chłonność 1400 g wg ISO 11948-1, masa nie mniej niż 64,9 g potwierdzone dokumentem KTD podkładu; 6. szpatułka plastikowa przezroczysta dł. 15,5 cm o szerokości na dwóch końcach 2 cm i 1,5 cm. Opakowanie jednostkowe papier-folia z etykietą z 4 naklejkami do dokumentacji medycznej, z czego na dwóch naklejkach wymagany kod UDI. W kodzie informacje: EAN, data produkcji, data ważności, LOT</t>
  </si>
  <si>
    <t>1 zestaw</t>
  </si>
  <si>
    <t>Do oferty należy dołączyć próbki w ilości 2 szt. oraz dokumenty: KDT podkładu chłonnego  oraz KDT zestawu</t>
  </si>
  <si>
    <t>CPV: 33 69 23 00-0 Roztwory do perfuzji</t>
  </si>
  <si>
    <t>Płyny do urządzenia do perfuzji nerek LKT-100-P typu Lifeport</t>
  </si>
  <si>
    <t xml:space="preserve">Ilość </t>
  </si>
  <si>
    <t>Wartość netto             4 x 6</t>
  </si>
  <si>
    <t>Wartość brutto (netto+podatek VAT)</t>
  </si>
  <si>
    <t>1.</t>
  </si>
  <si>
    <t>Płyn do perfuzji maszynowej organów przeznaczonych do transplantacji o osmolalności 300 mOsm/kg w workach 1 litowych o temp przechowywania 2-25 st C, roztwór sterylny zawierający: Wapnia chlorek (dwuwodny) 0,068 g ,HEPES (wolny kwas) 2,38 g, Potasu fosforan jednozasadowy 3,4 g, Mannitol (USP) 5,4 g, Glukoza (bezwodna), beta D (+) 1,80 g, Sodu glukonian 17,45 g,  Magnezu glukonian (bezwodny) 1,13 g, Ryboza, D (–) 0,75 g 5 mmol/l, Hydroksyetyloskrobia (HES) 50,0 g, Glutation 0,92 g,mmol/l, Adenina 0,68 g.</t>
  </si>
  <si>
    <t>1 worek            1000 ml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</si>
</sst>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8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63">
    <xf numFmtId="0" fontId="0" fillId="0" borderId="0" xfId="0"/>
    <xf numFmtId="0" fontId="1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/>
    </xf>
    <xf numFmtId="0" fontId="1" fillId="0" borderId="5" xfId="2" applyFont="1" applyFill="1" applyBorder="1" applyAlignment="1">
      <alignment horizontal="center" vertical="center" wrapText="1"/>
    </xf>
    <xf numFmtId="9" fontId="1" fillId="0" borderId="5" xfId="2" applyNumberFormat="1" applyFont="1" applyFill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164" fontId="1" fillId="0" borderId="5" xfId="2" applyNumberFormat="1" applyFont="1" applyBorder="1" applyAlignment="1">
      <alignment vertical="center"/>
    </xf>
    <xf numFmtId="164" fontId="1" fillId="0" borderId="5" xfId="2" applyNumberFormat="1" applyFont="1" applyFill="1" applyBorder="1" applyAlignment="1">
      <alignment vertical="center" wrapText="1"/>
    </xf>
    <xf numFmtId="44" fontId="1" fillId="0" borderId="5" xfId="2" applyNumberFormat="1" applyFont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164" fontId="2" fillId="0" borderId="5" xfId="2" applyNumberFormat="1" applyFont="1" applyBorder="1" applyAlignment="1">
      <alignment vertical="center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/>
    </xf>
    <xf numFmtId="164" fontId="2" fillId="0" borderId="0" xfId="2" applyNumberFormat="1" applyFont="1" applyBorder="1" applyAlignment="1">
      <alignment vertical="center"/>
    </xf>
    <xf numFmtId="164" fontId="1" fillId="0" borderId="5" xfId="2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7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1" fillId="0" borderId="5" xfId="7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vertical="center"/>
    </xf>
    <xf numFmtId="0" fontId="1" fillId="0" borderId="0" xfId="7" applyFont="1" applyAlignment="1">
      <alignment horizontal="center" vertical="center"/>
    </xf>
    <xf numFmtId="164" fontId="1" fillId="3" borderId="6" xfId="7" applyNumberFormat="1" applyFont="1" applyFill="1" applyBorder="1" applyAlignment="1">
      <alignment horizontal="center" vertical="center"/>
    </xf>
    <xf numFmtId="164" fontId="2" fillId="3" borderId="6" xfId="7" applyNumberFormat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</cellXfs>
  <cellStyles count="8">
    <cellStyle name="Normal" xfId="0" builtinId="0"/>
    <cellStyle name="Normalny 10 2" xfId="4"/>
    <cellStyle name="Normalny 11 2" xfId="5"/>
    <cellStyle name="Normalny 12 2" xfId="6"/>
    <cellStyle name="Normalny 14" xfId="3"/>
    <cellStyle name="Normalny 2" xfId="1"/>
    <cellStyle name="Normalny 4" xfId="2"/>
    <cellStyle name="Normalny_Arkusz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74"/>
  <sheetViews>
    <sheetView tabSelected="1" view="pageLayout" workbookViewId="0">
      <selection activeCell="E37" sqref="E37"/>
    </sheetView>
  </sheetViews>
  <sheetFormatPr defaultRowHeight="15"/>
  <cols>
    <col min="1" max="1" width="3.140625" customWidth="1"/>
    <col min="2" max="2" width="3.5703125" customWidth="1"/>
    <col min="3" max="3" width="19.5703125" customWidth="1"/>
    <col min="4" max="4" width="9.42578125" customWidth="1"/>
    <col min="5" max="5" width="8.42578125" customWidth="1"/>
    <col min="6" max="6" width="10.85546875" customWidth="1"/>
    <col min="7" max="7" width="8.28515625" customWidth="1"/>
    <col min="8" max="8" width="10.7109375" customWidth="1"/>
    <col min="9" max="9" width="10.28515625" bestFit="1" customWidth="1"/>
    <col min="10" max="10" width="12.42578125" customWidth="1"/>
    <col min="11" max="11" width="4.140625" customWidth="1"/>
    <col min="12" max="12" width="10.85546875" customWidth="1"/>
    <col min="13" max="13" width="16.5703125" customWidth="1"/>
  </cols>
  <sheetData>
    <row r="2" spans="2:13">
      <c r="B2" s="49" t="s">
        <v>23</v>
      </c>
      <c r="C2" s="50"/>
      <c r="D2" s="1"/>
      <c r="E2" s="1"/>
      <c r="F2" s="2" t="s">
        <v>0</v>
      </c>
      <c r="G2" s="3"/>
      <c r="H2" s="1"/>
      <c r="I2" s="4"/>
      <c r="J2" s="51" t="s">
        <v>29</v>
      </c>
      <c r="K2" s="52"/>
      <c r="L2" s="52"/>
      <c r="M2" s="52"/>
    </row>
    <row r="3" spans="2:13">
      <c r="B3" s="53" t="s">
        <v>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ht="56.25">
      <c r="B4" s="35" t="s">
        <v>1</v>
      </c>
      <c r="C4" s="56" t="s">
        <v>2</v>
      </c>
      <c r="D4" s="57"/>
      <c r="E4" s="58"/>
      <c r="F4" s="35" t="s">
        <v>31</v>
      </c>
      <c r="G4" s="35" t="s">
        <v>4</v>
      </c>
      <c r="H4" s="35" t="s">
        <v>22</v>
      </c>
      <c r="I4" s="35" t="s">
        <v>5</v>
      </c>
      <c r="J4" s="35" t="s">
        <v>6</v>
      </c>
      <c r="K4" s="35" t="s">
        <v>7</v>
      </c>
      <c r="L4" s="35" t="s">
        <v>8</v>
      </c>
      <c r="M4" s="35" t="s">
        <v>9</v>
      </c>
    </row>
    <row r="5" spans="2:13">
      <c r="B5" s="36" t="s">
        <v>10</v>
      </c>
      <c r="C5" s="59" t="s">
        <v>11</v>
      </c>
      <c r="D5" s="44"/>
      <c r="E5" s="45"/>
      <c r="F5" s="36" t="s">
        <v>12</v>
      </c>
      <c r="G5" s="36" t="s">
        <v>13</v>
      </c>
      <c r="H5" s="36" t="s">
        <v>14</v>
      </c>
      <c r="I5" s="36" t="s">
        <v>15</v>
      </c>
      <c r="J5" s="36" t="s">
        <v>16</v>
      </c>
      <c r="K5" s="36" t="s">
        <v>17</v>
      </c>
      <c r="L5" s="36" t="s">
        <v>18</v>
      </c>
      <c r="M5" s="36" t="s">
        <v>19</v>
      </c>
    </row>
    <row r="6" spans="2:13" ht="151.5" customHeight="1">
      <c r="B6" s="17">
        <v>1</v>
      </c>
      <c r="C6" s="60" t="s">
        <v>27</v>
      </c>
      <c r="D6" s="47"/>
      <c r="E6" s="48"/>
      <c r="F6" s="6"/>
      <c r="G6" s="7">
        <v>24</v>
      </c>
      <c r="H6" s="5" t="s">
        <v>28</v>
      </c>
      <c r="I6" s="19"/>
      <c r="J6" s="8">
        <f>G6*I6</f>
        <v>0</v>
      </c>
      <c r="K6" s="5">
        <v>8</v>
      </c>
      <c r="L6" s="9">
        <f>I6*1.08</f>
        <v>0</v>
      </c>
      <c r="M6" s="10">
        <f>J6*1.08</f>
        <v>0</v>
      </c>
    </row>
    <row r="7" spans="2:13" ht="180" customHeight="1">
      <c r="B7" s="17">
        <v>2</v>
      </c>
      <c r="C7" s="60" t="s">
        <v>32</v>
      </c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2:13" ht="48.75" customHeight="1">
      <c r="B8" s="17" t="s">
        <v>33</v>
      </c>
      <c r="C8" s="60" t="s">
        <v>34</v>
      </c>
      <c r="D8" s="47"/>
      <c r="E8" s="48"/>
      <c r="F8" s="6"/>
      <c r="G8" s="7">
        <v>12</v>
      </c>
      <c r="H8" s="5" t="s">
        <v>28</v>
      </c>
      <c r="I8" s="19"/>
      <c r="J8" s="8">
        <f>G8*I8</f>
        <v>0</v>
      </c>
      <c r="K8" s="5">
        <v>8</v>
      </c>
      <c r="L8" s="9">
        <f>I8*1.08</f>
        <v>0</v>
      </c>
      <c r="M8" s="10">
        <f>J8*1.08</f>
        <v>0</v>
      </c>
    </row>
    <row r="9" spans="2:13" ht="48" customHeight="1">
      <c r="B9" s="17" t="s">
        <v>35</v>
      </c>
      <c r="C9" s="60" t="s">
        <v>36</v>
      </c>
      <c r="D9" s="47"/>
      <c r="E9" s="48"/>
      <c r="F9" s="6"/>
      <c r="G9" s="7">
        <v>12</v>
      </c>
      <c r="H9" s="5" t="s">
        <v>28</v>
      </c>
      <c r="I9" s="19"/>
      <c r="J9" s="8">
        <f t="shared" ref="J9:J14" si="0">G9*I9</f>
        <v>0</v>
      </c>
      <c r="K9" s="5">
        <v>8</v>
      </c>
      <c r="L9" s="9">
        <f t="shared" ref="L9" si="1">I9*1.08</f>
        <v>0</v>
      </c>
      <c r="M9" s="10">
        <f t="shared" ref="M9" si="2">J9*1.08</f>
        <v>0</v>
      </c>
    </row>
    <row r="10" spans="2:13" ht="61.5" customHeight="1">
      <c r="B10" s="17" t="s">
        <v>37</v>
      </c>
      <c r="C10" s="60" t="s">
        <v>38</v>
      </c>
      <c r="D10" s="47"/>
      <c r="E10" s="48"/>
      <c r="F10" s="6"/>
      <c r="G10" s="7">
        <v>6</v>
      </c>
      <c r="H10" s="5" t="s">
        <v>28</v>
      </c>
      <c r="I10" s="19"/>
      <c r="J10" s="8">
        <f t="shared" si="0"/>
        <v>0</v>
      </c>
      <c r="K10" s="5">
        <v>8</v>
      </c>
      <c r="L10" s="9">
        <f t="shared" ref="L10" si="3">I10*1.08</f>
        <v>0</v>
      </c>
      <c r="M10" s="10">
        <f t="shared" ref="M10" si="4">J10*1.08</f>
        <v>0</v>
      </c>
    </row>
    <row r="11" spans="2:13" ht="64.5" customHeight="1">
      <c r="B11" s="17">
        <v>3</v>
      </c>
      <c r="C11" s="60" t="s">
        <v>39</v>
      </c>
      <c r="D11" s="47"/>
      <c r="E11" s="47"/>
      <c r="F11" s="47"/>
      <c r="G11" s="47"/>
      <c r="H11" s="47"/>
      <c r="I11" s="47"/>
      <c r="J11" s="47"/>
      <c r="K11" s="47"/>
      <c r="L11" s="47"/>
      <c r="M11" s="48"/>
    </row>
    <row r="12" spans="2:13" ht="55.5" customHeight="1">
      <c r="B12" s="17" t="s">
        <v>40</v>
      </c>
      <c r="C12" s="60" t="s">
        <v>41</v>
      </c>
      <c r="D12" s="47"/>
      <c r="E12" s="48"/>
      <c r="F12" s="6"/>
      <c r="G12" s="7">
        <v>6</v>
      </c>
      <c r="H12" s="5" t="s">
        <v>28</v>
      </c>
      <c r="I12" s="19"/>
      <c r="J12" s="8">
        <f t="shared" si="0"/>
        <v>0</v>
      </c>
      <c r="K12" s="5">
        <v>8</v>
      </c>
      <c r="L12" s="9">
        <f t="shared" ref="L12:L14" si="5">I12*1.08</f>
        <v>0</v>
      </c>
      <c r="M12" s="10">
        <f t="shared" ref="M12:M14" si="6">J12*1.08</f>
        <v>0</v>
      </c>
    </row>
    <row r="13" spans="2:13" ht="45" customHeight="1">
      <c r="B13" s="17" t="s">
        <v>42</v>
      </c>
      <c r="C13" s="60" t="s">
        <v>43</v>
      </c>
      <c r="D13" s="47"/>
      <c r="E13" s="48"/>
      <c r="F13" s="6"/>
      <c r="G13" s="7">
        <v>6</v>
      </c>
      <c r="H13" s="5" t="s">
        <v>28</v>
      </c>
      <c r="I13" s="19"/>
      <c r="J13" s="8">
        <f t="shared" si="0"/>
        <v>0</v>
      </c>
      <c r="K13" s="5">
        <v>8</v>
      </c>
      <c r="L13" s="9">
        <f t="shared" si="5"/>
        <v>0</v>
      </c>
      <c r="M13" s="10">
        <f t="shared" si="6"/>
        <v>0</v>
      </c>
    </row>
    <row r="14" spans="2:13" ht="49.5" customHeight="1">
      <c r="B14" s="17" t="s">
        <v>44</v>
      </c>
      <c r="C14" s="60" t="s">
        <v>45</v>
      </c>
      <c r="D14" s="47"/>
      <c r="E14" s="48"/>
      <c r="F14" s="6"/>
      <c r="G14" s="7">
        <v>6</v>
      </c>
      <c r="H14" s="5" t="s">
        <v>28</v>
      </c>
      <c r="I14" s="19"/>
      <c r="J14" s="8">
        <f t="shared" si="0"/>
        <v>0</v>
      </c>
      <c r="K14" s="5">
        <v>8</v>
      </c>
      <c r="L14" s="9">
        <f t="shared" si="5"/>
        <v>0</v>
      </c>
      <c r="M14" s="10">
        <f t="shared" si="6"/>
        <v>0</v>
      </c>
    </row>
    <row r="15" spans="2:13">
      <c r="B15" s="11"/>
      <c r="C15" s="11"/>
      <c r="D15" s="11"/>
      <c r="E15" s="12"/>
      <c r="F15" s="12"/>
      <c r="G15" s="12"/>
      <c r="H15" s="12"/>
      <c r="I15" s="13" t="s">
        <v>20</v>
      </c>
      <c r="J15" s="14">
        <f>SUM(J6:J14)</f>
        <v>0</v>
      </c>
      <c r="K15" s="15" t="s">
        <v>21</v>
      </c>
      <c r="L15" s="13" t="s">
        <v>21</v>
      </c>
      <c r="M15" s="14">
        <f>SUM(M6:M14)</f>
        <v>0</v>
      </c>
    </row>
    <row r="16" spans="2:13">
      <c r="B16" s="11"/>
      <c r="C16" s="11"/>
      <c r="D16" s="11"/>
      <c r="E16" s="12"/>
      <c r="F16" s="12"/>
      <c r="G16" s="12"/>
      <c r="H16" s="12"/>
      <c r="I16" s="11"/>
      <c r="J16" s="18"/>
      <c r="K16" s="16"/>
      <c r="L16" s="11"/>
      <c r="M16" s="18"/>
    </row>
    <row r="17" spans="2:13">
      <c r="B17" s="11"/>
      <c r="C17" s="11"/>
      <c r="D17" s="11"/>
      <c r="E17" s="12"/>
      <c r="F17" s="12"/>
      <c r="G17" s="12"/>
      <c r="H17" s="12"/>
      <c r="I17" s="11"/>
      <c r="J17" s="18"/>
      <c r="K17" s="16"/>
      <c r="L17" s="11"/>
      <c r="M17" s="18"/>
    </row>
    <row r="18" spans="2:13">
      <c r="B18" s="11"/>
      <c r="C18" s="11"/>
      <c r="D18" s="11"/>
      <c r="E18" s="12"/>
      <c r="F18" s="12"/>
      <c r="G18" s="12"/>
      <c r="H18" s="12"/>
      <c r="I18" s="11"/>
      <c r="J18" s="18"/>
      <c r="K18" s="16"/>
      <c r="L18" s="11"/>
      <c r="M18" s="18"/>
    </row>
    <row r="19" spans="2:13">
      <c r="B19" s="11"/>
      <c r="C19" s="11"/>
      <c r="D19" s="11"/>
      <c r="E19" s="12"/>
      <c r="F19" s="12"/>
      <c r="G19" s="12"/>
      <c r="H19" s="12"/>
      <c r="I19" s="11"/>
      <c r="J19" s="18"/>
      <c r="K19" s="16"/>
      <c r="L19" s="11"/>
      <c r="M19" s="18"/>
    </row>
    <row r="20" spans="2:13">
      <c r="B20" s="11"/>
      <c r="C20" s="11"/>
      <c r="D20" s="11"/>
      <c r="E20" s="12"/>
      <c r="F20" s="12"/>
      <c r="G20" s="12"/>
      <c r="H20" s="12"/>
      <c r="I20" s="11"/>
      <c r="J20" s="18"/>
      <c r="K20" s="16"/>
      <c r="L20" s="11"/>
      <c r="M20" s="18"/>
    </row>
    <row r="21" spans="2:13">
      <c r="B21" s="11"/>
      <c r="C21" s="11"/>
      <c r="D21" s="11"/>
      <c r="E21" s="12"/>
      <c r="F21" s="12"/>
      <c r="G21" s="12"/>
      <c r="H21" s="12"/>
      <c r="I21" s="11"/>
      <c r="J21" s="18"/>
      <c r="K21" s="16"/>
      <c r="L21" s="11"/>
      <c r="M21" s="18"/>
    </row>
    <row r="22" spans="2:13">
      <c r="B22" s="11"/>
      <c r="C22" s="11"/>
      <c r="D22" s="11"/>
      <c r="E22" s="12"/>
      <c r="F22" s="12"/>
      <c r="G22" s="12"/>
      <c r="H22" s="12"/>
      <c r="I22" s="11"/>
      <c r="J22" s="18"/>
      <c r="K22" s="16"/>
      <c r="L22" s="11"/>
      <c r="M22" s="18"/>
    </row>
    <row r="23" spans="2:13">
      <c r="B23" s="11"/>
      <c r="C23" s="11"/>
      <c r="D23" s="11"/>
      <c r="E23" s="12"/>
      <c r="F23" s="12"/>
      <c r="G23" s="12"/>
      <c r="H23" s="12"/>
      <c r="I23" s="11"/>
      <c r="J23" s="18"/>
      <c r="K23" s="16"/>
      <c r="L23" s="11"/>
      <c r="M23" s="18"/>
    </row>
    <row r="24" spans="2:13">
      <c r="B24" s="11"/>
      <c r="C24" s="11"/>
      <c r="D24" s="11"/>
      <c r="E24" s="12"/>
      <c r="F24" s="12"/>
      <c r="G24" s="12"/>
      <c r="H24" s="12"/>
      <c r="I24" s="11"/>
      <c r="J24" s="18"/>
      <c r="K24" s="16"/>
      <c r="L24" s="11"/>
      <c r="M24" s="18"/>
    </row>
    <row r="25" spans="2:13">
      <c r="B25" s="11"/>
      <c r="C25" s="11"/>
      <c r="D25" s="11"/>
      <c r="E25" s="12"/>
      <c r="F25" s="12"/>
      <c r="G25" s="12"/>
      <c r="H25" s="12"/>
      <c r="I25" s="11"/>
      <c r="J25" s="18"/>
      <c r="K25" s="16"/>
      <c r="L25" s="11"/>
      <c r="M25" s="18"/>
    </row>
    <row r="28" spans="2:13">
      <c r="B28" s="49" t="s">
        <v>24</v>
      </c>
      <c r="C28" s="50"/>
      <c r="D28" s="1"/>
      <c r="E28" s="1"/>
      <c r="F28" s="2" t="s">
        <v>0</v>
      </c>
      <c r="G28" s="3"/>
      <c r="H28" s="1"/>
      <c r="I28" s="4"/>
      <c r="J28" s="51" t="s">
        <v>29</v>
      </c>
      <c r="K28" s="52"/>
      <c r="L28" s="52"/>
      <c r="M28" s="52"/>
    </row>
    <row r="29" spans="2:13">
      <c r="B29" s="53" t="s">
        <v>46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</row>
    <row r="30" spans="2:13" ht="56.25">
      <c r="B30" s="35" t="s">
        <v>1</v>
      </c>
      <c r="C30" s="56" t="s">
        <v>2</v>
      </c>
      <c r="D30" s="57"/>
      <c r="E30" s="58"/>
      <c r="F30" s="35" t="s">
        <v>31</v>
      </c>
      <c r="G30" s="35" t="s">
        <v>4</v>
      </c>
      <c r="H30" s="35" t="s">
        <v>22</v>
      </c>
      <c r="I30" s="35" t="s">
        <v>5</v>
      </c>
      <c r="J30" s="35" t="s">
        <v>6</v>
      </c>
      <c r="K30" s="35" t="s">
        <v>7</v>
      </c>
      <c r="L30" s="35" t="s">
        <v>8</v>
      </c>
      <c r="M30" s="35" t="s">
        <v>9</v>
      </c>
    </row>
    <row r="31" spans="2:13">
      <c r="B31" s="36" t="s">
        <v>10</v>
      </c>
      <c r="C31" s="59" t="s">
        <v>11</v>
      </c>
      <c r="D31" s="44"/>
      <c r="E31" s="45"/>
      <c r="F31" s="36" t="s">
        <v>12</v>
      </c>
      <c r="G31" s="36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6" t="s">
        <v>19</v>
      </c>
    </row>
    <row r="32" spans="2:13" ht="119.25" customHeight="1">
      <c r="B32" s="17">
        <v>1</v>
      </c>
      <c r="C32" s="60" t="s">
        <v>47</v>
      </c>
      <c r="D32" s="47"/>
      <c r="E32" s="48"/>
      <c r="F32" s="6"/>
      <c r="G32" s="7">
        <v>240</v>
      </c>
      <c r="H32" s="5" t="s">
        <v>48</v>
      </c>
      <c r="I32" s="19"/>
      <c r="J32" s="8">
        <f>G32*I32</f>
        <v>0</v>
      </c>
      <c r="K32" s="5">
        <v>8</v>
      </c>
      <c r="L32" s="9">
        <f>I32*1.08</f>
        <v>0</v>
      </c>
      <c r="M32" s="10">
        <f>J32*1.08</f>
        <v>0</v>
      </c>
    </row>
    <row r="33" spans="2:13">
      <c r="B33" s="11"/>
      <c r="C33" s="11"/>
      <c r="D33" s="11"/>
      <c r="E33" s="12"/>
      <c r="F33" s="12"/>
      <c r="G33" s="12"/>
      <c r="H33" s="12"/>
      <c r="I33" s="13" t="s">
        <v>20</v>
      </c>
      <c r="J33" s="14">
        <f>SUM(J32:J32)</f>
        <v>0</v>
      </c>
      <c r="K33" s="15" t="s">
        <v>21</v>
      </c>
      <c r="L33" s="13" t="s">
        <v>21</v>
      </c>
      <c r="M33" s="14">
        <f>SUM(M32:M32)</f>
        <v>0</v>
      </c>
    </row>
    <row r="54" spans="2:13">
      <c r="B54" s="49" t="s">
        <v>25</v>
      </c>
      <c r="C54" s="50"/>
      <c r="D54" s="1"/>
      <c r="E54" s="1"/>
      <c r="F54" s="2" t="s">
        <v>0</v>
      </c>
      <c r="G54" s="3"/>
      <c r="H54" s="1"/>
      <c r="I54" s="4"/>
      <c r="J54" s="51" t="s">
        <v>49</v>
      </c>
      <c r="K54" s="52"/>
      <c r="L54" s="52"/>
      <c r="M54" s="52"/>
    </row>
    <row r="55" spans="2:13">
      <c r="B55" s="53" t="s">
        <v>50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5"/>
    </row>
    <row r="56" spans="2:13" ht="56.25">
      <c r="B56" s="35" t="s">
        <v>1</v>
      </c>
      <c r="C56" s="56" t="s">
        <v>2</v>
      </c>
      <c r="D56" s="57"/>
      <c r="E56" s="58"/>
      <c r="F56" s="35" t="s">
        <v>31</v>
      </c>
      <c r="G56" s="35" t="s">
        <v>4</v>
      </c>
      <c r="H56" s="35" t="s">
        <v>22</v>
      </c>
      <c r="I56" s="35" t="s">
        <v>5</v>
      </c>
      <c r="J56" s="35" t="s">
        <v>6</v>
      </c>
      <c r="K56" s="35" t="s">
        <v>7</v>
      </c>
      <c r="L56" s="35" t="s">
        <v>8</v>
      </c>
      <c r="M56" s="35" t="s">
        <v>9</v>
      </c>
    </row>
    <row r="57" spans="2:13">
      <c r="B57" s="36" t="s">
        <v>10</v>
      </c>
      <c r="C57" s="59" t="s">
        <v>11</v>
      </c>
      <c r="D57" s="44"/>
      <c r="E57" s="45"/>
      <c r="F57" s="36" t="s">
        <v>12</v>
      </c>
      <c r="G57" s="36" t="s">
        <v>13</v>
      </c>
      <c r="H57" s="36" t="s">
        <v>14</v>
      </c>
      <c r="I57" s="36" t="s">
        <v>15</v>
      </c>
      <c r="J57" s="36" t="s">
        <v>16</v>
      </c>
      <c r="K57" s="36" t="s">
        <v>17</v>
      </c>
      <c r="L57" s="36" t="s">
        <v>18</v>
      </c>
      <c r="M57" s="36" t="s">
        <v>19</v>
      </c>
    </row>
    <row r="58" spans="2:13" ht="213.75" customHeight="1">
      <c r="B58" s="17">
        <v>1</v>
      </c>
      <c r="C58" s="60" t="s">
        <v>51</v>
      </c>
      <c r="D58" s="47"/>
      <c r="E58" s="48"/>
      <c r="F58" s="6"/>
      <c r="G58" s="7">
        <v>8000</v>
      </c>
      <c r="H58" s="5" t="s">
        <v>52</v>
      </c>
      <c r="I58" s="19"/>
      <c r="J58" s="8">
        <f>G58*I58</f>
        <v>0</v>
      </c>
      <c r="K58" s="5">
        <v>8</v>
      </c>
      <c r="L58" s="9">
        <f>I58*1.08</f>
        <v>0</v>
      </c>
      <c r="M58" s="10">
        <f>J58*1.08</f>
        <v>0</v>
      </c>
    </row>
    <row r="59" spans="2:13">
      <c r="B59" s="11"/>
      <c r="C59" s="11"/>
      <c r="D59" s="11"/>
      <c r="E59" s="12"/>
      <c r="F59" s="12"/>
      <c r="G59" s="12"/>
      <c r="H59" s="12"/>
      <c r="I59" s="13" t="s">
        <v>20</v>
      </c>
      <c r="J59" s="14">
        <f>SUM(J58:J58)</f>
        <v>0</v>
      </c>
      <c r="K59" s="15" t="s">
        <v>21</v>
      </c>
      <c r="L59" s="13" t="s">
        <v>21</v>
      </c>
      <c r="M59" s="14">
        <f>SUM(M58:M58)</f>
        <v>0</v>
      </c>
    </row>
    <row r="61" spans="2:13">
      <c r="C61" s="61" t="s">
        <v>53</v>
      </c>
      <c r="D61" s="61"/>
      <c r="E61" s="61"/>
      <c r="F61" s="61"/>
      <c r="G61" s="61"/>
      <c r="H61" s="61"/>
      <c r="I61" s="61"/>
      <c r="J61" s="61"/>
      <c r="K61" s="61"/>
      <c r="L61" s="61"/>
    </row>
    <row r="69" spans="2:13" ht="22.5">
      <c r="B69" s="62" t="s">
        <v>26</v>
      </c>
      <c r="C69" s="50"/>
      <c r="D69" s="20" t="s">
        <v>0</v>
      </c>
      <c r="E69" s="21"/>
      <c r="F69" s="21"/>
      <c r="G69" s="21"/>
      <c r="H69" s="21"/>
      <c r="I69" s="22"/>
      <c r="J69" s="62" t="s">
        <v>54</v>
      </c>
      <c r="K69" s="50"/>
      <c r="L69" s="50"/>
      <c r="M69" s="50"/>
    </row>
    <row r="70" spans="2:13">
      <c r="B70" s="40" t="s">
        <v>55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</row>
    <row r="71" spans="2:13" ht="33.75">
      <c r="B71" s="37" t="s">
        <v>1</v>
      </c>
      <c r="C71" s="43" t="s">
        <v>2</v>
      </c>
      <c r="D71" s="44"/>
      <c r="E71" s="45"/>
      <c r="F71" s="37" t="s">
        <v>3</v>
      </c>
      <c r="G71" s="38" t="s">
        <v>56</v>
      </c>
      <c r="H71" s="37" t="s">
        <v>22</v>
      </c>
      <c r="I71" s="37" t="s">
        <v>5</v>
      </c>
      <c r="J71" s="37" t="s">
        <v>57</v>
      </c>
      <c r="K71" s="37" t="s">
        <v>7</v>
      </c>
      <c r="L71" s="37" t="s">
        <v>8</v>
      </c>
      <c r="M71" s="37" t="s">
        <v>58</v>
      </c>
    </row>
    <row r="72" spans="2:13">
      <c r="B72" s="39" t="s">
        <v>10</v>
      </c>
      <c r="C72" s="43">
        <v>-2</v>
      </c>
      <c r="D72" s="44"/>
      <c r="E72" s="45"/>
      <c r="F72" s="37">
        <v>-3</v>
      </c>
      <c r="G72" s="37">
        <v>-4</v>
      </c>
      <c r="H72" s="37">
        <v>-5</v>
      </c>
      <c r="I72" s="37">
        <v>-6</v>
      </c>
      <c r="J72" s="37">
        <v>-7</v>
      </c>
      <c r="K72" s="37">
        <v>-8</v>
      </c>
      <c r="L72" s="37">
        <v>-8</v>
      </c>
      <c r="M72" s="37">
        <v>-9</v>
      </c>
    </row>
    <row r="73" spans="2:13" ht="195" customHeight="1">
      <c r="B73" s="23" t="s">
        <v>59</v>
      </c>
      <c r="C73" s="46" t="s">
        <v>60</v>
      </c>
      <c r="D73" s="47"/>
      <c r="E73" s="48"/>
      <c r="F73" s="24"/>
      <c r="G73" s="25">
        <v>80</v>
      </c>
      <c r="H73" s="26" t="s">
        <v>61</v>
      </c>
      <c r="I73" s="27"/>
      <c r="J73" s="28">
        <f>G73*I73</f>
        <v>0</v>
      </c>
      <c r="K73" s="29">
        <v>8</v>
      </c>
      <c r="L73" s="27">
        <f>I73*1.08</f>
        <v>0</v>
      </c>
      <c r="M73" s="28">
        <f>J73*1.08</f>
        <v>0</v>
      </c>
    </row>
    <row r="74" spans="2:13">
      <c r="B74" s="30"/>
      <c r="C74" s="31"/>
      <c r="D74" s="31"/>
      <c r="E74" s="32"/>
      <c r="F74" s="32"/>
      <c r="G74" s="32"/>
      <c r="H74" s="32"/>
      <c r="I74" s="33"/>
      <c r="J74" s="34">
        <f>SUM(J73:J73)</f>
        <v>0</v>
      </c>
      <c r="K74" s="34"/>
      <c r="L74" s="33"/>
      <c r="M74" s="34">
        <f>SUM(M73:M73)</f>
        <v>0</v>
      </c>
    </row>
  </sheetData>
  <mergeCells count="33">
    <mergeCell ref="B29:M29"/>
    <mergeCell ref="C30:E30"/>
    <mergeCell ref="C31:E31"/>
    <mergeCell ref="C32:E32"/>
    <mergeCell ref="C11:M11"/>
    <mergeCell ref="C12:E12"/>
    <mergeCell ref="C13:E13"/>
    <mergeCell ref="C14:E14"/>
    <mergeCell ref="B28:C28"/>
    <mergeCell ref="J28:M28"/>
    <mergeCell ref="C9:E9"/>
    <mergeCell ref="C10:E10"/>
    <mergeCell ref="C6:E6"/>
    <mergeCell ref="C7:M7"/>
    <mergeCell ref="C8:E8"/>
    <mergeCell ref="C5:E5"/>
    <mergeCell ref="B2:C2"/>
    <mergeCell ref="J2:M2"/>
    <mergeCell ref="B3:M3"/>
    <mergeCell ref="C4:E4"/>
    <mergeCell ref="B70:M70"/>
    <mergeCell ref="C71:E71"/>
    <mergeCell ref="C72:E72"/>
    <mergeCell ref="C73:E73"/>
    <mergeCell ref="B54:C54"/>
    <mergeCell ref="J54:M54"/>
    <mergeCell ref="B55:M55"/>
    <mergeCell ref="C56:E56"/>
    <mergeCell ref="C57:E57"/>
    <mergeCell ref="C58:E58"/>
    <mergeCell ref="C61:L61"/>
    <mergeCell ref="B69:C69"/>
    <mergeCell ref="J69:M69"/>
  </mergeCells>
  <pageMargins left="0.7" right="0.7" top="0.75" bottom="0.75" header="0.3" footer="0.3"/>
  <pageSetup paperSize="9" orientation="landscape" r:id="rId1"/>
  <headerFooter>
    <oddHeader>&amp;L&amp;"-,Pogrubiony"&amp;12Znak sprawy: ZP/220/18/24&amp;C&amp;"-,Pogrubiony"&amp;16&amp;K0070C0FORMULARZ CEN JEDNOSTKOWYCH&amp;R&amp;"-,Pogrubiony"&amp;12ZAŁACZNIK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Gabrych.</dc:creator>
  <cp:lastModifiedBy>dell</cp:lastModifiedBy>
  <cp:lastPrinted>2024-02-07T12:30:25Z</cp:lastPrinted>
  <dcterms:created xsi:type="dcterms:W3CDTF">2022-06-13T05:21:53Z</dcterms:created>
  <dcterms:modified xsi:type="dcterms:W3CDTF">2024-06-10T19:57:46Z</dcterms:modified>
</cp:coreProperties>
</file>