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opatrzenie\wspolny\sprawy\laparoskopia\2024\dok\"/>
    </mc:Choice>
  </mc:AlternateContent>
  <bookViews>
    <workbookView xWindow="0" yWindow="0" windowWidth="23010" windowHeight="10230"/>
  </bookViews>
  <sheets>
    <sheet name="zadania" sheetId="1" r:id="rId1"/>
  </sheets>
  <definedNames>
    <definedName name="_xlnm.Print_Area" localSheetId="0">zadania!$A$1:$O$322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8" i="1" l="1"/>
  <c r="G118" i="1"/>
  <c r="I86" i="1"/>
  <c r="G86" i="1"/>
  <c r="J86" i="1" s="1"/>
  <c r="I85" i="1"/>
  <c r="G85" i="1"/>
  <c r="J85" i="1" s="1"/>
  <c r="I103" i="1"/>
  <c r="G103" i="1"/>
  <c r="I102" i="1"/>
  <c r="G102" i="1"/>
  <c r="G99" i="1"/>
  <c r="J99" i="1" s="1"/>
  <c r="G100" i="1"/>
  <c r="J100" i="1" s="1"/>
  <c r="G101" i="1"/>
  <c r="J101" i="1" s="1"/>
  <c r="I99" i="1"/>
  <c r="I100" i="1"/>
  <c r="I101" i="1"/>
  <c r="K103" i="1" l="1"/>
  <c r="K102" i="1"/>
  <c r="K85" i="1"/>
  <c r="K118" i="1"/>
  <c r="J118" i="1"/>
  <c r="K101" i="1"/>
  <c r="K86" i="1"/>
  <c r="J102" i="1"/>
  <c r="J103" i="1"/>
  <c r="K99" i="1"/>
  <c r="K100" i="1"/>
  <c r="I255" i="1" l="1"/>
  <c r="G255" i="1"/>
  <c r="I254" i="1"/>
  <c r="G254" i="1"/>
  <c r="I286" i="1"/>
  <c r="G286" i="1"/>
  <c r="J286" i="1" s="1"/>
  <c r="I285" i="1"/>
  <c r="G285" i="1"/>
  <c r="J285" i="1" s="1"/>
  <c r="I302" i="1"/>
  <c r="I303" i="1"/>
  <c r="I304" i="1"/>
  <c r="I305" i="1"/>
  <c r="I306" i="1"/>
  <c r="I307" i="1"/>
  <c r="I308" i="1"/>
  <c r="I309" i="1"/>
  <c r="I310" i="1"/>
  <c r="I311" i="1"/>
  <c r="I274" i="1"/>
  <c r="I275" i="1"/>
  <c r="I249" i="1"/>
  <c r="I250" i="1"/>
  <c r="I251" i="1"/>
  <c r="I242" i="1"/>
  <c r="I243" i="1"/>
  <c r="I244" i="1"/>
  <c r="I245" i="1"/>
  <c r="I246" i="1"/>
  <c r="I247" i="1"/>
  <c r="I248" i="1"/>
  <c r="I220" i="1"/>
  <c r="I221" i="1"/>
  <c r="I222" i="1"/>
  <c r="I223" i="1"/>
  <c r="I224" i="1"/>
  <c r="I204" i="1"/>
  <c r="I201" i="1"/>
  <c r="I202" i="1"/>
  <c r="I203" i="1"/>
  <c r="I188" i="1"/>
  <c r="I189" i="1"/>
  <c r="I177" i="1"/>
  <c r="I147" i="1"/>
  <c r="I148" i="1"/>
  <c r="I149" i="1"/>
  <c r="I150" i="1"/>
  <c r="I130" i="1"/>
  <c r="I131" i="1"/>
  <c r="I132" i="1"/>
  <c r="I133" i="1"/>
  <c r="I134" i="1"/>
  <c r="I135" i="1"/>
  <c r="I136" i="1"/>
  <c r="I115" i="1"/>
  <c r="I116" i="1"/>
  <c r="I117" i="1"/>
  <c r="I119" i="1"/>
  <c r="I77" i="1"/>
  <c r="I78" i="1"/>
  <c r="I79" i="1"/>
  <c r="I80" i="1"/>
  <c r="I81" i="1"/>
  <c r="I82" i="1"/>
  <c r="I83" i="1"/>
  <c r="I84" i="1"/>
  <c r="I87" i="1"/>
  <c r="I88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5" i="1"/>
  <c r="I36" i="1"/>
  <c r="I37" i="1"/>
  <c r="I38" i="1"/>
  <c r="I39" i="1"/>
  <c r="I40" i="1"/>
  <c r="I14" i="1"/>
  <c r="I15" i="1"/>
  <c r="I16" i="1"/>
  <c r="I17" i="1"/>
  <c r="I18" i="1"/>
  <c r="I19" i="1"/>
  <c r="I20" i="1"/>
  <c r="I21" i="1"/>
  <c r="I22" i="1"/>
  <c r="I23" i="1"/>
  <c r="I24" i="1"/>
  <c r="G302" i="1"/>
  <c r="J302" i="1" s="1"/>
  <c r="G303" i="1"/>
  <c r="J303" i="1" s="1"/>
  <c r="G304" i="1"/>
  <c r="G305" i="1"/>
  <c r="J305" i="1" s="1"/>
  <c r="G306" i="1"/>
  <c r="J306" i="1" s="1"/>
  <c r="G307" i="1"/>
  <c r="J307" i="1" s="1"/>
  <c r="G308" i="1"/>
  <c r="J308" i="1" s="1"/>
  <c r="G309" i="1"/>
  <c r="J309" i="1" s="1"/>
  <c r="G310" i="1"/>
  <c r="J310" i="1" s="1"/>
  <c r="G311" i="1"/>
  <c r="J311" i="1" s="1"/>
  <c r="G274" i="1"/>
  <c r="J274" i="1" s="1"/>
  <c r="G275" i="1"/>
  <c r="G249" i="1"/>
  <c r="J249" i="1" s="1"/>
  <c r="G250" i="1"/>
  <c r="J250" i="1" s="1"/>
  <c r="G251" i="1"/>
  <c r="J251" i="1" s="1"/>
  <c r="G242" i="1"/>
  <c r="J242" i="1" s="1"/>
  <c r="G243" i="1"/>
  <c r="J243" i="1" s="1"/>
  <c r="G244" i="1"/>
  <c r="G245" i="1"/>
  <c r="J245" i="1" s="1"/>
  <c r="G246" i="1"/>
  <c r="J246" i="1" s="1"/>
  <c r="G247" i="1"/>
  <c r="J247" i="1" s="1"/>
  <c r="G248" i="1"/>
  <c r="J248" i="1" s="1"/>
  <c r="G220" i="1"/>
  <c r="J220" i="1" s="1"/>
  <c r="G221" i="1"/>
  <c r="J221" i="1" s="1"/>
  <c r="G222" i="1"/>
  <c r="J222" i="1" s="1"/>
  <c r="G223" i="1"/>
  <c r="G224" i="1"/>
  <c r="J224" i="1" s="1"/>
  <c r="G201" i="1"/>
  <c r="J201" i="1" s="1"/>
  <c r="G202" i="1"/>
  <c r="J202" i="1" s="1"/>
  <c r="G203" i="1"/>
  <c r="J203" i="1" s="1"/>
  <c r="G204" i="1"/>
  <c r="J204" i="1" s="1"/>
  <c r="G188" i="1"/>
  <c r="J188" i="1" s="1"/>
  <c r="G189" i="1"/>
  <c r="G177" i="1"/>
  <c r="J177" i="1" s="1"/>
  <c r="G147" i="1"/>
  <c r="J147" i="1" s="1"/>
  <c r="G148" i="1"/>
  <c r="J148" i="1" s="1"/>
  <c r="G149" i="1"/>
  <c r="J149" i="1" s="1"/>
  <c r="G150" i="1"/>
  <c r="J150" i="1" s="1"/>
  <c r="G130" i="1"/>
  <c r="J130" i="1" s="1"/>
  <c r="G131" i="1"/>
  <c r="J131" i="1" s="1"/>
  <c r="G132" i="1"/>
  <c r="J132" i="1" s="1"/>
  <c r="G133" i="1"/>
  <c r="G134" i="1"/>
  <c r="J134" i="1" s="1"/>
  <c r="G135" i="1"/>
  <c r="J135" i="1" s="1"/>
  <c r="G136" i="1"/>
  <c r="J136" i="1" s="1"/>
  <c r="G115" i="1"/>
  <c r="J115" i="1" s="1"/>
  <c r="G116" i="1"/>
  <c r="J116" i="1" s="1"/>
  <c r="G117" i="1"/>
  <c r="J117" i="1" s="1"/>
  <c r="G119" i="1"/>
  <c r="J119" i="1" s="1"/>
  <c r="G77" i="1"/>
  <c r="J77" i="1" s="1"/>
  <c r="G78" i="1"/>
  <c r="J78" i="1" s="1"/>
  <c r="G79" i="1"/>
  <c r="G80" i="1"/>
  <c r="J80" i="1" s="1"/>
  <c r="G81" i="1"/>
  <c r="J81" i="1" s="1"/>
  <c r="G82" i="1"/>
  <c r="J82" i="1" s="1"/>
  <c r="G83" i="1"/>
  <c r="J83" i="1" s="1"/>
  <c r="G84" i="1"/>
  <c r="J84" i="1" s="1"/>
  <c r="G87" i="1"/>
  <c r="J87" i="1" s="1"/>
  <c r="G88" i="1"/>
  <c r="J88" i="1" s="1"/>
  <c r="G51" i="1"/>
  <c r="J51" i="1" s="1"/>
  <c r="G52" i="1"/>
  <c r="G53" i="1"/>
  <c r="J53" i="1" s="1"/>
  <c r="G54" i="1"/>
  <c r="J54" i="1" s="1"/>
  <c r="G55" i="1"/>
  <c r="J55" i="1" s="1"/>
  <c r="G56" i="1"/>
  <c r="J56" i="1" s="1"/>
  <c r="G57" i="1"/>
  <c r="G58" i="1"/>
  <c r="J58" i="1" s="1"/>
  <c r="G59" i="1"/>
  <c r="J59" i="1" s="1"/>
  <c r="G60" i="1"/>
  <c r="G61" i="1"/>
  <c r="J61" i="1" s="1"/>
  <c r="G62" i="1"/>
  <c r="J62" i="1" s="1"/>
  <c r="G63" i="1"/>
  <c r="J63" i="1" s="1"/>
  <c r="G64" i="1"/>
  <c r="J64" i="1" s="1"/>
  <c r="G65" i="1"/>
  <c r="G66" i="1"/>
  <c r="J66" i="1" s="1"/>
  <c r="G35" i="1"/>
  <c r="J35" i="1" s="1"/>
  <c r="G36" i="1"/>
  <c r="J36" i="1" s="1"/>
  <c r="G37" i="1"/>
  <c r="J37" i="1" s="1"/>
  <c r="G38" i="1"/>
  <c r="G39" i="1"/>
  <c r="J39" i="1" s="1"/>
  <c r="G40" i="1"/>
  <c r="J40" i="1" s="1"/>
  <c r="G14" i="1"/>
  <c r="G15" i="1"/>
  <c r="J15" i="1" s="1"/>
  <c r="G16" i="1"/>
  <c r="J16" i="1" s="1"/>
  <c r="G17" i="1"/>
  <c r="J17" i="1" s="1"/>
  <c r="G18" i="1"/>
  <c r="J18" i="1" s="1"/>
  <c r="G19" i="1"/>
  <c r="J19" i="1" s="1"/>
  <c r="G20" i="1"/>
  <c r="J20" i="1" s="1"/>
  <c r="G21" i="1"/>
  <c r="J21" i="1" s="1"/>
  <c r="G22" i="1"/>
  <c r="G23" i="1"/>
  <c r="J23" i="1" s="1"/>
  <c r="G24" i="1"/>
  <c r="J24" i="1" s="1"/>
  <c r="K60" i="1" l="1"/>
  <c r="K52" i="1"/>
  <c r="K133" i="1"/>
  <c r="K223" i="1"/>
  <c r="K244" i="1"/>
  <c r="K255" i="1"/>
  <c r="K275" i="1"/>
  <c r="K304" i="1"/>
  <c r="K254" i="1"/>
  <c r="K189" i="1"/>
  <c r="J254" i="1"/>
  <c r="J255" i="1"/>
  <c r="K147" i="1"/>
  <c r="K22" i="1"/>
  <c r="K14" i="1"/>
  <c r="K65" i="1"/>
  <c r="K57" i="1"/>
  <c r="K16" i="1"/>
  <c r="K59" i="1"/>
  <c r="K204" i="1"/>
  <c r="J22" i="1"/>
  <c r="K19" i="1"/>
  <c r="K39" i="1"/>
  <c r="J65" i="1"/>
  <c r="K62" i="1"/>
  <c r="K51" i="1"/>
  <c r="K285" i="1"/>
  <c r="K38" i="1"/>
  <c r="J14" i="1"/>
  <c r="J57" i="1"/>
  <c r="K54" i="1"/>
  <c r="K148" i="1"/>
  <c r="J189" i="1"/>
  <c r="J275" i="1"/>
  <c r="K24" i="1"/>
  <c r="J38" i="1"/>
  <c r="K17" i="1"/>
  <c r="K79" i="1"/>
  <c r="K18" i="1"/>
  <c r="K36" i="1"/>
  <c r="K61" i="1"/>
  <c r="J60" i="1"/>
  <c r="K53" i="1"/>
  <c r="J52" i="1"/>
  <c r="K149" i="1"/>
  <c r="K203" i="1"/>
  <c r="K201" i="1"/>
  <c r="K150" i="1"/>
  <c r="K23" i="1"/>
  <c r="K21" i="1"/>
  <c r="K20" i="1"/>
  <c r="K15" i="1"/>
  <c r="K35" i="1"/>
  <c r="K66" i="1"/>
  <c r="K64" i="1"/>
  <c r="K63" i="1"/>
  <c r="K58" i="1"/>
  <c r="K56" i="1"/>
  <c r="K55" i="1"/>
  <c r="K177" i="1"/>
  <c r="K202" i="1"/>
  <c r="K40" i="1"/>
  <c r="K37" i="1"/>
  <c r="K188" i="1"/>
  <c r="K274" i="1"/>
  <c r="K286" i="1"/>
  <c r="K247" i="1"/>
  <c r="J287" i="1"/>
  <c r="K135" i="1"/>
  <c r="J79" i="1"/>
  <c r="K130" i="1"/>
  <c r="K249" i="1"/>
  <c r="K305" i="1"/>
  <c r="K136" i="1"/>
  <c r="K220" i="1"/>
  <c r="K246" i="1"/>
  <c r="K251" i="1"/>
  <c r="K80" i="1"/>
  <c r="J133" i="1"/>
  <c r="J223" i="1"/>
  <c r="J304" i="1"/>
  <c r="K87" i="1"/>
  <c r="K83" i="1"/>
  <c r="K82" i="1"/>
  <c r="K77" i="1"/>
  <c r="K117" i="1"/>
  <c r="K116" i="1"/>
  <c r="K248" i="1"/>
  <c r="K250" i="1"/>
  <c r="K310" i="1"/>
  <c r="K308" i="1"/>
  <c r="K307" i="1"/>
  <c r="K302" i="1"/>
  <c r="J244" i="1"/>
  <c r="K84" i="1"/>
  <c r="K119" i="1"/>
  <c r="K134" i="1"/>
  <c r="K132" i="1"/>
  <c r="K131" i="1"/>
  <c r="K224" i="1"/>
  <c r="K222" i="1"/>
  <c r="K221" i="1"/>
  <c r="K245" i="1"/>
  <c r="K243" i="1"/>
  <c r="K242" i="1"/>
  <c r="K309" i="1"/>
  <c r="K88" i="1"/>
  <c r="K81" i="1"/>
  <c r="K78" i="1"/>
  <c r="K115" i="1"/>
  <c r="K311" i="1"/>
  <c r="K306" i="1"/>
  <c r="K303" i="1"/>
  <c r="K287" i="1" l="1"/>
  <c r="K288" i="1" s="1"/>
  <c r="G13" i="1"/>
  <c r="J13" i="1" s="1"/>
  <c r="I13" i="1"/>
  <c r="G34" i="1"/>
  <c r="J34" i="1" s="1"/>
  <c r="I34" i="1"/>
  <c r="G50" i="1"/>
  <c r="J50" i="1" s="1"/>
  <c r="I50" i="1"/>
  <c r="G76" i="1"/>
  <c r="J76" i="1" s="1"/>
  <c r="I76" i="1"/>
  <c r="G98" i="1"/>
  <c r="J98" i="1" s="1"/>
  <c r="I98" i="1"/>
  <c r="G114" i="1"/>
  <c r="J114" i="1" s="1"/>
  <c r="I114" i="1"/>
  <c r="G129" i="1"/>
  <c r="J129" i="1" s="1"/>
  <c r="I129" i="1"/>
  <c r="G146" i="1"/>
  <c r="J146" i="1" s="1"/>
  <c r="J151" i="1" s="1"/>
  <c r="I146" i="1"/>
  <c r="G165" i="1"/>
  <c r="J165" i="1" s="1"/>
  <c r="J166" i="1" s="1"/>
  <c r="I165" i="1"/>
  <c r="G176" i="1"/>
  <c r="J176" i="1" s="1"/>
  <c r="I176" i="1"/>
  <c r="G187" i="1"/>
  <c r="J187" i="1" s="1"/>
  <c r="I187" i="1"/>
  <c r="G200" i="1"/>
  <c r="I200" i="1"/>
  <c r="G219" i="1"/>
  <c r="J219" i="1" s="1"/>
  <c r="I219" i="1"/>
  <c r="G241" i="1"/>
  <c r="J241" i="1" s="1"/>
  <c r="I241" i="1"/>
  <c r="G252" i="1"/>
  <c r="J252" i="1" s="1"/>
  <c r="I252" i="1"/>
  <c r="G273" i="1"/>
  <c r="I273" i="1"/>
  <c r="G301" i="1"/>
  <c r="J301" i="1" s="1"/>
  <c r="I301" i="1"/>
  <c r="J256" i="1" l="1"/>
  <c r="K241" i="1"/>
  <c r="K50" i="1"/>
  <c r="K301" i="1"/>
  <c r="K219" i="1"/>
  <c r="K34" i="1"/>
  <c r="J190" i="1"/>
  <c r="J178" i="1"/>
  <c r="K129" i="1"/>
  <c r="K252" i="1"/>
  <c r="K256" i="1" s="1"/>
  <c r="J89" i="1"/>
  <c r="J225" i="1"/>
  <c r="K176" i="1"/>
  <c r="K76" i="1"/>
  <c r="K89" i="1" s="1"/>
  <c r="K13" i="1"/>
  <c r="K187" i="1"/>
  <c r="K165" i="1"/>
  <c r="K166" i="1" s="1"/>
  <c r="K98" i="1"/>
  <c r="J273" i="1"/>
  <c r="J276" i="1" s="1"/>
  <c r="K273" i="1"/>
  <c r="K276" i="1" s="1"/>
  <c r="J104" i="1"/>
  <c r="J137" i="1"/>
  <c r="J200" i="1"/>
  <c r="K200" i="1"/>
  <c r="K146" i="1"/>
  <c r="K151" i="1" s="1"/>
  <c r="K114" i="1"/>
  <c r="K167" i="1" l="1"/>
  <c r="J41" i="1"/>
  <c r="J120" i="1"/>
  <c r="J312" i="1"/>
  <c r="K67" i="1"/>
  <c r="K312" i="1"/>
  <c r="K190" i="1"/>
  <c r="K41" i="1"/>
  <c r="J25" i="1"/>
  <c r="K137" i="1"/>
  <c r="K25" i="1"/>
  <c r="J67" i="1"/>
  <c r="K225" i="1"/>
  <c r="K120" i="1"/>
  <c r="K104" i="1"/>
  <c r="K178" i="1"/>
  <c r="K205" i="1"/>
  <c r="J205" i="1"/>
  <c r="K90" i="1" l="1"/>
  <c r="K138" i="1"/>
  <c r="K179" i="1"/>
  <c r="K226" i="1"/>
  <c r="K105" i="1"/>
  <c r="K152" i="1"/>
  <c r="K191" i="1"/>
  <c r="K313" i="1"/>
  <c r="K121" i="1"/>
  <c r="K68" i="1"/>
  <c r="K26" i="1"/>
  <c r="K42" i="1"/>
  <c r="K277" i="1"/>
  <c r="K257" i="1"/>
  <c r="K206" i="1"/>
</calcChain>
</file>

<file path=xl/sharedStrings.xml><?xml version="1.0" encoding="utf-8"?>
<sst xmlns="http://schemas.openxmlformats.org/spreadsheetml/2006/main" count="617" uniqueCount="188">
  <si>
    <t>L.p.</t>
  </si>
  <si>
    <t>Opis przedmiotu zamówienia</t>
  </si>
  <si>
    <t>j.m.</t>
  </si>
  <si>
    <t>Ilość</t>
  </si>
  <si>
    <t>Ilość w opakowaniu</t>
  </si>
  <si>
    <t>Ilość  opakowań</t>
  </si>
  <si>
    <t>Cena netto opakowania</t>
  </si>
  <si>
    <t>Cena brutto opakowania</t>
  </si>
  <si>
    <t>Wartość netto</t>
  </si>
  <si>
    <t>Wartość brutto</t>
  </si>
  <si>
    <t>Stawka Vat (%)</t>
  </si>
  <si>
    <t>szt.</t>
  </si>
  <si>
    <t>Razem</t>
  </si>
  <si>
    <t>wartość VAT:</t>
  </si>
  <si>
    <t>Przyrządy używane na salach operacyjnych</t>
  </si>
  <si>
    <t>33162200-5</t>
  </si>
  <si>
    <t>Przedmiot zamówienia /
Nr katalogowy / Producent</t>
  </si>
  <si>
    <t>Zaciski, szwy, podwiązki naczyniowe</t>
  </si>
  <si>
    <t>33141120-7</t>
  </si>
  <si>
    <t xml:space="preserve">Monofilamentowy szew wchłanialny syntetyczny z poliglikonatu, sterylny, czas wchłaniania do 180 dni. Nr 4/0 (17mm) 1/2 koła igła okrągła 75cm </t>
  </si>
  <si>
    <t xml:space="preserve">Monofilamentowy szew wchłanialny syntetyczny z poliglikonatu, sterylny, czas wchłaniania do 180 dni. Nr 1 (27mm) 1/2 koła igła okrągła 75cm </t>
  </si>
  <si>
    <t xml:space="preserve">Monofilamentowy szew wchłanialny syntetyczny z poliglikonatu, sterylny, czas wchłaniania do 180 dni. Nr 3/0 (17mm) 1/2 koła igła okrągła 75cm </t>
  </si>
  <si>
    <t>Monofilamentowy szew wchłanialny syntetyczny z poliglikonatu, sterylny, czas wchłaniania do 180 dni. Nr 2/0(26mm) 1/2 koła igła okrągła 75cm</t>
  </si>
  <si>
    <t>Monofilamentowy szew wchłanialny syntetyczny z poliglikonatu, sterylny, czas wchłaniania do 180 dni. Nr 1/0 (26mm) 1/2 koła igła okrągła 75 cm</t>
  </si>
  <si>
    <t>Monofilamentowy szew wchłanialny syntetyczny z poliglikonatu, sterylny, czas wchłaniania do 180 dni. Nr 1/0 (37mm) 1/2 igła okrągła 75cm</t>
  </si>
  <si>
    <t>Monofilamentowy szew wchłanialny syntetyczny z poliglikonatu, sterylny, czas wchłaniania do 180 dni. Nr 1 (37mm) koła igła okrągła 90cm</t>
  </si>
  <si>
    <t>Nici chirurgiczne, syntetyczne, wchłanialne, jałowe, plecione, powlekane, z kwasem poliglikolowym, czas wchłaniania od 60 do 90 dni. 1/0, ½ koła, igła okrągła, mocna (pogrubiona) (26 mm) dł. 75 cm</t>
  </si>
  <si>
    <t>Nici chirurgiczne, syntetyczne, wchłanialne, jałowe, plecione, powlekane, z kwasem poliglikolowym, czas wchłaniania od 60 do 90 dni. 2/0, ½ koła, igła okrągła, mocna (pogrubiona) 30 mm, dł 75 cm</t>
  </si>
  <si>
    <t>Nici chirurgiczne, syntetyczne, wchłanialne, jałowe, plecione, powlekane, z kwasem poliglikolowym, czas wchłaniania od 60 do 90 dni. 3/0, ½ koła, igła okrągła, mocna (pogrubiona) (30 mm) dł. 75 cm</t>
  </si>
  <si>
    <t>Nici chirurgiczne, syntetyczne, wchłanialne, jałowe, plecione, powlekane, z kwasem poliglikolowym, czas wchłaniania od 60 do 90 dni. 1/0, ½ koła, igła okrągła, mocna (pogrubiona) (30 mm) dł. 75 cm</t>
  </si>
  <si>
    <t>Nici chirurgiczne, syntetyczne, wchłanialne, jałowe, plecione, powlekane, z kwasem poliglikolowym, czas wchłaniania od 60 do 90 dni. 1, ½ koła, igła okrągła, mocna (pogrubiona) (30 mm), dł 75 cm</t>
  </si>
  <si>
    <t>Nici chirurgiczne, syntetyczne, wchłanialne, jałowe, plecione, powlekane, z kwasem poliglikolowym, czas wchłaniania od 60 do 90 dni. 3/0, ½ koła, igła okrągła, mocna (pogrubiona) (37 mm) dł. 75 cm</t>
  </si>
  <si>
    <t>Nici chirurgiczne, syntetyczne, wchłanialne, jałowe, plecione, powlekane, z kwasem poliglikolowym, czas wchłaniania od 60 do 90 dni. 2/0, ½ koła, igła okrągła, mocna (pogrubiona) (37 mm) dł. 75 cm</t>
  </si>
  <si>
    <t>Nici chirurgiczne, syntetyczne, wchłanialne, jałowe, plecione, powlekane, z kwasem poliglikolowym, czas wchłaniania od 60 do 90 dni. 1/0, ½ koła, igła okrągła, mocna (pogrubiona) (37 mm) dł. 75cm</t>
  </si>
  <si>
    <t>Nici chirurgiczne, syntetyczne, wchłanialne, jałowe, plecione, powlekane, z kwasem poliglikolowym, czas wchłaniania od 60 do 90 dni. 1, ½ koła, igła okrągła mocna (pogrubiona) (40 mm) dł. 75 cm</t>
  </si>
  <si>
    <t>Nici chirurgiczne, syntetyczne, wchłanialne, jałowe, plecione, powlekane, z kwasem poliglikolowym, czas wchłaniania od 60 do 90 dni. 2, ½ koła, igła okrągła, mocna (pogrubiona) (48 mm) dł. 75 cm</t>
  </si>
  <si>
    <t>Nici chirurgiczne, syntetyczne, wchłanialne, jałowe, plecione, powlekane, z kwasem poliglikolowym, czas wchłaniania od 60 do 90 dni. 2, ½ koła, igła okrągła, mocna (pogrubiona) (50 mm) dł. 90 cm</t>
  </si>
  <si>
    <t>Nici chirurgiczne, syntetyczne, wchłanialne, jałowe, plecione, powlekane, z kwasem poliglikolowym, czas wchłaniania od 60 do 90 dni. 2/0, ½ koła, igła okrągła, mocna(pogrubiona) (65 mm) dł. 75 cm</t>
  </si>
  <si>
    <t>Nici chirurgiczne, syntetyczne, wchłanialne, jałowe, plecione, powlekane, z kwasem poliglikolowym, czas wchłaniania od 60 do 90 dni.  3/0, ⅜ koła, igła pojedyncza odwrotnie tnąca (26 mm) dł. 75 cm</t>
  </si>
  <si>
    <t>Nici chirurgiczne, syntetyczne, wchłanialne, jałowe, plecione, powlekane, z kwasem poliglikolowym, czas wchłaniania od 60 do 90 dni. 2/0 powiazka, 2 nitki x 75 cm</t>
  </si>
  <si>
    <t>Nici chirurgiczne, syntetyczne, wchłanialne, jałowe, plecione, powlekane, z kwasem poliglikolowym, czas wchłaniania od 60 do 90 dni. 3/0 podwiązka, 3 nitki x 45 cm</t>
  </si>
  <si>
    <t>Nici chirurgiczne, syntetyczne, wchłanialne, jałowe, plecione, powlekane, z kwasem poliglikolowym, czas wchłaniania od 60 do 90 dni. 2/0 1/2 koła, igła okrągła mocna,pogubiona (22mm) dł 75 cm</t>
  </si>
  <si>
    <t>Nici chirurgiczne, syntetyczne, wchłanialne, jałowe, plecione, powlekane, z kwasem poliglikolowym, czas wchłaniania od 60 do 90 dni. 1/0 1/2 koła, igła okrągła mocna,pogubiona (22mm) dł 75 cm</t>
  </si>
  <si>
    <t xml:space="preserve">Plecionka poliestrowa powlekana silikonem, sterylna, niewchłanialna. Nr 1 (37mm) 1/2 koła igła okrągła 75cm </t>
  </si>
  <si>
    <t>Plecionka poliestrowa powlekana silikonem, sterylna, niewchłanialna. Nr 1/0 (30mm) 1/2 koła igła okrągła 75 cm</t>
  </si>
  <si>
    <t>Plecionka poliestrowa powlekana silikonem, sterylna, niewchłanialna.  Nr1 (22 mm) 1/2 koła, igła okrągła, pogrubiona, 75 cm</t>
  </si>
  <si>
    <t xml:space="preserve">Plecionka poliestrowa powlekana silikonem, sterylna, niewchłanialna. Nr 2/0 (30mm) 1/2 kola  igła okrągła 75 cm </t>
  </si>
  <si>
    <t>Plecionka poliestrowa powlekana silikonem, sterylna, niewchłanialna.   Nr1 (48 mm) 1/2 koła, igła okrągła, dł 75 cm</t>
  </si>
  <si>
    <t>Plecionka poliestrowa powlekana silikonem, sterylna, niewchłanialna.  Nr 2/0 (26 mm) 1/2 koła, igła okrągła, dł 75 cm</t>
  </si>
  <si>
    <t>Plecionka poliestrowa powlekana silikonem, sterylna, niewchłanialna.  Nr 1/0 (26 mm 1/2 koła, igła okrągła mocna, dł 75 cm</t>
  </si>
  <si>
    <t>Plecionka poliestrowa powlekana silikonem, sterylna, niewchłanialna.  Nr 2 (26 mm) 1/2 koła, igła okrągła, dł 75 cm</t>
  </si>
  <si>
    <t>Plecionka poliestrowa powlekana silikonem, sterylna, niewchłanialna.   Nr 2 (37  mm) 1/2 koła, igła okrągła, dł 75 cm</t>
  </si>
  <si>
    <t>Plecionka poliestrowa powlekana silikonem, sterylna, niewchłanialna.   Nr 2 podwiązka dł 180 cm na rolce</t>
  </si>
  <si>
    <t>Nici chirurgiczne, niewchłanialne, jednowłókienkowe. Nr 5/0 (13mm), 1/2 koła, igła okrągła  75cm, podwójna</t>
  </si>
  <si>
    <t>Nici chirurgiczne, niewchłanialne, jednowłókienkowe. Nr 6/0 (13mm), 1/2 koła, igła okrągła z tnącym ostrzem, przyostrzona 60cm, podwójna</t>
  </si>
  <si>
    <t>Nici chirurgiczne, niewchłanialne, jednowłókienkowe. Nr7/0 (10mm), 3/8 koła, igła okrągła z tnącym ostrzem, przyostrzona 60cm, podwójna</t>
  </si>
  <si>
    <t>Nici wchłanialne wykonane z kwasu poliglikolowego powlekane polikaprolaktonem i stearynianem wapnia czas wchłaniania ok 42 dni. Nr 4/0 (17 mm) 1/2 koła, igła okrągła, dł 75 cm</t>
  </si>
  <si>
    <t>Nici wchłanialne wykonane z kwasu poliglikolowego powlekane polikaprolaktonem i stearynianem wapnia czas wchłaniania ok 42 dni. Nr 3/0 (17mm) 1/2 koła, igła okrągła,75 cm</t>
  </si>
  <si>
    <t>Nici wchłanialne wykonane z kwasu poliglikolowego powlekane polikaprolaktonem i stearynianem wapnia czas wchłaniania ok 42 dni. Nr 2/0 (37mm) 1/2 koła, igła okrągła, dł 75 cm</t>
  </si>
  <si>
    <t>Nici wchłanialne wykonane z kwasu poliglikolowego powlekane polikaprolaktonem i stearynianem wapnia czas wchłaniania ok 42 dni. Nr 1/0 (40 mm), 1/2 koła, igła okrągła, pogrubiona (mocna), dł. 90 cm</t>
  </si>
  <si>
    <t>Nici wchłanialne wykonane z kwasu poliglikolowego powlekane polikaprolaktonem i stearynianem wapnia czas wchłaniania ok 42 dni. Nr 1 (48 mm) 1/2 koła, igła okrągła, pogrubiona, dł 90 cm</t>
  </si>
  <si>
    <t>Szew monofilamentowy skórny, sterylny, niewchłanialny, wykonany z długołańcuchowych polimerów alifatycznych np. Nylon 6 i Nylon 6,5. Podwójnie poakowane saszetki nici,  na każdym opakowaniu musi być zaznaczona data ważności, numer serii. Nr 5/0 (16 mm) 3/8 koła, dł 45 cm</t>
  </si>
  <si>
    <t>Szew monofilamentowy skórny, sterylny, niewchłanialny, wykonany z długołańcuchowych polimerów alifatycznych np. Nylon 6 i Nylon 6,5. Podwójnie poakowane saszetki nici,  na każdym opakowaniu musi być zaznaczona data ważności, numer serii. Nr 4/0 (19 mm) 3/8 koła, dł 45 cm</t>
  </si>
  <si>
    <t>Szew monofilamentowy skórny, sterylny, niewchłanialny, wykonany z długołańcuchowych polimerów alifatycznych np. Nylon 6 i Nylon 6,5. Podwójnie poakowane saszetki nici,  na każdym opakowaniu musi być zaznaczona data ważności, numer serii. Nr 3/0 (19 mm) 3/8 koła, dł 45 cm</t>
  </si>
  <si>
    <t>Szew monofilamentowy skórny, sterylny, niewchłanialny, wykonany z długołańcuchowych polimerów alifatycznych np. Nylon 6 i Nylon 6,5. Podwójnie poakowane saszetki nici,  na każdym opakowaniu musi być zaznaczona data ważności, numer serii. Nr 3/0 (24 mm) 3/8 koła, dł 75 cm</t>
  </si>
  <si>
    <t>Szew monofilamentowy skórny, sterylny, niewchłanialny, wykonany z długołańcuchowych polimerów alifatycznych np. Nylon 6 i Nylon 6,5. Podwójnie poakowane saszetki nici,  na każdym opakowaniu musi być zaznaczona data ważności, numer serii. Nr 3/0 (24 mm) 3/8 koła, dł 45 cm</t>
  </si>
  <si>
    <t>Szew monofilamentowy skórny, sterylny, niewchłanialny, wykonany z długołańcuchowych polimerów alifatycznych np. Nylon 6 i Nylon 6,5. Podwójnie poakowane saszetki nici,  na każdym opakowaniu musi być zaznaczona data ważności, numer serii. Nr 3/0 (30 mm) 3/8 koła, dł 75 cm</t>
  </si>
  <si>
    <t>Szew monofilamentowy skórny, sterylny, niewchłanialny, wykonany z długołańcuchowych polimerów alifatycznych np. Nylon 6 i Nylon 6,5. Podwójnie poakowane saszetki nici,  na każdym opakowaniu musi być zaznaczona data ważności, numer serii. Nr 2/0 (30 mm) 3/8 koła, dł 75 cm</t>
  </si>
  <si>
    <t>Szew monofilamentowy skórny, sterylny, niewchłanialny, wykonany z długołańcuchowych polimerów alifatycznych np. Nylon 6 i Nylon 6,5. Podwójnie poakowane saszetki nici,  na każdym opakowaniu musi być zaznaczona data ważności, numer serii. Nr 2/0 (35 mm) 3/8 kola, dł 75 cm</t>
  </si>
  <si>
    <t>Każda siatka powinna być zapakowana w opakowanie podwójne: papierowo- foliowe i kartonowe (sztywne opakowanie zewnętrzne)bez złożenia powodującego trwałe zagięcia siatki(nie mogą być dostarczane luzem lub w kopercie), powinna być zaopatrzona w etykietkę samoprzylepną, umożliwiającą wklejenie jej do protokołu operacji (ref. LOT , data ważności , metoda sterylizacji itp.),oraz informację o sposobie użycia dla  użytkownika w języku polskim.</t>
  </si>
  <si>
    <t>Siatki do zaopatrywania przepuklin pachwinowych ,polipropylenowa z przędzy multifilamentowej ( miękka). Rozmiar 6x11(+/-1 cm)</t>
  </si>
  <si>
    <t xml:space="preserve">
Balon przeznaczony do terapii otyłości u pacjentów ze wskaźnikiem masy ciała BMI ≥ 27. Balon wypełniany solą fizjologiczną. Brak wymogu dodawania błękitu metylowego do roztworu soli fizjologicznej. Balon nie wymaga wprowadzenia środka nawilżającego pod osłonę balonu przed jego wprowadzeniem do żołądka. Możliwość napełnienia balonu w zakresie od 400 do 700 cm3.. Balon wykonany z 7-warstwowego silikonu medycznego - nie zawiera latexu. Kształt po napełnieniu: kula. Balon wyposażony w samouszczelniający się zawór, nie zawierający metalowych elementów. Balon po napełnieniu nie posiada elementów konstrukcyjnych penetrujących do jego wnętrza na głębokość większą niż 2 cm ani nie posiada elementów wystających na zewnątrz balonu. Zawór widoczny w badaniu RTG pozwalający na detekcję jego położenia w przypadku spontanicznego opróżnienia. Maksymalny czas implantacji balonu: 6 miesięcy. Silikonowy cewnik zakładający balonu o średnicy zewnętrznej 6,5mm wyposażony w: znaczniki długości, metalowy prowadnik usztywniający, przyłącze systemu wypełniającego Luer-Lock. Bezpieczeństwo stosowania potwierdzone certyfikatem F.D.A. Minimum 15 letnie doświadczenie kliniczne produktu. Okres przydatności do użycia minimum 24 miesiące od daty produkcji.
</t>
  </si>
  <si>
    <t>Wykonawca dostarczy towar z załączoną informacją w postaci etykietki zarówno na opakowaniu jednostkowym jak i zbiorczym, mówiącą o  parametrach danego asortymentu, sposobie sterylizacji, dacie ważności, numerze referencyjnym, LOT. Wykonawca dostarczy ulotki, instrukcje obsługi w języku polskim.</t>
  </si>
  <si>
    <t>33141320-9</t>
  </si>
  <si>
    <t>Igły do wykonywania odmy otrzewnowej dł. 120 mm, jednorazowego użytku, sterylne, posiadające przezroczysty uchwyt z kolorowym wskaźnikiem bezpieczeństwa . Uchwyt nie może być gładki aby nie powodować ślizgania się rękawicy operatora.</t>
  </si>
  <si>
    <t>Igły do wykonywania odmy otrzewnowej dł. 150 mm, jednorazowego użytku, sterylne, posiadające przezroczysty uchwyt z kolorowym wskaźnikiem bezpieczeństwa. Uchwyt nie może być gładki aby nie powodować ślizgania się rękawicy operatora.</t>
  </si>
  <si>
    <t>Wykonawca dostarczy towar z załączoną informacją w postaci etykietki zarówno na opakowaniu jednostkowym jak i zbiorczym, mówiącą o  parametrach danego asortymentu, sposobie sterylizacji, dacie ważności, numerze referencyjnym, LOT. Wykonawca dostarczy  ulotki, instrukcje obsługi w języku polskim.</t>
  </si>
  <si>
    <t>Laparoskopowe narzędzie do uszczelniania i  rozdzielania  naczyń i pęczków tkankowych , długość 37 cm średnica trzonu 5 mm, z wbudowanym nożem , przewodem , trzon obracany o  350 stopni, zakrzywione szczęki typu Maryland pokryte nanocząsteczkami  minimalizującymi przywieranie tkanki. Długość uszczelniania 20,3 mm, długość cięcia 18,5 mm. Narzędzie komapatybilne z posiadaną platformą FORCE TRIAD</t>
  </si>
  <si>
    <t>Stapler okrężny, jednorazowy, zakrzywiony (w rozmiarze  28 mm, 31 mm, 33 mm), posiadający tytanowe zszywki o wysokości od 4,8 mm do 5,0 mm przed zespoleniem, zamykające tkanki na wysokości  do 2 mm, wytwarzające zespolenie okrężne. Rozmiar w zależności od potrzeb zamawiającego.</t>
  </si>
  <si>
    <t>Uniwersalna rękojeść staplera endoskopowego, współpracująca z ładunkami z wbudowanym nożem o długości zespolenia 30 mm, 45 mm i 60 mm. Możliwość wyginania szczęk ładunku do min. 45 stopni, przeznaczona do 25 aplikacji.</t>
  </si>
  <si>
    <t>Jednorazowy trokar 5 mm z gładką przezierną kaniulą i kierunkowym metalowym ostrzem. Ostrze w bezpiecznej osłonie ze wskaźnikiem położenia ostrza. Zawór do insulfatora umożliwiajacy wykonanie desuflacji. Długość robocza min. 100 mm.</t>
  </si>
  <si>
    <t>Jednorazowy trokar 11  mm z gładką przezierną kaniulą i kierunkowym metalowym ostrzem. Ostrze w bezpiecznej osłonie ze wskaźnikiem położenia ostrza. Zawór do insulfatora umożliwiajacy wykonanie desuflacji. Długość robocza min. 100 mm.</t>
  </si>
  <si>
    <t>33140000-3</t>
  </si>
  <si>
    <t>Siatki do zaopatrywania przepuklin pachwinowych ,polipropylenowa z przędzy multifilamentowej ( miękka). Rozmiar 8x13(+/-1 cm)</t>
  </si>
  <si>
    <t>Igły medyczne</t>
  </si>
  <si>
    <t>Nr pozycji zadania powyżej</t>
  </si>
  <si>
    <t xml:space="preserve">Nr katalogowy </t>
  </si>
  <si>
    <t>Producent</t>
  </si>
  <si>
    <t>Ilość wierszy tabeli dostosować do oferowanego asortymentu (każdy nr katalogowy w odrębnym wierszu)</t>
  </si>
  <si>
    <t>Szczotka dwustronna do czyszczenia kanału endoskopu. Duża odporność na zginanie. Plastikowa końcówka na końcu dalszym drutu szczotki chroniąca kanał endoskopu. Dł. robocza 230cm. Średnica szczotek 5mm. Pasujące do kanału roboczego: 2.8mm, 3.2mm</t>
  </si>
  <si>
    <t>Igły do ostrzykiwania, jednorazowego użytku, Ø 2,3 mm do kanałów operacyjnych ≥ Ø 2,8 mm, o dł. 160cm, średnicy igły 7mm, dł. igły 6 mm, oraz dł. 230cm średnicy igły 0,7mm i dł. igły 5mm</t>
  </si>
  <si>
    <t>Szczypce biopsyjne jednorazowego użytku;  długość robocza  160 cm  i 230 cm, średnica szczęk 2,3mm, szerokość, łyżeczki owalne z okienkiem, z igłą i bez igły, powlekane na całej długości.</t>
  </si>
  <si>
    <t xml:space="preserve">Szczotki czyszczące dwustronne, długość 230cm, średnica szczotki 5mm, długość szczotki 20mm </t>
  </si>
  <si>
    <t>Zestaw szczotek czyszczących zawierający:
- Szczotkę dwustronną do czyszczenia kanału endoskopu. Duża odporność na zginanie. Plastikowa końcówka na końcu dalszym drutu szczotki chroniąca kanał endoskopu. Dł. robocza 230cm. Średnica szczotek 7mm. Pasujące do kanału roboczego: 2.8mm, 3.2mm.  
 - Szczotkę jednorazową do czyszczenia gniazd i zaworów endoskopu, dwustronna o średnicy szczotek 5mm i 12 mm</t>
  </si>
  <si>
    <t>Szczotki cytologiczne jednorazowego użytku, dł narzędzia 120cm, średnica osłonki 1,8mm, szczotka zakończona metalową kulka w celu zamknięcia w osłonce pobranego materiału</t>
  </si>
  <si>
    <t>Akcesoria endoskopowe</t>
  </si>
  <si>
    <t>Szczypce biopsyjne wielorazowego użytku, długość robocza 160cm i 230 cm, średnica szczęk 2,3mm, łyżeczki owalne z okienkiem, z igłą i bez igły.</t>
  </si>
  <si>
    <t>Zestaw narzędzi, w skład którego wchodzą: jednorazowy endoskopowy aspirator igłowy dedykowany do nakłucia balonu wewnątrzżołądkowego i usunięcia wypełniającego do rozstworu soli za pomocą standardowego odsysacza oraz jednorazowe kleszczyki endoskopowe dedykowane do usunięcia z żołądka opróżnionego balonu wewnątrzżołądkowego.</t>
  </si>
  <si>
    <t>Elektroda wpinana do wielorazowych kleszczyków o długości 25 cm. z przewodem, kompatybilna z systemem zamykania naczyń do 7 mm. Łącznie  z nożem wbudowanym w elektrodę. Narzędzie komapatybilne z posiadaną platformą FORCE TRIAD.</t>
  </si>
  <si>
    <r>
      <t>Przedmiot zamówienia
(</t>
    </r>
    <r>
      <rPr>
        <sz val="10"/>
        <rFont val="Times New Roman"/>
        <family val="1"/>
        <charset val="238"/>
      </rPr>
      <t>Podać nazwę zgodną z nazewnictwem używanym w wystawianych dokumentach dostaw oraz fakturach)</t>
    </r>
  </si>
  <si>
    <t xml:space="preserve">Nici chirurgiczne, niewchłanialne, jednowłókienkowe. Nr4 /0 (13mm),  1/2 koła igła okrągła 75 cm podwójna </t>
  </si>
  <si>
    <t>kleszcze biopsyjne jednorazowe 1.8mm/120cm, owalne, bez igły</t>
  </si>
  <si>
    <t>Nożyczki zakrzywione jednorazowego użytku 16 mm (Metzenbauma) ze złączem do kauteryzacji jednobiegunowej, trzon 5 mm obrotowy (360°), długość trzonu 31 cm.</t>
  </si>
  <si>
    <t>Jednorazowe pętle do polipektomii, średnice dostępnych pętli 10mm, 15mm, 25mm, 35mm, długośc narzędzia 230cm</t>
  </si>
  <si>
    <t>Wszystkie oferowane wyroby medyczne muszą posiadać aktualne dokumenty potwierdzające dopuszczenie  do obrotu zgodnie z obowiązującymi przepisami  (certyfikaty, deklaracje zgodności CE producenta potwierdzające zgodność wyrobu z wymaganiami dyrektyw Unii Europejskiej, potwierdzenie zgłoszenia do Rejestru Wytwórców i Wyrobów Medycznych Prezesa Urzędu Rejestracji produktów Leczniczych, Wyrobów Medycznych i produktów Biobójczych).</t>
  </si>
  <si>
    <t>Narzędzie do zabiegów klasycznych do uszczelniania naczyń oraz pęczków tkankowych w systemie zamykania naczyń do 7 mm włącznie, długość 18 cm, trzon obracany o 180 stopni ,średnica ramienia  13,5 mm , szczęki zakrzywione pod kątem 14 stopni. Długość  uszczelnienia 36 mm, długość cięcia 34 mm pokryte nanocząsteczkami minimalizujacymi przywieranie tkanki do szczęk, uruchamianie systemu zamykania naczyń włącznikiem ręcznym. Narzędzie komapatybilne z posiadaną platformą FORCE TRIAD</t>
  </si>
  <si>
    <t>Urzadzenie elektrochirurgiczne
• Umożliwia pracę w trybie mieszanym
• Elektroda ostrzowa powlekana, minimalizującą przywieranie tkanki, z  mocowaniem szesciokatnym
• Trzy przyciski - praca w trybie cięcia, koagulacji i mieszanym
• Współpracuje ze wszystkimi elektrodami ze standardowym trzonkiem 2,4 mm
• Futerał
• Przewód 4,6 m
• Regulacja mocy z pola jałowego
• Wtyk przyłączeniowy z kodowaniem rodzaju  narzedzia</t>
  </si>
  <si>
    <t>Taśma do operacyjnego leczenia wysiłkowego nietrzymania moczu u kobiet wykonana z polipropylenu monofilamentowego o grubości nici 0,08-0,12 mm, jednorodna, całkowicie niewchłanialna, o wymiarach: długość 450 mm, szerokość 11-12 mm, brzegi taśmy zakończone pętelkami:- taśma w plastikowej osłonce.</t>
  </si>
  <si>
    <t>Zadanie nr 16</t>
  </si>
  <si>
    <t>Zadanie nr 17</t>
  </si>
  <si>
    <t>Szew pleciony, wchłanialny, powlekany, wykonany z lactomeru, czas wchłaniania 60-90 dni. Nr 2/0 ,podwiązka, dł. 150cm</t>
  </si>
  <si>
    <t>Szew pleciony, wchłanialny, powlekany, wykonany z lactomeru, czas wchłaniania 60-90dni. Nr 2/0 ( 76 mm) 1/2 koła igła okragła  dł 75 cm</t>
  </si>
  <si>
    <t>Szew pleciony, wchłanialny, powlekany, wykonany z lactomeru, czas wchłaniania 60-90dni. Nr 6/0 (17 mm) 1/2 koła igła okragła  dł 75 cm</t>
  </si>
  <si>
    <t>Szew pleciony, wchłanialny, powlekany, wykonany z lactomeru, czas wchłaniania 60-90dni. Nr 5/0 (17mm) 1/2 koła  igła okrągła dł 75cm</t>
  </si>
  <si>
    <t>Szew pleciony, wchłanialny, powlekany, wykonany z lactomeru, czas wchłaniania 60-90dni. Nr 4/0 (20mm) 1/2 koła igła okrągła dł 75cm</t>
  </si>
  <si>
    <t>Szew pleciony, wchłanialny, powlekany, wykonany z lactomeru, czas wchłaniania 60-90 dni. Nr 3/0 (26mm) 1/2 koła okrągła dł  75cm</t>
  </si>
  <si>
    <t>Szew pleciony, wchłanialny, powlekany, wykonany z lactomeru, czas wchłaniania 60-90 dni. Nr 2/0 (26mm) 1/2 koła okrągła dł  75cm</t>
  </si>
  <si>
    <t>Szew pleciony, wchłanialny, powlekany, wykonany z lactomeru, czas wchłaniania 60-90dni. Nr 1 (26 mm,) 5/8 koła,  igła pogrubiona okrągła 75 cm</t>
  </si>
  <si>
    <t>Szew pleciony, wchłanialny, powlekany, wykonany z lactomeru, czas wchłaniania 60-90dni. Nr 3/0 (20mm) 1/2 koła, igła okrągła, dł. 75 cm</t>
  </si>
  <si>
    <t>Szew pleciony, wchłanialny, powlekany, wykonany z lactomeru, czas wchłaniania 60-90dni. Nr 1 (37 mm), 1/2 koła, igła okrągła, pogrubiona, dł. 75 cm</t>
  </si>
  <si>
    <t>Szew pleciony, wchłanialny, powlekany, wykonany z lactomeru, czas wchłaniania 60-90dni. Nr 2 (37mm), igła pogrubiona, 1/2 koła, okrągła, dł. 75 cm</t>
  </si>
  <si>
    <t>Szew pleciony, wchłanialny, powlekany, wykonany z lactomeru, czas wchłaniania 60-90dni. Nr 1 ( 65 mm), 1/2 koła, igła okrągła, dł. 90 cm</t>
  </si>
  <si>
    <t>Plecionka poliestrowa powlekana silikonem,sterylna, niwchłanialna.     Nr 5 (2x75mm) 3/8koła igła odwrotnietnąca 75cm</t>
  </si>
  <si>
    <r>
      <t>Przedmiot zamówienia
(</t>
    </r>
    <r>
      <rPr>
        <sz val="11"/>
        <rFont val="Times New Roman"/>
        <family val="1"/>
        <charset val="238"/>
      </rPr>
      <t>Podać nazwę zgodną z nazewnictwem używanym w wystawianych dokumentach dostaw oraz fakturach)</t>
    </r>
  </si>
  <si>
    <t>Stapler liniowy z nożem z załadowanym ładunkiem, długość 60mm, obecność noża tnącego w ładunku, sześć rzędów zszywek (po trzy z każdej strony) o postępującej wysokości 3mm - 3,5mm - 4mm lub 4mm-4,5mm - 5mm, zszywki tytanowe spłaszczone bilateralnie na całej długości</t>
  </si>
  <si>
    <t>Ładunek liniowy z nożem, długość 60mm, obecność noża tnącego w ładunku, sześć rzędów zszywek (po trzy z każdej strony), o postępującej wysokości 3mm - 3,5mm - 4mm lub 4mm-4,5mm - 5mm, zszywki tytanowe spłaszczone bilateralnie na całej długości</t>
  </si>
  <si>
    <t>Stapler liniowy z nożem z załadowanym ładunkiem, długość 80mm, obecność noża tnącego w ładunku, sześć rzędów zszywek (po trzy z każdej strony), o postępującej wysokości 3mm - 3,5mm - 4mm lub 4mm-4,5mm - 5mm,, zszywki tytanowe spłaszczone bilateralnie na całej długości</t>
  </si>
  <si>
    <t>Ładunek liniowy z nożem, długość 80mm, obecność noża tnącego w ładunku, sześć rzędów zszywek (po trzy z każdej strony), o postępującej wysokości 3mm - 3,5mm - 4mm lub 4mm-4,5mm - 5mm, zszywki tytanowe spłaszczone bilateralnie na całej długości</t>
  </si>
  <si>
    <t>Precyzyjne kleszczyki do uszczelniania naczyń i pęczków tkankowych do 7mm włącznie, dł. elektrody 16-17 mm, kąt zagięcia szczęk 28 st., dł. 18-19 cm,z przewodem,wbudowanym nożem, aktywowane ręcznie lub nożnie, kompatybilne z urządzeniem dozamykania naczyń Ligasure do operacji klasycznych i laparoskopowych.</t>
  </si>
  <si>
    <t>Ewakuator laparoskopowy 800ml</t>
  </si>
  <si>
    <t>Ewakuator laparoskopowy 1200ml</t>
  </si>
  <si>
    <t>Ustnik endoskopowy z gumką jednorazowy</t>
  </si>
  <si>
    <t>Zadanie nr 10</t>
  </si>
  <si>
    <t>Zadanie nr 14</t>
  </si>
  <si>
    <t>Zadanie nr 15</t>
  </si>
  <si>
    <t xml:space="preserve">Stapler liniowy dł. 60 mm, ładowalny (7 zmian ładunku, łącznie do 8 strzałów), jednorazowy. Wykonuje szew w postaci podwójnej linii tytanowych zszywek ułożonych naprzemiennie. Zszywka bilateralnie spłaszczona na całej długości, wysokość zszywki zamkniętej 2,0 mm, otwartej 4,8 mm. Prowadnik tnący do przecinania tkanki po wyzwoleniu staplera. </t>
  </si>
  <si>
    <t>Kleszczyki przytrzymujące jednorazowego użytku ze złączem do kauteryzacji 
jednobiegunowe trzon 5 mm obrotowy (360°), długość trzonu 31 cm, uchwyt ergonomiczny z blokadą zatrzaskową.</t>
  </si>
  <si>
    <t>Pętla endoskopowa z aplikatorem, nić wchłanialna 2-0 dł 52 cm wykonana z syntetycznego poliesteru złożonego z glikolidu i laktydu- pochodnej kwasu glikolowego i mlekowego, powlekane mieszanką kopolimeru kaprolaktonu-glikolidu i steryoilomleczanu wapnia, podtrzymywanie tkankowe : początkowej wytrzymałości na rozciąganie 140 % , 80% po 14 dniach 30 % po 21 dniach, czas wchłaniania 56-70 barwione na fioloetowo.</t>
  </si>
  <si>
    <t>Ładunek jednorazowego użytku dł. 60 mm do staplera liniowego z pozycji 1. Wykonuje szew w postaci podwójnej linii tytanowych zszywek ułożonych naprzemiennie. Zszywka bilateralnie spłaszczona na całej długości, wysokość zszywki zamkniętej 2,0 mm, otwartej 4,8 mm.</t>
  </si>
  <si>
    <t>Kleszczyki atraumatyczne jednorazowego użytku długości 21 mm (maks. Rozwarcie 32 mm), trzon 5 mm obrotowy (360°), długość trzonu 3 1 cm, uchwyt ergonomiczny z blokadą zatrzaskową.</t>
  </si>
  <si>
    <t>Ładunek do staplera laparoskopowego, zamykająco-tnący, z nożem w ładunku, umieszczający 6 rzędów tytanowych zszywek (3 + 3), o długości linii szwów 60mm, posiadający możliwość zginania w obie strony o 45°, o wysokości zszywek przed zamknięciem 2,0mm 2,5mm 3,0mm lub 3,0mm; 3,5mm; 4,0mm .Ładunek kompatybilny z automatycznym systemem staplerowym oraz staplerem laparoskopowym uniwersalnym .</t>
  </si>
  <si>
    <t xml:space="preserve">Sterylna osłona jednorazowego użytku, będąca częścią automatycznego systemu staplerowego kompatybilna z systemem w celu utworzenia aseptycznej bariery, interfejsu sterowania i złącza uniwersalnej przejściówki. Interfejs komunikacyjny dla jednorazowych ładunków, wkładów i kaset.Wykonawca w ramach umowy oraz umówionego wynagrodzenia na okres obowiązywania umowy ma obowiązek zapewnić stapler z technologią pomiaru grubości tkanki i dostosowywania prędkości rozkładania zszywek w celu uzyskania opytamalnej linii szwu. Rękojeść wielorazowego użytku  do zszywania tkanek, współpracująca z ładunkami o stałej wysokości zszywki jak również z ładunkami z różną wysokością zszywek, długości ładunków 30 mm, 45mm , 60mm zasilana akumulatorem. </t>
  </si>
  <si>
    <t>Wykonawca w ramach umowy oraz umówionego wynagrodzenia ma obowiązek zapewnić 2 szt. narzędzi do zakładania taśmy, wykonanych ze stali chirurgicznej, wielokrotnego użytku, spiralne, do metody przezzasłonowej techniką od zewnątrz do środka „out-in” lub odwrotnie „in-out”, prawe + lewe Każda taśma powinna być zapakowana w opakowanie podwójne: papierowo- foliowe i kartonowe (sztywne opakowanie zewnętrzne)bez złożenia powodującego trwałe zagięcia taśmy(nie mogą być dostarczane luzem lub w kopercie), powinna być zaopatrzona w etykietkę samoprzylepną, umożliwiającą wklejenie jej do protokołu operacji (ref., data ważności itp.),oraz informację o sposobie użycia dla użytkownika w języku polskim.</t>
  </si>
  <si>
    <t>Zawór jednorazowy do EB-J10</t>
  </si>
  <si>
    <t>Wykonawca dostarczy towar z załączoną informacją w postaci etykietki zarówno na opakowaniu jednostkowym jak i zbiorczym, mówiącą o  parametrach danego asortymentu, sposobie sterylizacji, dacie ważności, numerze referencyjnym, LOT. Wykonawca dostarczy  ulotki, instrukcje obsługi w języku polskim.  Wykonawca w ramach umowy oraz umówionego wynagrodzenia ma obowiązek zapewnić dwie wielorazowe klipsownice.</t>
  </si>
  <si>
    <t xml:space="preserve">Klipsy tytanowe w rozmiarze ML o parametrach: kształt klipsa w formie podkowy umożliwiający w sposób precyzyjny objęcie całej tkanki i gwarantujący poprawne jego pozycjonowanie
- jednolita grubość klipsa na całej jego długości (bez przewężeń)
- drut o kształcie sercowatym zapewniający klipsowi stabilizację na naczyniu
- posiadający wewnętrzne, poprzeczne rowkowanie zapobiegające ślizganiu się klipsa na tkance
- posiadający wzdłużny rowek zapobiegający zjawisku nożycowania
- przekrój ramion klipsa w kształcie trójkąta dla zapewnienia maksymalnej wielkości powierzchni styku klipsa i szczęki klipsownicy
- magazynek wyposażony w taśmę mocującą do obłożenia pola operacyjnego. Opakowanie zawiera 20 magazynków po 6 klipsów. </t>
  </si>
  <si>
    <t>Zszywacz do skóry typu "Manipler AZ" umożliwiajacy szybkie zamknięcie rany z przeznaczeniem do wszelkich zabiegów chirurgicznych. Zapewnia bezpieczeństwo zamykania ran, zmniejszając ryzyko wystąpienia ewentualnych komplikacji po zabiegu. Grubość zszywki od 0,50 mm do 0,6 mm</t>
  </si>
  <si>
    <t xml:space="preserve"> Jednorazowy trokar o średnicy 12mm. Ostrze w bezpiecznej osłonie ze wskaźnikiem położenia ostrza. Zawór do insulfatora umożliwiajacy wykonanie desuflacji. Długość robocza mni 150 mm</t>
  </si>
  <si>
    <t xml:space="preserve">szt. </t>
  </si>
  <si>
    <t>Siatki do przepuklin pachwinowych metodą laparoskopową. Ultralekka siatka o anatomicznym ,trójwymiarowym kształcie dopasowanym do kanału pachwiny. Siatka z przyśrodkowym znacznikiem orientacji , z pamięcią kształtu. Polipropylen monofilamentny o wadze 42g/ m2. Grubość siatki 0,52 mm . Rozmiar porów 6,5 mm2 Nie wymaga dodatkowego mocowania. Prawo i lewostronna . Zamawiający określi rozmiar podczas skłądania Zamówienia LARGE Lewa 10,3x15,7 LARGE Prawa 10,3x15,7</t>
  </si>
  <si>
    <t>Wykonawca dostarczy towar z załączoną informacją w postaci etykietki zarówno na opakowaniu jednostkowym, mówiącą o  parametrach danego asortymentu, sposobie sterylizacji, dacie ważności, numerze referencyjnym, LOT. Wykonawca dostarczy ulotki, instrukcje obsługi w języku polskim.</t>
  </si>
  <si>
    <t xml:space="preserve"> Igła okrągła 26 mm, 1/2 koła, rozmiar 2-0, 30 cm długość  nitki, barwiona na niebiesko</t>
  </si>
  <si>
    <t>Igła okrągła 27 mm, 1/2 koła, rozmiar 0,  45 cm długość  nitki, barwiona na niebiesko</t>
  </si>
  <si>
    <t xml:space="preserve">Niewchłanialne samofiksujące narzędzie do zamykania ran - Monofilamentowe syntetyczne nici chirurgiczne, niepowlekane, z kopolimeru politereftalanu butylenu i eteru politetrametylowego glikolu. Haczki ułożone uniliteralnie, na całej długości nitki (20 na cm). Szwy są sterylne, inercyjne, niekolagenowe i nieantygenowe. </t>
  </si>
  <si>
    <t>Monofilamentowe syntetyczne samofiksujące nici chirurgiczne, wykonane z wchłanialnej nici z haczykami, z dołączoną igłą chirurgiczną na jednym końcu i zaciskiem pętlowym na drugim końcu, niepowlekane, wykonane z glikolidu, dioksanonu i węglanu trimetylenu, około 90% wstępnej wytrzymałości na rozciąganie po 1 tygodniu, 75% po 2 tygodniach od zastosowania, wchłaniające się po 90-110 dniach.  Rozmiar nici 3-0, długość 23 cm, 1/2 koła, 26 mm, igła okrągła, fiolet</t>
  </si>
  <si>
    <t xml:space="preserve">szt </t>
  </si>
  <si>
    <t>Jednorazowy retraktor laparoskopowy 10 mm – długość 32 cm, 5 przegubowych palców , narzędzie z możliwością zginania</t>
  </si>
  <si>
    <t>szt</t>
  </si>
  <si>
    <t xml:space="preserve">Data ważności certyfikatu zgodności 
</t>
  </si>
  <si>
    <t xml:space="preserve">Data ważności certyfikatu zgodności </t>
  </si>
  <si>
    <t>Zadanie nr 11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</si>
  <si>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</si>
  <si>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</si>
  <si>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</si>
  <si>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</si>
  <si>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</si>
  <si>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</si>
  <si>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</si>
  <si>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9</t>
  </si>
  <si>
    <t>Zadanie nr 12</t>
  </si>
  <si>
    <t>Zadanie nr 13</t>
  </si>
  <si>
    <t>Zadanie nr 8</t>
  </si>
  <si>
    <t xml:space="preserve"> Siatka monofilamentowa wykonana z polipropylenu o wadze 46 g/m2, wielkość porów 2,0 x 2,4 mm. Siatka w rozmiarze 15x10cm</t>
  </si>
  <si>
    <t>Klipsownica laparoskopowa 5 mm z technologią zapobiegającą przypadkowemu wypadnięciu klipsa o dł. Trzonu 33 cm z 16 klipsami tytanowymi wielkości M/L (wymiar klipsa 3,6 mmx9,1 mm) z elektronicznym wyświetlaczem klipsów ułatwiającym pełną identyfikację ilości klipsów podczas wykonywania procedury, antypoślizgowy ergonomiczny uchwyt</t>
  </si>
  <si>
    <t>Siatki do przepuklin pachwinowych metodą laparoskopową Siatka o anatomicznym, trójwymiarowym kształcie dopasowanym do kanału pachwiny. Siatka z przyśrodkowym znacznikiem orientacji , z pamięcią kształtu. Polipropylen monofilamentny o wadze 137,1 g/ m2. Grubość siatki 0,69mm . Rozmiar porów 0,55 mm2 Nie wymaga dodatkowego mocowania. Prawo i lewostronna . Zamawiający określi rozmiar podczas składani Zamówienia XLARGE Lewa 12,4x17,3 XLARGE Prawa 12,4x17,3</t>
  </si>
  <si>
    <r>
      <t>Lekka siatka przepuklinowa do przepuklin pachwinowych, nieresorbowalna, monofilamentowa, wykonana techniką dziewiarską z przeźroczystej przędzy polipropylenowej, waga 60 g/m2, grubość 0,55 mm, wielkość porów 1,05 x 1,1 mm, wytrzymałośc na rozerwanie 480 N, etykieta typu TAG z czterema samoprzylepnymi metryczkami, opakowanie zbiorcze 5 szt,</t>
    </r>
    <r>
      <rPr>
        <sz val="10"/>
        <rFont val="Times New Roman"/>
        <family val="1"/>
        <charset val="238"/>
      </rPr>
      <t xml:space="preserve"> rozmiar 6 x 11 cm</t>
    </r>
  </si>
  <si>
    <t xml:space="preserve">Endoskopowy zestaw ssąco-płuczący
- sterowany przyciskami
- trzon do trokara 5mm lub 10 mm do wyboru przez zamawiającego 
- z możliwością toczenia płynu z dwóch pojemników
- wyrób sterylny, jednorazowego uzytku
</t>
  </si>
  <si>
    <t>Siatki do przepuklin</t>
  </si>
  <si>
    <t>Plecionka poliestrowa powlekana silikonem,sterylna, niewchłanialna. Nr 4/0 (26 mm), 1/2 koła, igła okrągła, dł. 75cm</t>
  </si>
  <si>
    <t xml:space="preserve">Plecionka poliestrowa powlekana silikonem,sterylna, niewchłanialna. Nr 3/0 (26 mm), 1/2 koła, igła cienka, dł 75cm. </t>
  </si>
  <si>
    <t>Nici wchłanialne wykonane z kwasu poliglikolowego powlekane polikaprolaktonem i stearynianem wapnia czas wchłaniania ok 42 dni. Nr 3/0 (22mm) 1/2 koła, igła okrągła,75 cm</t>
  </si>
  <si>
    <r>
      <t xml:space="preserve">UWAGA!
W celu wyliczenia ceny zadania należy uzupełnić wyłącznie kolumny:
- cena netto opakowania,
- ilość w opakowaniu </t>
    </r>
    <r>
      <rPr>
        <b/>
        <sz val="11"/>
        <color rgb="FF00B0F0"/>
        <rFont val="Times New Roman"/>
        <family val="1"/>
        <charset val="238"/>
      </rPr>
      <t>(ilości wskazane w formularzu są przykładowe i  mogą być dostosowane do ilości w opakowaniu handlowym Wykonawcy),</t>
    </r>
    <r>
      <rPr>
        <b/>
        <sz val="11"/>
        <rFont val="Times New Roman"/>
        <family val="1"/>
        <charset val="238"/>
      </rPr>
      <t xml:space="preserve">
- stawka VAT.
Pozostałe dane zostaną uzupełnione automatycznie z uwzględnieniem następujących zasad:
- ilość opakowań jest zaokrąglana do pełnego opakowania w górę,
- wartość pozycji jest zaokąglana do 2 miejsc po przecinku (do 1 grosza).
UWAGA!
Wyliczenia wykonane w inny sposób będę traktowane jako niezgodne z SWZ.</t>
    </r>
  </si>
  <si>
    <t xml:space="preserve">Sukcesywne dostawy wyrobów używanych w laparoskopii i endoskopii oraz innych wyrobów medycznych </t>
  </si>
  <si>
    <t>Załącznik Nr 2 do SWZ 12/2024</t>
  </si>
  <si>
    <t>Nr pozwolenia  dopuszczenia do obrotu (jeśli dotyczy)</t>
  </si>
  <si>
    <t xml:space="preserve">(data i podpisy osób upoważnionych do składania </t>
  </si>
  <si>
    <t>oświadczeń woli w imieniu wykonawcy)</t>
  </si>
  <si>
    <t>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</si>
</sst>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     &quot;;&quot;-&quot;#,##0.00&quot;      &quot;;&quot; -&quot;#&quot;      &quot;;@&quot; &quot;"/>
    <numFmt numFmtId="166" formatCode="[$-415]0%"/>
    <numFmt numFmtId="167" formatCode="#,##0.00&quot; &quot;[$zł-415];[Red]&quot;-&quot;#,##0.00&quot; &quot;[$zł-415]"/>
    <numFmt numFmtId="168" formatCode="_-* #,##0.00\ _z_ł_-;\-* #,##0.00\ _z_ł_-;_-* \-??\ _z_ł_-;_-@_-"/>
    <numFmt numFmtId="169" formatCode="_-* #,##0.00&quot; zł&quot;_-;\-* #,##0.00&quot; zł&quot;_-;_-* \-??&quot; zł&quot;_-;_-@_-"/>
    <numFmt numFmtId="170" formatCode="#,##0.00\ &quot;zł&quot;"/>
    <numFmt numFmtId="171" formatCode="\ #,##0.00&quot;      &quot;;\-#,##0.00&quot;      &quot;;&quot; -&quot;#&quot;      &quot;;@\ "/>
    <numFmt numFmtId="172" formatCode="\ #,##0.00&quot;    &quot;;\-#,##0.00&quot;    &quot;;&quot; -&quot;00&quot;    &quot;;@\ "/>
    <numFmt numFmtId="173" formatCode="\ #,##0.00&quot; zł &quot;;\-#,##0.00&quot; zł &quot;;&quot; -&quot;00&quot; zł &quot;;@\ "/>
    <numFmt numFmtId="174" formatCode="\ #,##0.00\ [$zł-415]\ ;\-#,##0.00\ [$zł-415]\ ;&quot; -&quot;00\ [$zł-415]\ ;@\ "/>
    <numFmt numFmtId="175" formatCode="&quot; &quot;#,##0.00&quot;      &quot;;&quot;-&quot;#,##0.00&quot;      &quot;;&quot;-&quot;#&quot;      &quot;;@&quot; &quot;"/>
    <numFmt numFmtId="176" formatCode="&quot; &quot;#,##0.00&quot;      &quot;;&quot;-&quot;#,##0.00&quot;      &quot;;&quot;-&quot;#&quot;      &quot;;&quot; &quot;@&quot; &quot;"/>
    <numFmt numFmtId="177" formatCode="#,##0.00&quot; zł&quot;;[Red]#,##0.00&quot; zł&quot;"/>
    <numFmt numFmtId="178" formatCode="&quot; &quot;#,##0.00&quot; zł &quot;;&quot;-&quot;#,##0.00&quot; zł &quot;;&quot;-&quot;#&quot; zł &quot;;&quot; &quot;@&quot; &quot;"/>
    <numFmt numFmtId="179" formatCode="&quot; &quot;#,##0.00&quot;    &quot;;&quot;-&quot;#,##0.00&quot;    &quot;;&quot;-&quot;00&quot;    &quot;;@&quot; &quot;"/>
    <numFmt numFmtId="180" formatCode="&quot; &quot;#,##0.00&quot; zł &quot;;&quot;-&quot;#,##0.00&quot; zł &quot;;&quot;-&quot;00&quot; zł &quot;;@&quot; &quot;"/>
    <numFmt numFmtId="181" formatCode="&quot; &quot;#,##0.00&quot; &quot;[$zł-415]&quot; &quot;;&quot;-&quot;#,##0.00&quot; &quot;[$zł-415]&quot; &quot;;&quot;-&quot;00&quot; &quot;[$zł-415]&quot; &quot;;@&quot; &quot;"/>
    <numFmt numFmtId="182" formatCode="\ #,##0.00&quot;      &quot;;\-#,##0.00&quot;      &quot;;\-#&quot;      &quot;;\ @\ "/>
    <numFmt numFmtId="183" formatCode="#,##0.00\ _z_ł"/>
    <numFmt numFmtId="184" formatCode="&quot; &quot;#,##0.00&quot;    &quot;;&quot;-&quot;#,##0.00&quot;    &quot;;&quot; -&quot;00&quot;    &quot;;&quot; &quot;@&quot; &quot;"/>
    <numFmt numFmtId="185" formatCode="&quot; &quot;#,##0.00&quot; &quot;[$zł-415]&quot; &quot;;&quot;-&quot;#,##0.00&quot; &quot;[$zł-415]&quot; &quot;;&quot; -&quot;00&quot; &quot;[$zł-415]&quot; &quot;;&quot; &quot;@&quot; &quot;"/>
  </numFmts>
  <fonts count="186">
    <font>
      <sz val="11"/>
      <color rgb="FF000000"/>
      <name val="Arial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0"/>
      <color indexed="8"/>
      <name val="Arial CE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6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63"/>
      <name val="Calibri"/>
      <family val="2"/>
      <charset val="238"/>
    </font>
    <font>
      <sz val="11"/>
      <color indexed="8"/>
      <name val="Arial1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1"/>
      <charset val="238"/>
    </font>
    <font>
      <sz val="10"/>
      <name val="Arial CE"/>
      <charset val="238"/>
    </font>
    <font>
      <sz val="10"/>
      <name val="Mang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1"/>
      <charset val="238"/>
    </font>
    <font>
      <sz val="10"/>
      <color indexed="8"/>
      <name val="Arial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8"/>
      <color indexed="62"/>
      <name val="Cambria"/>
      <family val="1"/>
      <charset val="238"/>
    </font>
    <font>
      <sz val="11"/>
      <color indexed="8"/>
      <name val="Calibri"/>
      <family val="2"/>
      <charset val="238"/>
    </font>
    <font>
      <b/>
      <sz val="16"/>
      <name val="Times New Roman"/>
      <family val="1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8"/>
      <name val="Times New Roman"/>
      <family val="1"/>
      <charset val="238"/>
    </font>
    <font>
      <sz val="10"/>
      <color indexed="6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sz val="11"/>
      <color rgb="FFFFFFFF"/>
      <name val="Calibri"/>
      <family val="2"/>
      <charset val="238"/>
    </font>
    <font>
      <sz val="11"/>
      <color rgb="FFFFFFFF"/>
      <name val="Czcionka tekstu podstawowego"/>
      <charset val="238"/>
    </font>
    <font>
      <sz val="10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sz val="10"/>
      <color rgb="FF800000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FFFFFF"/>
      <name val="Arial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alibri"/>
      <family val="2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alibri"/>
      <family val="2"/>
      <charset val="238"/>
    </font>
    <font>
      <sz val="11"/>
      <color rgb="FF008000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sz val="10"/>
      <color rgb="FFFFFFFF"/>
      <name val="Calibri"/>
      <family val="2"/>
      <charset val="238"/>
    </font>
    <font>
      <sz val="11"/>
      <color rgb="FF000000"/>
      <name val="Arial11"/>
      <charset val="238"/>
    </font>
    <font>
      <sz val="11"/>
      <color rgb="FF000000"/>
      <name val="Calibri1"/>
      <charset val="238"/>
    </font>
    <font>
      <sz val="10"/>
      <color rgb="FF000000"/>
      <name val="Arial2"/>
      <charset val="238"/>
    </font>
    <font>
      <sz val="10"/>
      <color rgb="FF000000"/>
      <name val="Arial CE1"/>
      <charset val="238"/>
    </font>
    <font>
      <i/>
      <sz val="11"/>
      <color rgb="FF808080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8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11"/>
      <charset val="238"/>
    </font>
    <font>
      <b/>
      <sz val="15"/>
      <color rgb="FF003366"/>
      <name val="Calibri"/>
      <family val="2"/>
      <charset val="238"/>
    </font>
    <font>
      <sz val="18"/>
      <color rgb="FF000000"/>
      <name val="Calibri"/>
      <family val="2"/>
      <charset val="238"/>
    </font>
    <font>
      <b/>
      <sz val="13"/>
      <color rgb="FF003366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24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FF9900"/>
      <name val="Calibri"/>
      <family val="2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333399"/>
      <name val="Calibri"/>
      <family val="2"/>
      <charset val="238"/>
    </font>
    <font>
      <b/>
      <sz val="15"/>
      <color rgb="FF003366"/>
      <name val="Czcionka tekstu podstawowego"/>
      <charset val="238"/>
    </font>
    <font>
      <b/>
      <sz val="15"/>
      <color rgb="FF666699"/>
      <name val="Calibri"/>
      <family val="2"/>
      <charset val="238"/>
    </font>
    <font>
      <b/>
      <sz val="13"/>
      <color rgb="FF333399"/>
      <name val="Calibri"/>
      <family val="2"/>
      <charset val="238"/>
    </font>
    <font>
      <b/>
      <sz val="13"/>
      <color rgb="FF003366"/>
      <name val="Czcionka tekstu podstawowego"/>
      <charset val="238"/>
    </font>
    <font>
      <b/>
      <sz val="13"/>
      <color rgb="FF666699"/>
      <name val="Calibri"/>
      <family val="2"/>
      <charset val="238"/>
    </font>
    <font>
      <b/>
      <sz val="11"/>
      <color rgb="FF333399"/>
      <name val="Calibri"/>
      <family val="2"/>
      <charset val="238"/>
    </font>
    <font>
      <b/>
      <sz val="11"/>
      <color rgb="FF003366"/>
      <name val="Czcionka tekstu podstawowego"/>
      <charset val="238"/>
    </font>
    <font>
      <b/>
      <sz val="11"/>
      <color rgb="FF666699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808000"/>
      <name val="Calibri"/>
      <family val="2"/>
      <charset val="238"/>
    </font>
    <font>
      <sz val="11"/>
      <color rgb="FF993300"/>
      <name val="Czcionka tekstu podstawowego"/>
      <charset val="238"/>
    </font>
    <font>
      <sz val="11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Mangal"/>
      <family val="1"/>
    </font>
    <font>
      <sz val="10"/>
      <color rgb="FF333333"/>
      <name val="Calibri"/>
      <family val="2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11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alibri"/>
      <family val="2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1"/>
      <charset val="238"/>
    </font>
    <font>
      <b/>
      <sz val="18"/>
      <color rgb="FF003366"/>
      <name val="Cambria"/>
      <family val="1"/>
      <charset val="238"/>
    </font>
    <font>
      <b/>
      <sz val="18"/>
      <color rgb="FF333399"/>
      <name val="Cambria1"/>
      <charset val="238"/>
    </font>
    <font>
      <b/>
      <sz val="18"/>
      <color rgb="FF333399"/>
      <name val="Cambria"/>
      <family val="1"/>
      <charset val="238"/>
    </font>
    <font>
      <sz val="18"/>
      <color rgb="FF666699"/>
      <name val="Calibri Light"/>
      <family val="2"/>
      <charset val="238"/>
    </font>
    <font>
      <sz val="11"/>
      <color rgb="FF800080"/>
      <name val="Czcionka tekstu podstawowego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b/>
      <sz val="11"/>
      <color rgb="FF00B0F0"/>
      <name val="Times New Roman"/>
      <family val="1"/>
      <charset val="238"/>
    </font>
    <font>
      <i/>
      <sz val="12"/>
      <color rgb="FF000000"/>
      <name val="Times New Roman"/>
      <family val="1"/>
      <charset val="238"/>
    </font>
  </fonts>
  <fills count="6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36"/>
      </patternFill>
    </fill>
    <fill>
      <patternFill patternType="solid">
        <fgColor indexed="57"/>
        <bgColor indexed="38"/>
      </patternFill>
    </fill>
    <fill>
      <patternFill patternType="solid">
        <fgColor indexed="13"/>
        <bgColor indexed="34"/>
      </patternFill>
    </fill>
    <fill>
      <patternFill patternType="solid">
        <fgColor indexed="20"/>
        <bgColor indexed="28"/>
      </patternFill>
    </fill>
    <fill>
      <patternFill patternType="solid">
        <fgColor indexed="54"/>
        <bgColor indexed="23"/>
      </patternFill>
    </fill>
    <fill>
      <patternFill patternType="solid">
        <fgColor indexed="47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6"/>
        <bgColor indexed="1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9966"/>
        <bgColor rgb="FF33996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FF6600"/>
        <bgColor rgb="FFFF6600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969696"/>
      </patternFill>
    </fill>
    <fill>
      <patternFill patternType="solid">
        <fgColor rgb="FF666699"/>
        <bgColor rgb="FF666699"/>
      </patternFill>
    </fill>
    <fill>
      <patternFill patternType="solid">
        <fgColor rgb="FF800000"/>
        <bgColor rgb="FF8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rgb="FF99CCFF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hair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hair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hair">
        <color indexed="49"/>
      </bottom>
      <diagonal/>
    </border>
    <border>
      <left/>
      <right/>
      <top/>
      <bottom style="medium">
        <color indexed="49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49"/>
      </top>
      <bottom style="double">
        <color indexed="49"/>
      </bottom>
      <diagonal/>
    </border>
    <border>
      <left/>
      <right/>
      <top style="hair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33CCCC"/>
      </top>
      <bottom style="thin">
        <color rgb="FF33CCCC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710">
    <xf numFmtId="0" fontId="0" fillId="0" borderId="0"/>
    <xf numFmtId="0" fontId="8" fillId="2" borderId="0" applyNumberFormat="0" applyBorder="0" applyAlignment="0" applyProtection="0"/>
    <xf numFmtId="0" fontId="70" fillId="3" borderId="0" applyBorder="0" applyProtection="0"/>
    <xf numFmtId="164" fontId="105" fillId="37" borderId="0"/>
    <xf numFmtId="164" fontId="105" fillId="37" borderId="0"/>
    <xf numFmtId="164" fontId="105" fillId="37" borderId="0" applyBorder="0" applyProtection="0"/>
    <xf numFmtId="164" fontId="105" fillId="37" borderId="0" applyBorder="0" applyProtection="0"/>
    <xf numFmtId="164" fontId="105" fillId="37" borderId="0"/>
    <xf numFmtId="164" fontId="105" fillId="37" borderId="0" applyBorder="0" applyProtection="0"/>
    <xf numFmtId="0" fontId="8" fillId="3" borderId="0" applyBorder="0" applyProtection="0"/>
    <xf numFmtId="0" fontId="105" fillId="37" borderId="0"/>
    <xf numFmtId="0" fontId="105" fillId="37" borderId="0" applyNumberFormat="0" applyBorder="0" applyProtection="0"/>
    <xf numFmtId="0" fontId="8" fillId="4" borderId="0" applyNumberFormat="0" applyBorder="0" applyAlignment="0" applyProtection="0"/>
    <xf numFmtId="0" fontId="70" fillId="4" borderId="0" applyBorder="0" applyProtection="0"/>
    <xf numFmtId="164" fontId="105" fillId="38" borderId="0"/>
    <xf numFmtId="164" fontId="105" fillId="38" borderId="0" applyBorder="0" applyProtection="0"/>
    <xf numFmtId="164" fontId="105" fillId="38" borderId="0"/>
    <xf numFmtId="164" fontId="105" fillId="38" borderId="0" applyBorder="0" applyProtection="0"/>
    <xf numFmtId="0" fontId="8" fillId="4" borderId="0" applyBorder="0" applyProtection="0"/>
    <xf numFmtId="0" fontId="105" fillId="38" borderId="0"/>
    <xf numFmtId="0" fontId="105" fillId="38" borderId="0" applyNumberFormat="0" applyBorder="0" applyProtection="0"/>
    <xf numFmtId="0" fontId="8" fillId="5" borderId="0" applyNumberFormat="0" applyBorder="0" applyAlignment="0" applyProtection="0"/>
    <xf numFmtId="0" fontId="70" fillId="5" borderId="0" applyBorder="0" applyProtection="0"/>
    <xf numFmtId="164" fontId="105" fillId="39" borderId="0"/>
    <xf numFmtId="164" fontId="105" fillId="39" borderId="0" applyBorder="0" applyProtection="0"/>
    <xf numFmtId="164" fontId="105" fillId="39" borderId="0"/>
    <xf numFmtId="164" fontId="105" fillId="39" borderId="0" applyBorder="0" applyProtection="0"/>
    <xf numFmtId="0" fontId="8" fillId="5" borderId="0" applyBorder="0" applyProtection="0"/>
    <xf numFmtId="0" fontId="105" fillId="39" borderId="0"/>
    <xf numFmtId="0" fontId="105" fillId="39" borderId="0" applyNumberFormat="0" applyBorder="0" applyProtection="0"/>
    <xf numFmtId="0" fontId="8" fillId="6" borderId="0" applyNumberFormat="0" applyBorder="0" applyAlignment="0" applyProtection="0"/>
    <xf numFmtId="0" fontId="70" fillId="6" borderId="0" applyBorder="0" applyProtection="0"/>
    <xf numFmtId="164" fontId="105" fillId="40" borderId="0"/>
    <xf numFmtId="164" fontId="105" fillId="40" borderId="0" applyBorder="0" applyProtection="0"/>
    <xf numFmtId="164" fontId="105" fillId="40" borderId="0"/>
    <xf numFmtId="164" fontId="105" fillId="40" borderId="0" applyBorder="0" applyProtection="0"/>
    <xf numFmtId="0" fontId="8" fillId="6" borderId="0" applyBorder="0" applyProtection="0"/>
    <xf numFmtId="0" fontId="105" fillId="40" borderId="0"/>
    <xf numFmtId="0" fontId="105" fillId="40" borderId="0" applyNumberFormat="0" applyBorder="0" applyProtection="0"/>
    <xf numFmtId="0" fontId="8" fillId="7" borderId="0" applyNumberFormat="0" applyBorder="0" applyAlignment="0" applyProtection="0"/>
    <xf numFmtId="0" fontId="70" fillId="8" borderId="0" applyBorder="0" applyProtection="0"/>
    <xf numFmtId="164" fontId="105" fillId="41" borderId="0"/>
    <xf numFmtId="164" fontId="105" fillId="41" borderId="0"/>
    <xf numFmtId="164" fontId="105" fillId="41" borderId="0" applyBorder="0" applyProtection="0"/>
    <xf numFmtId="164" fontId="105" fillId="41" borderId="0" applyBorder="0" applyProtection="0"/>
    <xf numFmtId="164" fontId="105" fillId="41" borderId="0"/>
    <xf numFmtId="164" fontId="105" fillId="41" borderId="0" applyBorder="0" applyProtection="0"/>
    <xf numFmtId="0" fontId="8" fillId="8" borderId="0" applyBorder="0" applyProtection="0"/>
    <xf numFmtId="0" fontId="105" fillId="41" borderId="0"/>
    <xf numFmtId="0" fontId="105" fillId="41" borderId="0" applyNumberFormat="0" applyBorder="0" applyProtection="0"/>
    <xf numFmtId="0" fontId="8" fillId="9" borderId="0" applyNumberFormat="0" applyBorder="0" applyAlignment="0" applyProtection="0"/>
    <xf numFmtId="0" fontId="70" fillId="9" borderId="0" applyBorder="0" applyProtection="0"/>
    <xf numFmtId="164" fontId="105" fillId="42" borderId="0"/>
    <xf numFmtId="164" fontId="105" fillId="42" borderId="0" applyBorder="0" applyProtection="0"/>
    <xf numFmtId="164" fontId="105" fillId="42" borderId="0"/>
    <xf numFmtId="164" fontId="105" fillId="42" borderId="0" applyBorder="0" applyProtection="0"/>
    <xf numFmtId="0" fontId="8" fillId="9" borderId="0" applyBorder="0" applyProtection="0"/>
    <xf numFmtId="0" fontId="105" fillId="42" borderId="0"/>
    <xf numFmtId="0" fontId="105" fillId="42" borderId="0" applyNumberFormat="0" applyBorder="0" applyProtection="0"/>
    <xf numFmtId="0" fontId="13" fillId="2" borderId="0" applyNumberFormat="0" applyBorder="0" applyAlignment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8" fillId="10" borderId="0" applyNumberFormat="0" applyBorder="0" applyAlignment="0" applyProtection="0"/>
    <xf numFmtId="0" fontId="105" fillId="41" borderId="0"/>
    <xf numFmtId="0" fontId="70" fillId="10" borderId="0" applyBorder="0" applyProtection="0"/>
    <xf numFmtId="164" fontId="105" fillId="43" borderId="0"/>
    <xf numFmtId="164" fontId="105" fillId="43" borderId="0" applyBorder="0" applyProtection="0"/>
    <xf numFmtId="164" fontId="105" fillId="43" borderId="0"/>
    <xf numFmtId="164" fontId="105" fillId="43" borderId="0" applyBorder="0" applyProtection="0"/>
    <xf numFmtId="0" fontId="8" fillId="10" borderId="0" applyBorder="0" applyProtection="0"/>
    <xf numFmtId="0" fontId="105" fillId="43" borderId="0"/>
    <xf numFmtId="0" fontId="105" fillId="43" borderId="0" applyNumberFormat="0" applyBorder="0" applyProtection="0"/>
    <xf numFmtId="0" fontId="105" fillId="43" borderId="0" applyNumberFormat="0" applyBorder="0" applyProtection="0"/>
    <xf numFmtId="0" fontId="105" fillId="43" borderId="0" applyNumberFormat="0" applyBorder="0" applyProtection="0"/>
    <xf numFmtId="0" fontId="105" fillId="43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5" fillId="41" borderId="0" applyNumberFormat="0" applyBorder="0" applyProtection="0"/>
    <xf numFmtId="0" fontId="107" fillId="37" borderId="0" applyNumberFormat="0" applyBorder="0" applyProtection="0"/>
    <xf numFmtId="0" fontId="107" fillId="37" borderId="0" applyNumberFormat="0" applyBorder="0" applyProtection="0"/>
    <xf numFmtId="0" fontId="107" fillId="37" borderId="0" applyNumberFormat="0" applyBorder="0" applyProtection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5" fillId="41" borderId="0" applyNumberFormat="0" applyBorder="0" applyProtection="0"/>
    <xf numFmtId="0" fontId="107" fillId="37" borderId="0" applyNumberFormat="0" applyBorder="0" applyProtection="0"/>
    <xf numFmtId="0" fontId="107" fillId="37" borderId="0" applyNumberFormat="0" applyBorder="0" applyProtection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5" fillId="41" borderId="0" applyNumberFormat="0" applyBorder="0" applyProtection="0"/>
    <xf numFmtId="0" fontId="107" fillId="37" borderId="0" applyNumberFormat="0" applyBorder="0" applyProtection="0"/>
    <xf numFmtId="0" fontId="107" fillId="37" borderId="0" applyNumberFormat="0" applyBorder="0" applyProtection="0"/>
    <xf numFmtId="0" fontId="107" fillId="37" borderId="0"/>
    <xf numFmtId="0" fontId="105" fillId="41" borderId="0" applyNumberFormat="0" applyBorder="0" applyProtection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07" fillId="37" borderId="0"/>
    <xf numFmtId="0" fontId="107" fillId="37" borderId="0" applyNumberFormat="0" applyBorder="0" applyProtection="0"/>
    <xf numFmtId="0" fontId="13" fillId="4" borderId="0" applyNumberFormat="0" applyBorder="0" applyAlignment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8" fillId="9" borderId="0" applyNumberFormat="0" applyBorder="0" applyAlignment="0" applyProtection="0"/>
    <xf numFmtId="0" fontId="105" fillId="42" borderId="0"/>
    <xf numFmtId="0" fontId="70" fillId="9" borderId="0" applyBorder="0" applyProtection="0"/>
    <xf numFmtId="164" fontId="105" fillId="42" borderId="0"/>
    <xf numFmtId="164" fontId="105" fillId="42" borderId="0" applyBorder="0" applyProtection="0"/>
    <xf numFmtId="164" fontId="105" fillId="42" borderId="0"/>
    <xf numFmtId="164" fontId="105" fillId="42" borderId="0" applyBorder="0" applyProtection="0"/>
    <xf numFmtId="0" fontId="8" fillId="9" borderId="0" applyBorder="0" applyProtection="0"/>
    <xf numFmtId="0" fontId="105" fillId="42" borderId="0"/>
    <xf numFmtId="0" fontId="105" fillId="42" borderId="0" applyNumberFormat="0" applyBorder="0" applyProtection="0"/>
    <xf numFmtId="0" fontId="105" fillId="42" borderId="0" applyNumberFormat="0" applyBorder="0" applyProtection="0"/>
    <xf numFmtId="0" fontId="105" fillId="42" borderId="0" applyNumberFormat="0" applyBorder="0" applyProtection="0"/>
    <xf numFmtId="0" fontId="105" fillId="42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5" fillId="42" borderId="0" applyNumberFormat="0" applyBorder="0" applyProtection="0"/>
    <xf numFmtId="0" fontId="107" fillId="38" borderId="0" applyNumberFormat="0" applyBorder="0" applyProtection="0"/>
    <xf numFmtId="0" fontId="107" fillId="38" borderId="0" applyNumberFormat="0" applyBorder="0" applyProtection="0"/>
    <xf numFmtId="0" fontId="107" fillId="38" borderId="0" applyNumberFormat="0" applyBorder="0" applyProtection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5" fillId="42" borderId="0" applyNumberFormat="0" applyBorder="0" applyProtection="0"/>
    <xf numFmtId="0" fontId="107" fillId="38" borderId="0" applyNumberFormat="0" applyBorder="0" applyProtection="0"/>
    <xf numFmtId="0" fontId="107" fillId="38" borderId="0" applyNumberFormat="0" applyBorder="0" applyProtection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5" fillId="42" borderId="0" applyNumberFormat="0" applyBorder="0" applyProtection="0"/>
    <xf numFmtId="0" fontId="107" fillId="38" borderId="0" applyNumberFormat="0" applyBorder="0" applyProtection="0"/>
    <xf numFmtId="0" fontId="107" fillId="38" borderId="0" applyNumberFormat="0" applyBorder="0" applyProtection="0"/>
    <xf numFmtId="0" fontId="107" fillId="38" borderId="0"/>
    <xf numFmtId="0" fontId="105" fillId="42" borderId="0" applyNumberFormat="0" applyBorder="0" applyProtection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07" fillId="38" borderId="0"/>
    <xf numFmtId="0" fontId="107" fillId="38" borderId="0" applyNumberFormat="0" applyBorder="0" applyProtection="0"/>
    <xf numFmtId="0" fontId="13" fillId="5" borderId="0" applyNumberFormat="0" applyBorder="0" applyAlignment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8" fillId="11" borderId="0" applyNumberFormat="0" applyBorder="0" applyAlignment="0" applyProtection="0"/>
    <xf numFmtId="0" fontId="105" fillId="43" borderId="0"/>
    <xf numFmtId="0" fontId="70" fillId="11" borderId="0" applyBorder="0" applyProtection="0"/>
    <xf numFmtId="164" fontId="105" fillId="44" borderId="0"/>
    <xf numFmtId="164" fontId="105" fillId="44" borderId="0" applyBorder="0" applyProtection="0"/>
    <xf numFmtId="164" fontId="105" fillId="44" borderId="0"/>
    <xf numFmtId="164" fontId="105" fillId="44" borderId="0" applyBorder="0" applyProtection="0"/>
    <xf numFmtId="0" fontId="8" fillId="11" borderId="0" applyBorder="0" applyProtection="0"/>
    <xf numFmtId="0" fontId="105" fillId="44" borderId="0"/>
    <xf numFmtId="0" fontId="105" fillId="44" borderId="0" applyNumberFormat="0" applyBorder="0" applyProtection="0"/>
    <xf numFmtId="0" fontId="105" fillId="44" borderId="0" applyNumberFormat="0" applyBorder="0" applyProtection="0"/>
    <xf numFmtId="0" fontId="105" fillId="44" borderId="0" applyNumberFormat="0" applyBorder="0" applyProtection="0"/>
    <xf numFmtId="0" fontId="105" fillId="44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5" fillId="43" borderId="0" applyNumberFormat="0" applyBorder="0" applyProtection="0"/>
    <xf numFmtId="0" fontId="107" fillId="39" borderId="0" applyNumberFormat="0" applyBorder="0" applyProtection="0"/>
    <xf numFmtId="0" fontId="107" fillId="39" borderId="0" applyNumberFormat="0" applyBorder="0" applyProtection="0"/>
    <xf numFmtId="0" fontId="107" fillId="39" borderId="0" applyNumberFormat="0" applyBorder="0" applyProtection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5" fillId="43" borderId="0" applyNumberFormat="0" applyBorder="0" applyProtection="0"/>
    <xf numFmtId="0" fontId="107" fillId="39" borderId="0" applyNumberFormat="0" applyBorder="0" applyProtection="0"/>
    <xf numFmtId="0" fontId="107" fillId="39" borderId="0" applyNumberFormat="0" applyBorder="0" applyProtection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5" fillId="43" borderId="0" applyNumberFormat="0" applyBorder="0" applyProtection="0"/>
    <xf numFmtId="0" fontId="107" fillId="39" borderId="0" applyNumberFormat="0" applyBorder="0" applyProtection="0"/>
    <xf numFmtId="0" fontId="107" fillId="39" borderId="0" applyNumberFormat="0" applyBorder="0" applyProtection="0"/>
    <xf numFmtId="0" fontId="107" fillId="39" borderId="0"/>
    <xf numFmtId="0" fontId="105" fillId="43" borderId="0" applyNumberFormat="0" applyBorder="0" applyProtection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07" fillId="39" borderId="0"/>
    <xf numFmtId="0" fontId="107" fillId="39" borderId="0" applyNumberFormat="0" applyBorder="0" applyProtection="0"/>
    <xf numFmtId="0" fontId="13" fillId="6" borderId="0" applyNumberFormat="0" applyBorder="0" applyAlignment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8" fillId="10" borderId="0" applyNumberFormat="0" applyBorder="0" applyAlignment="0" applyProtection="0"/>
    <xf numFmtId="0" fontId="105" fillId="44" borderId="0"/>
    <xf numFmtId="0" fontId="70" fillId="10" borderId="0" applyBorder="0" applyProtection="0"/>
    <xf numFmtId="164" fontId="105" fillId="43" borderId="0"/>
    <xf numFmtId="164" fontId="105" fillId="43" borderId="0" applyBorder="0" applyProtection="0"/>
    <xf numFmtId="164" fontId="105" fillId="43" borderId="0"/>
    <xf numFmtId="164" fontId="105" fillId="43" borderId="0" applyBorder="0" applyProtection="0"/>
    <xf numFmtId="0" fontId="8" fillId="10" borderId="0" applyBorder="0" applyProtection="0"/>
    <xf numFmtId="0" fontId="105" fillId="43" borderId="0"/>
    <xf numFmtId="0" fontId="105" fillId="43" borderId="0" applyNumberFormat="0" applyBorder="0" applyProtection="0"/>
    <xf numFmtId="0" fontId="105" fillId="43" borderId="0" applyNumberFormat="0" applyBorder="0" applyProtection="0"/>
    <xf numFmtId="0" fontId="105" fillId="43" borderId="0" applyNumberFormat="0" applyBorder="0" applyProtection="0"/>
    <xf numFmtId="0" fontId="105" fillId="43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5" fillId="44" borderId="0" applyNumberFormat="0" applyBorder="0" applyProtection="0"/>
    <xf numFmtId="0" fontId="107" fillId="40" borderId="0" applyNumberFormat="0" applyBorder="0" applyProtection="0"/>
    <xf numFmtId="0" fontId="107" fillId="40" borderId="0" applyNumberFormat="0" applyBorder="0" applyProtection="0"/>
    <xf numFmtId="0" fontId="107" fillId="40" borderId="0" applyNumberFormat="0" applyBorder="0" applyProtection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5" fillId="44" borderId="0" applyNumberFormat="0" applyBorder="0" applyProtection="0"/>
    <xf numFmtId="0" fontId="107" fillId="40" borderId="0" applyNumberFormat="0" applyBorder="0" applyProtection="0"/>
    <xf numFmtId="0" fontId="107" fillId="40" borderId="0" applyNumberFormat="0" applyBorder="0" applyProtection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5" fillId="44" borderId="0" applyNumberFormat="0" applyBorder="0" applyProtection="0"/>
    <xf numFmtId="0" fontId="107" fillId="40" borderId="0" applyNumberFormat="0" applyBorder="0" applyProtection="0"/>
    <xf numFmtId="0" fontId="107" fillId="40" borderId="0" applyNumberFormat="0" applyBorder="0" applyProtection="0"/>
    <xf numFmtId="0" fontId="107" fillId="40" borderId="0"/>
    <xf numFmtId="0" fontId="105" fillId="44" borderId="0" applyNumberFormat="0" applyBorder="0" applyProtection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3" fillId="7" borderId="0" applyNumberFormat="0" applyBorder="0" applyAlignment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8" fillId="7" borderId="0" applyNumberFormat="0" applyBorder="0" applyAlignment="0" applyProtection="0"/>
    <xf numFmtId="0" fontId="105" fillId="37" borderId="0"/>
    <xf numFmtId="0" fontId="70" fillId="8" borderId="0" applyBorder="0" applyProtection="0"/>
    <xf numFmtId="164" fontId="105" fillId="41" borderId="0"/>
    <xf numFmtId="164" fontId="105" fillId="41" borderId="0"/>
    <xf numFmtId="164" fontId="105" fillId="41" borderId="0" applyBorder="0" applyProtection="0"/>
    <xf numFmtId="164" fontId="105" fillId="41" borderId="0" applyBorder="0" applyProtection="0"/>
    <xf numFmtId="164" fontId="105" fillId="41" borderId="0"/>
    <xf numFmtId="164" fontId="105" fillId="41" borderId="0" applyBorder="0" applyProtection="0"/>
    <xf numFmtId="0" fontId="8" fillId="8" borderId="0" applyBorder="0" applyProtection="0"/>
    <xf numFmtId="0" fontId="105" fillId="41" borderId="0"/>
    <xf numFmtId="0" fontId="105" fillId="41" borderId="0" applyNumberFormat="0" applyBorder="0" applyProtection="0"/>
    <xf numFmtId="0" fontId="105" fillId="41" borderId="0" applyNumberFormat="0" applyBorder="0" applyProtection="0"/>
    <xf numFmtId="0" fontId="105" fillId="41" borderId="0" applyNumberFormat="0" applyBorder="0" applyProtection="0"/>
    <xf numFmtId="0" fontId="105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5" fillId="37" borderId="0" applyNumberFormat="0" applyBorder="0" applyProtection="0"/>
    <xf numFmtId="0" fontId="107" fillId="41" borderId="0" applyNumberFormat="0" applyBorder="0" applyProtection="0"/>
    <xf numFmtId="0" fontId="107" fillId="41" borderId="0" applyNumberFormat="0" applyBorder="0" applyProtection="0"/>
    <xf numFmtId="0" fontId="107" fillId="41" borderId="0" applyNumberFormat="0" applyBorder="0" applyProtection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5" fillId="37" borderId="0" applyNumberFormat="0" applyBorder="0" applyProtection="0"/>
    <xf numFmtId="0" fontId="107" fillId="41" borderId="0" applyNumberFormat="0" applyBorder="0" applyProtection="0"/>
    <xf numFmtId="0" fontId="107" fillId="41" borderId="0" applyNumberFormat="0" applyBorder="0" applyProtection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5" fillId="37" borderId="0" applyNumberFormat="0" applyBorder="0" applyProtection="0"/>
    <xf numFmtId="0" fontId="107" fillId="41" borderId="0" applyNumberFormat="0" applyBorder="0" applyProtection="0"/>
    <xf numFmtId="0" fontId="107" fillId="41" borderId="0" applyNumberFormat="0" applyBorder="0" applyProtection="0"/>
    <xf numFmtId="0" fontId="107" fillId="41" borderId="0"/>
    <xf numFmtId="0" fontId="105" fillId="37" borderId="0" applyNumberFormat="0" applyBorder="0" applyProtection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07" fillId="41" borderId="0"/>
    <xf numFmtId="0" fontId="107" fillId="41" borderId="0" applyNumberFormat="0" applyBorder="0" applyProtection="0"/>
    <xf numFmtId="0" fontId="13" fillId="9" borderId="0" applyNumberFormat="0" applyBorder="0" applyAlignment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8" fillId="9" borderId="0" applyNumberFormat="0" applyBorder="0" applyAlignment="0" applyProtection="0"/>
    <xf numFmtId="0" fontId="105" fillId="39" borderId="0"/>
    <xf numFmtId="0" fontId="70" fillId="9" borderId="0" applyBorder="0" applyProtection="0"/>
    <xf numFmtId="164" fontId="105" fillId="42" borderId="0"/>
    <xf numFmtId="164" fontId="105" fillId="42" borderId="0" applyBorder="0" applyProtection="0"/>
    <xf numFmtId="164" fontId="105" fillId="42" borderId="0"/>
    <xf numFmtId="164" fontId="105" fillId="42" borderId="0" applyBorder="0" applyProtection="0"/>
    <xf numFmtId="0" fontId="8" fillId="9" borderId="0" applyBorder="0" applyProtection="0"/>
    <xf numFmtId="0" fontId="105" fillId="42" borderId="0"/>
    <xf numFmtId="0" fontId="105" fillId="42" borderId="0" applyNumberFormat="0" applyBorder="0" applyProtection="0"/>
    <xf numFmtId="0" fontId="105" fillId="42" borderId="0" applyNumberFormat="0" applyBorder="0" applyProtection="0"/>
    <xf numFmtId="0" fontId="105" fillId="42" borderId="0" applyNumberFormat="0" applyBorder="0" applyProtection="0"/>
    <xf numFmtId="0" fontId="105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5" fillId="39" borderId="0" applyNumberFormat="0" applyBorder="0" applyProtection="0"/>
    <xf numFmtId="0" fontId="107" fillId="42" borderId="0" applyNumberFormat="0" applyBorder="0" applyProtection="0"/>
    <xf numFmtId="0" fontId="107" fillId="42" borderId="0" applyNumberFormat="0" applyBorder="0" applyProtection="0"/>
    <xf numFmtId="0" fontId="107" fillId="42" borderId="0" applyNumberFormat="0" applyBorder="0" applyProtection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5" fillId="39" borderId="0" applyNumberFormat="0" applyBorder="0" applyProtection="0"/>
    <xf numFmtId="0" fontId="107" fillId="42" borderId="0" applyNumberFormat="0" applyBorder="0" applyProtection="0"/>
    <xf numFmtId="0" fontId="107" fillId="42" borderId="0" applyNumberFormat="0" applyBorder="0" applyProtection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5" fillId="39" borderId="0" applyNumberFormat="0" applyBorder="0" applyProtection="0"/>
    <xf numFmtId="0" fontId="107" fillId="42" borderId="0" applyNumberFormat="0" applyBorder="0" applyProtection="0"/>
    <xf numFmtId="0" fontId="107" fillId="42" borderId="0" applyNumberFormat="0" applyBorder="0" applyProtection="0"/>
    <xf numFmtId="0" fontId="107" fillId="42" borderId="0"/>
    <xf numFmtId="0" fontId="105" fillId="39" borderId="0" applyNumberFormat="0" applyBorder="0" applyProtection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107" fillId="42" borderId="0"/>
    <xf numFmtId="0" fontId="107" fillId="42" borderId="0" applyNumberFormat="0" applyBorder="0" applyProtection="0"/>
    <xf numFmtId="0" fontId="8" fillId="12" borderId="0" applyNumberFormat="0" applyBorder="0" applyAlignment="0" applyProtection="0"/>
    <xf numFmtId="0" fontId="70" fillId="12" borderId="0" applyBorder="0" applyProtection="0"/>
    <xf numFmtId="164" fontId="105" fillId="45" borderId="0"/>
    <xf numFmtId="164" fontId="105" fillId="45" borderId="0" applyBorder="0" applyProtection="0"/>
    <xf numFmtId="164" fontId="105" fillId="45" borderId="0"/>
    <xf numFmtId="164" fontId="105" fillId="45" borderId="0" applyBorder="0" applyProtection="0"/>
    <xf numFmtId="0" fontId="8" fillId="12" borderId="0" applyBorder="0" applyProtection="0"/>
    <xf numFmtId="0" fontId="105" fillId="45" borderId="0"/>
    <xf numFmtId="0" fontId="105" fillId="45" borderId="0" applyNumberFormat="0" applyBorder="0" applyProtection="0"/>
    <xf numFmtId="0" fontId="8" fillId="13" borderId="0" applyNumberFormat="0" applyBorder="0" applyAlignment="0" applyProtection="0"/>
    <xf numFmtId="0" fontId="70" fillId="13" borderId="0" applyBorder="0" applyProtection="0"/>
    <xf numFmtId="164" fontId="105" fillId="46" borderId="0"/>
    <xf numFmtId="164" fontId="105" fillId="46" borderId="0" applyBorder="0" applyProtection="0"/>
    <xf numFmtId="164" fontId="105" fillId="46" borderId="0"/>
    <xf numFmtId="164" fontId="105" fillId="46" borderId="0" applyBorder="0" applyProtection="0"/>
    <xf numFmtId="0" fontId="8" fillId="13" borderId="0" applyBorder="0" applyProtection="0"/>
    <xf numFmtId="0" fontId="105" fillId="46" borderId="0"/>
    <xf numFmtId="0" fontId="105" fillId="46" borderId="0" applyNumberFormat="0" applyBorder="0" applyProtection="0"/>
    <xf numFmtId="0" fontId="8" fillId="14" borderId="0" applyNumberFormat="0" applyBorder="0" applyAlignment="0" applyProtection="0"/>
    <xf numFmtId="0" fontId="70" fillId="14" borderId="0" applyBorder="0" applyProtection="0"/>
    <xf numFmtId="164" fontId="105" fillId="47" borderId="0"/>
    <xf numFmtId="164" fontId="105" fillId="47" borderId="0" applyBorder="0" applyProtection="0"/>
    <xf numFmtId="164" fontId="105" fillId="47" borderId="0"/>
    <xf numFmtId="164" fontId="105" fillId="47" borderId="0" applyBorder="0" applyProtection="0"/>
    <xf numFmtId="0" fontId="8" fillId="14" borderId="0" applyBorder="0" applyProtection="0"/>
    <xf numFmtId="0" fontId="105" fillId="47" borderId="0"/>
    <xf numFmtId="0" fontId="105" fillId="47" borderId="0" applyNumberFormat="0" applyBorder="0" applyProtection="0"/>
    <xf numFmtId="0" fontId="8" fillId="6" borderId="0" applyNumberFormat="0" applyBorder="0" applyAlignment="0" applyProtection="0"/>
    <xf numFmtId="0" fontId="70" fillId="6" borderId="0" applyBorder="0" applyProtection="0"/>
    <xf numFmtId="164" fontId="105" fillId="40" borderId="0"/>
    <xf numFmtId="164" fontId="105" fillId="40" borderId="0" applyBorder="0" applyProtection="0"/>
    <xf numFmtId="164" fontId="105" fillId="40" borderId="0"/>
    <xf numFmtId="164" fontId="105" fillId="40" borderId="0" applyBorder="0" applyProtection="0"/>
    <xf numFmtId="0" fontId="8" fillId="6" borderId="0" applyBorder="0" applyProtection="0"/>
    <xf numFmtId="0" fontId="105" fillId="40" borderId="0"/>
    <xf numFmtId="0" fontId="105" fillId="40" borderId="0" applyNumberFormat="0" applyBorder="0" applyProtection="0"/>
    <xf numFmtId="0" fontId="8" fillId="12" borderId="0" applyNumberFormat="0" applyBorder="0" applyAlignment="0" applyProtection="0"/>
    <xf numFmtId="0" fontId="70" fillId="12" borderId="0" applyBorder="0" applyProtection="0"/>
    <xf numFmtId="164" fontId="105" fillId="45" borderId="0"/>
    <xf numFmtId="164" fontId="105" fillId="45" borderId="0" applyBorder="0" applyProtection="0"/>
    <xf numFmtId="164" fontId="105" fillId="45" borderId="0"/>
    <xf numFmtId="164" fontId="105" fillId="45" borderId="0" applyBorder="0" applyProtection="0"/>
    <xf numFmtId="0" fontId="8" fillId="12" borderId="0" applyBorder="0" applyProtection="0"/>
    <xf numFmtId="0" fontId="105" fillId="45" borderId="0"/>
    <xf numFmtId="0" fontId="105" fillId="45" borderId="0" applyNumberFormat="0" applyBorder="0" applyProtection="0"/>
    <xf numFmtId="0" fontId="8" fillId="15" borderId="0" applyNumberFormat="0" applyBorder="0" applyAlignment="0" applyProtection="0"/>
    <xf numFmtId="0" fontId="70" fillId="15" borderId="0" applyBorder="0" applyProtection="0"/>
    <xf numFmtId="164" fontId="105" fillId="48" borderId="0"/>
    <xf numFmtId="164" fontId="105" fillId="48" borderId="0" applyBorder="0" applyProtection="0"/>
    <xf numFmtId="164" fontId="105" fillId="48" borderId="0"/>
    <xf numFmtId="164" fontId="105" fillId="48" borderId="0" applyBorder="0" applyProtection="0"/>
    <xf numFmtId="0" fontId="8" fillId="15" borderId="0" applyBorder="0" applyProtection="0"/>
    <xf numFmtId="0" fontId="105" fillId="48" borderId="0"/>
    <xf numFmtId="0" fontId="105" fillId="48" borderId="0" applyNumberFormat="0" applyBorder="0" applyProtection="0"/>
    <xf numFmtId="0" fontId="13" fillId="12" borderId="0" applyNumberFormat="0" applyBorder="0" applyAlignment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8" fillId="16" borderId="0" applyNumberFormat="0" applyBorder="0" applyAlignment="0" applyProtection="0"/>
    <xf numFmtId="0" fontId="105" fillId="45" borderId="0"/>
    <xf numFmtId="0" fontId="70" fillId="16" borderId="0" applyBorder="0" applyProtection="0"/>
    <xf numFmtId="164" fontId="105" fillId="49" borderId="0"/>
    <xf numFmtId="164" fontId="105" fillId="49" borderId="0" applyBorder="0" applyProtection="0"/>
    <xf numFmtId="164" fontId="105" fillId="49" borderId="0"/>
    <xf numFmtId="164" fontId="105" fillId="49" borderId="0" applyBorder="0" applyProtection="0"/>
    <xf numFmtId="0" fontId="8" fillId="16" borderId="0" applyBorder="0" applyProtection="0"/>
    <xf numFmtId="0" fontId="105" fillId="49" borderId="0"/>
    <xf numFmtId="0" fontId="105" fillId="49" borderId="0" applyNumberFormat="0" applyBorder="0" applyProtection="0"/>
    <xf numFmtId="0" fontId="105" fillId="49" borderId="0" applyNumberFormat="0" applyBorder="0" applyProtection="0"/>
    <xf numFmtId="0" fontId="105" fillId="49" borderId="0" applyNumberFormat="0" applyBorder="0" applyProtection="0"/>
    <xf numFmtId="0" fontId="105" fillId="49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5" fillId="45" borderId="0" applyNumberFormat="0" applyBorder="0" applyProtection="0"/>
    <xf numFmtId="0" fontId="107" fillId="45" borderId="0" applyNumberFormat="0" applyBorder="0" applyProtection="0"/>
    <xf numFmtId="0" fontId="107" fillId="45" borderId="0" applyNumberFormat="0" applyBorder="0" applyProtection="0"/>
    <xf numFmtId="0" fontId="107" fillId="45" borderId="0" applyNumberFormat="0" applyBorder="0" applyProtection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5" fillId="45" borderId="0" applyNumberFormat="0" applyBorder="0" applyProtection="0"/>
    <xf numFmtId="0" fontId="107" fillId="45" borderId="0" applyNumberFormat="0" applyBorder="0" applyProtection="0"/>
    <xf numFmtId="0" fontId="107" fillId="45" borderId="0" applyNumberFormat="0" applyBorder="0" applyProtection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5" fillId="45" borderId="0" applyNumberFormat="0" applyBorder="0" applyProtection="0"/>
    <xf numFmtId="0" fontId="107" fillId="45" borderId="0" applyNumberFormat="0" applyBorder="0" applyProtection="0"/>
    <xf numFmtId="0" fontId="107" fillId="45" borderId="0" applyNumberFormat="0" applyBorder="0" applyProtection="0"/>
    <xf numFmtId="0" fontId="107" fillId="45" borderId="0"/>
    <xf numFmtId="0" fontId="105" fillId="45" borderId="0" applyNumberFormat="0" applyBorder="0" applyProtection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3" fillId="13" borderId="0" applyNumberFormat="0" applyBorder="0" applyAlignment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8" fillId="13" borderId="0" applyNumberFormat="0" applyBorder="0" applyAlignment="0" applyProtection="0"/>
    <xf numFmtId="0" fontId="105" fillId="42" borderId="0"/>
    <xf numFmtId="0" fontId="70" fillId="13" borderId="0" applyBorder="0" applyProtection="0"/>
    <xf numFmtId="164" fontId="105" fillId="46" borderId="0"/>
    <xf numFmtId="164" fontId="105" fillId="46" borderId="0" applyBorder="0" applyProtection="0"/>
    <xf numFmtId="164" fontId="105" fillId="46" borderId="0"/>
    <xf numFmtId="164" fontId="105" fillId="46" borderId="0" applyBorder="0" applyProtection="0"/>
    <xf numFmtId="0" fontId="8" fillId="13" borderId="0" applyBorder="0" applyProtection="0"/>
    <xf numFmtId="0" fontId="105" fillId="46" borderId="0"/>
    <xf numFmtId="0" fontId="105" fillId="46" borderId="0" applyNumberFormat="0" applyBorder="0" applyProtection="0"/>
    <xf numFmtId="0" fontId="105" fillId="46" borderId="0" applyNumberFormat="0" applyBorder="0" applyProtection="0"/>
    <xf numFmtId="0" fontId="105" fillId="46" borderId="0" applyNumberFormat="0" applyBorder="0" applyProtection="0"/>
    <xf numFmtId="0" fontId="105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5" fillId="42" borderId="0" applyNumberFormat="0" applyBorder="0" applyProtection="0"/>
    <xf numFmtId="0" fontId="107" fillId="46" borderId="0" applyNumberFormat="0" applyBorder="0" applyProtection="0"/>
    <xf numFmtId="0" fontId="107" fillId="46" borderId="0" applyNumberFormat="0" applyBorder="0" applyProtection="0"/>
    <xf numFmtId="0" fontId="107" fillId="46" borderId="0" applyNumberFormat="0" applyBorder="0" applyProtection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5" fillId="42" borderId="0" applyNumberFormat="0" applyBorder="0" applyProtection="0"/>
    <xf numFmtId="0" fontId="107" fillId="46" borderId="0" applyNumberFormat="0" applyBorder="0" applyProtection="0"/>
    <xf numFmtId="0" fontId="107" fillId="46" borderId="0" applyNumberFormat="0" applyBorder="0" applyProtection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5" fillId="42" borderId="0" applyNumberFormat="0" applyBorder="0" applyProtection="0"/>
    <xf numFmtId="0" fontId="107" fillId="46" borderId="0" applyNumberFormat="0" applyBorder="0" applyProtection="0"/>
    <xf numFmtId="0" fontId="107" fillId="46" borderId="0" applyNumberFormat="0" applyBorder="0" applyProtection="0"/>
    <xf numFmtId="0" fontId="107" fillId="46" borderId="0"/>
    <xf numFmtId="0" fontId="105" fillId="42" borderId="0" applyNumberFormat="0" applyBorder="0" applyProtection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07" fillId="46" borderId="0"/>
    <xf numFmtId="0" fontId="107" fillId="46" borderId="0" applyNumberFormat="0" applyBorder="0" applyProtection="0"/>
    <xf numFmtId="0" fontId="13" fillId="14" borderId="0" applyNumberFormat="0" applyBorder="0" applyAlignment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8" fillId="17" borderId="0" applyNumberFormat="0" applyBorder="0" applyAlignment="0" applyProtection="0"/>
    <xf numFmtId="0" fontId="105" fillId="49" borderId="0"/>
    <xf numFmtId="0" fontId="70" fillId="17" borderId="0" applyBorder="0" applyProtection="0"/>
    <xf numFmtId="164" fontId="105" fillId="50" borderId="0"/>
    <xf numFmtId="164" fontId="105" fillId="50" borderId="0" applyBorder="0" applyProtection="0"/>
    <xf numFmtId="164" fontId="105" fillId="50" borderId="0"/>
    <xf numFmtId="164" fontId="105" fillId="50" borderId="0" applyBorder="0" applyProtection="0"/>
    <xf numFmtId="0" fontId="8" fillId="17" borderId="0" applyBorder="0" applyProtection="0"/>
    <xf numFmtId="0" fontId="105" fillId="50" borderId="0"/>
    <xf numFmtId="0" fontId="105" fillId="50" borderId="0" applyNumberFormat="0" applyBorder="0" applyProtection="0"/>
    <xf numFmtId="0" fontId="105" fillId="50" borderId="0" applyNumberFormat="0" applyBorder="0" applyProtection="0"/>
    <xf numFmtId="0" fontId="105" fillId="50" borderId="0" applyNumberFormat="0" applyBorder="0" applyProtection="0"/>
    <xf numFmtId="0" fontId="105" fillId="50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5" fillId="49" borderId="0" applyNumberFormat="0" applyBorder="0" applyProtection="0"/>
    <xf numFmtId="0" fontId="107" fillId="47" borderId="0" applyNumberFormat="0" applyBorder="0" applyProtection="0"/>
    <xf numFmtId="0" fontId="107" fillId="47" borderId="0" applyNumberFormat="0" applyBorder="0" applyProtection="0"/>
    <xf numFmtId="0" fontId="107" fillId="47" borderId="0" applyNumberFormat="0" applyBorder="0" applyProtection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5" fillId="49" borderId="0" applyNumberFormat="0" applyBorder="0" applyProtection="0"/>
    <xf numFmtId="0" fontId="107" fillId="47" borderId="0" applyNumberFormat="0" applyBorder="0" applyProtection="0"/>
    <xf numFmtId="0" fontId="107" fillId="47" borderId="0" applyNumberFormat="0" applyBorder="0" applyProtection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5" fillId="49" borderId="0" applyNumberFormat="0" applyBorder="0" applyProtection="0"/>
    <xf numFmtId="0" fontId="107" fillId="47" borderId="0" applyNumberFormat="0" applyBorder="0" applyProtection="0"/>
    <xf numFmtId="0" fontId="107" fillId="47" borderId="0" applyNumberFormat="0" applyBorder="0" applyProtection="0"/>
    <xf numFmtId="0" fontId="107" fillId="47" borderId="0"/>
    <xf numFmtId="0" fontId="105" fillId="49" borderId="0" applyNumberFormat="0" applyBorder="0" applyProtection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07" fillId="47" borderId="0"/>
    <xf numFmtId="0" fontId="107" fillId="47" borderId="0" applyNumberFormat="0" applyBorder="0" applyProtection="0"/>
    <xf numFmtId="0" fontId="13" fillId="6" borderId="0" applyNumberFormat="0" applyBorder="0" applyAlignment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8" fillId="16" borderId="0" applyNumberFormat="0" applyBorder="0" applyAlignment="0" applyProtection="0"/>
    <xf numFmtId="0" fontId="105" fillId="50" borderId="0"/>
    <xf numFmtId="0" fontId="70" fillId="16" borderId="0" applyBorder="0" applyProtection="0"/>
    <xf numFmtId="164" fontId="105" fillId="49" borderId="0"/>
    <xf numFmtId="164" fontId="105" fillId="49" borderId="0" applyBorder="0" applyProtection="0"/>
    <xf numFmtId="164" fontId="105" fillId="49" borderId="0"/>
    <xf numFmtId="164" fontId="105" fillId="49" borderId="0" applyBorder="0" applyProtection="0"/>
    <xf numFmtId="0" fontId="8" fillId="16" borderId="0" applyBorder="0" applyProtection="0"/>
    <xf numFmtId="0" fontId="105" fillId="49" borderId="0"/>
    <xf numFmtId="0" fontId="105" fillId="49" borderId="0" applyNumberFormat="0" applyBorder="0" applyProtection="0"/>
    <xf numFmtId="0" fontId="105" fillId="49" borderId="0" applyNumberFormat="0" applyBorder="0" applyProtection="0"/>
    <xf numFmtId="0" fontId="105" fillId="49" borderId="0" applyNumberFormat="0" applyBorder="0" applyProtection="0"/>
    <xf numFmtId="0" fontId="105" fillId="49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5" fillId="50" borderId="0" applyNumberFormat="0" applyBorder="0" applyProtection="0"/>
    <xf numFmtId="0" fontId="107" fillId="40" borderId="0" applyNumberFormat="0" applyBorder="0" applyProtection="0"/>
    <xf numFmtId="0" fontId="107" fillId="40" borderId="0" applyNumberFormat="0" applyBorder="0" applyProtection="0"/>
    <xf numFmtId="0" fontId="107" fillId="40" borderId="0" applyNumberFormat="0" applyBorder="0" applyProtection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5" fillId="50" borderId="0" applyNumberFormat="0" applyBorder="0" applyProtection="0"/>
    <xf numFmtId="0" fontId="107" fillId="40" borderId="0" applyNumberFormat="0" applyBorder="0" applyProtection="0"/>
    <xf numFmtId="0" fontId="107" fillId="40" borderId="0" applyNumberFormat="0" applyBorder="0" applyProtection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5" fillId="50" borderId="0" applyNumberFormat="0" applyBorder="0" applyProtection="0"/>
    <xf numFmtId="0" fontId="107" fillId="40" borderId="0" applyNumberFormat="0" applyBorder="0" applyProtection="0"/>
    <xf numFmtId="0" fontId="107" fillId="40" borderId="0" applyNumberFormat="0" applyBorder="0" applyProtection="0"/>
    <xf numFmtId="0" fontId="107" fillId="40" borderId="0"/>
    <xf numFmtId="0" fontId="105" fillId="50" borderId="0" applyNumberFormat="0" applyBorder="0" applyProtection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07" fillId="40" borderId="0"/>
    <xf numFmtId="0" fontId="107" fillId="40" borderId="0" applyNumberFormat="0" applyBorder="0" applyProtection="0"/>
    <xf numFmtId="0" fontId="13" fillId="12" borderId="0" applyNumberFormat="0" applyBorder="0" applyAlignment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8" fillId="12" borderId="0" applyNumberFormat="0" applyBorder="0" applyAlignment="0" applyProtection="0"/>
    <xf numFmtId="0" fontId="105" fillId="45" borderId="0"/>
    <xf numFmtId="0" fontId="70" fillId="12" borderId="0" applyBorder="0" applyProtection="0"/>
    <xf numFmtId="164" fontId="105" fillId="45" borderId="0"/>
    <xf numFmtId="164" fontId="105" fillId="45" borderId="0" applyBorder="0" applyProtection="0"/>
    <xf numFmtId="164" fontId="105" fillId="45" borderId="0"/>
    <xf numFmtId="164" fontId="105" fillId="45" borderId="0" applyBorder="0" applyProtection="0"/>
    <xf numFmtId="0" fontId="8" fillId="12" borderId="0" applyBorder="0" applyProtection="0"/>
    <xf numFmtId="0" fontId="105" fillId="45" borderId="0"/>
    <xf numFmtId="0" fontId="105" fillId="45" borderId="0" applyNumberFormat="0" applyBorder="0" applyProtection="0"/>
    <xf numFmtId="0" fontId="105" fillId="45" borderId="0" applyNumberFormat="0" applyBorder="0" applyProtection="0"/>
    <xf numFmtId="0" fontId="105" fillId="45" borderId="0" applyNumberFormat="0" applyBorder="0" applyProtection="0"/>
    <xf numFmtId="0" fontId="105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5" fillId="45" borderId="0" applyNumberFormat="0" applyBorder="0" applyProtection="0"/>
    <xf numFmtId="0" fontId="107" fillId="45" borderId="0" applyNumberFormat="0" applyBorder="0" applyProtection="0"/>
    <xf numFmtId="0" fontId="107" fillId="45" borderId="0" applyNumberFormat="0" applyBorder="0" applyProtection="0"/>
    <xf numFmtId="0" fontId="107" fillId="45" borderId="0" applyNumberFormat="0" applyBorder="0" applyProtection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5" fillId="45" borderId="0" applyNumberFormat="0" applyBorder="0" applyProtection="0"/>
    <xf numFmtId="0" fontId="107" fillId="45" borderId="0" applyNumberFormat="0" applyBorder="0" applyProtection="0"/>
    <xf numFmtId="0" fontId="107" fillId="45" borderId="0" applyNumberFormat="0" applyBorder="0" applyProtection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5" fillId="45" borderId="0" applyNumberFormat="0" applyBorder="0" applyProtection="0"/>
    <xf numFmtId="0" fontId="107" fillId="45" borderId="0" applyNumberFormat="0" applyBorder="0" applyProtection="0"/>
    <xf numFmtId="0" fontId="107" fillId="45" borderId="0" applyNumberFormat="0" applyBorder="0" applyProtection="0"/>
    <xf numFmtId="0" fontId="107" fillId="45" borderId="0"/>
    <xf numFmtId="0" fontId="105" fillId="45" borderId="0" applyNumberFormat="0" applyBorder="0" applyProtection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07" fillId="45" borderId="0"/>
    <xf numFmtId="0" fontId="107" fillId="45" borderId="0" applyNumberFormat="0" applyBorder="0" applyProtection="0"/>
    <xf numFmtId="0" fontId="13" fillId="15" borderId="0" applyNumberFormat="0" applyBorder="0" applyAlignment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8" fillId="9" borderId="0" applyNumberFormat="0" applyBorder="0" applyAlignment="0" applyProtection="0"/>
    <xf numFmtId="0" fontId="105" fillId="50" borderId="0"/>
    <xf numFmtId="0" fontId="70" fillId="9" borderId="0" applyBorder="0" applyProtection="0"/>
    <xf numFmtId="164" fontId="105" fillId="42" borderId="0"/>
    <xf numFmtId="164" fontId="105" fillId="42" borderId="0" applyBorder="0" applyProtection="0"/>
    <xf numFmtId="164" fontId="105" fillId="42" borderId="0"/>
    <xf numFmtId="164" fontId="105" fillId="42" borderId="0" applyBorder="0" applyProtection="0"/>
    <xf numFmtId="0" fontId="8" fillId="9" borderId="0" applyBorder="0" applyProtection="0"/>
    <xf numFmtId="0" fontId="105" fillId="42" borderId="0"/>
    <xf numFmtId="0" fontId="105" fillId="42" borderId="0" applyNumberFormat="0" applyBorder="0" applyProtection="0"/>
    <xf numFmtId="0" fontId="105" fillId="42" borderId="0" applyNumberFormat="0" applyBorder="0" applyProtection="0"/>
    <xf numFmtId="0" fontId="105" fillId="42" borderId="0" applyNumberFormat="0" applyBorder="0" applyProtection="0"/>
    <xf numFmtId="0" fontId="105" fillId="42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5" fillId="50" borderId="0" applyNumberFormat="0" applyBorder="0" applyProtection="0"/>
    <xf numFmtId="0" fontId="107" fillId="48" borderId="0" applyNumberFormat="0" applyBorder="0" applyProtection="0"/>
    <xf numFmtId="0" fontId="107" fillId="48" borderId="0" applyNumberFormat="0" applyBorder="0" applyProtection="0"/>
    <xf numFmtId="0" fontId="107" fillId="48" borderId="0" applyNumberFormat="0" applyBorder="0" applyProtection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5" fillId="50" borderId="0" applyNumberFormat="0" applyBorder="0" applyProtection="0"/>
    <xf numFmtId="0" fontId="107" fillId="48" borderId="0" applyNumberFormat="0" applyBorder="0" applyProtection="0"/>
    <xf numFmtId="0" fontId="107" fillId="48" borderId="0" applyNumberFormat="0" applyBorder="0" applyProtection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5" fillId="50" borderId="0" applyNumberFormat="0" applyBorder="0" applyProtection="0"/>
    <xf numFmtId="0" fontId="107" fillId="48" borderId="0" applyNumberFormat="0" applyBorder="0" applyProtection="0"/>
    <xf numFmtId="0" fontId="107" fillId="48" borderId="0" applyNumberFormat="0" applyBorder="0" applyProtection="0"/>
    <xf numFmtId="0" fontId="107" fillId="48" borderId="0"/>
    <xf numFmtId="0" fontId="105" fillId="50" borderId="0" applyNumberFormat="0" applyBorder="0" applyProtection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107" fillId="48" borderId="0"/>
    <xf numFmtId="0" fontId="107" fillId="48" borderId="0" applyNumberFormat="0" applyBorder="0" applyProtection="0"/>
    <xf numFmtId="0" fontId="48" fillId="18" borderId="0" applyNumberFormat="0" applyBorder="0" applyAlignment="0" applyProtection="0"/>
    <xf numFmtId="0" fontId="71" fillId="18" borderId="0" applyBorder="0" applyProtection="0"/>
    <xf numFmtId="164" fontId="108" fillId="51" borderId="0"/>
    <xf numFmtId="164" fontId="108" fillId="51" borderId="0" applyBorder="0" applyProtection="0"/>
    <xf numFmtId="164" fontId="108" fillId="51" borderId="0"/>
    <xf numFmtId="164" fontId="108" fillId="51" borderId="0" applyBorder="0" applyProtection="0"/>
    <xf numFmtId="0" fontId="48" fillId="18" borderId="0" applyBorder="0" applyProtection="0"/>
    <xf numFmtId="0" fontId="108" fillId="51" borderId="0"/>
    <xf numFmtId="0" fontId="108" fillId="51" borderId="0" applyNumberFormat="0" applyBorder="0" applyProtection="0"/>
    <xf numFmtId="0" fontId="48" fillId="13" borderId="0" applyNumberFormat="0" applyBorder="0" applyAlignment="0" applyProtection="0"/>
    <xf numFmtId="0" fontId="71" fillId="13" borderId="0" applyBorder="0" applyProtection="0"/>
    <xf numFmtId="164" fontId="108" fillId="46" borderId="0"/>
    <xf numFmtId="164" fontId="108" fillId="46" borderId="0" applyBorder="0" applyProtection="0"/>
    <xf numFmtId="164" fontId="108" fillId="46" borderId="0"/>
    <xf numFmtId="164" fontId="108" fillId="46" borderId="0" applyBorder="0" applyProtection="0"/>
    <xf numFmtId="0" fontId="48" fillId="13" borderId="0" applyBorder="0" applyProtection="0"/>
    <xf numFmtId="0" fontId="108" fillId="46" borderId="0"/>
    <xf numFmtId="0" fontId="108" fillId="46" borderId="0" applyNumberFormat="0" applyBorder="0" applyProtection="0"/>
    <xf numFmtId="0" fontId="48" fillId="14" borderId="0" applyNumberFormat="0" applyBorder="0" applyAlignment="0" applyProtection="0"/>
    <xf numFmtId="0" fontId="71" fillId="14" borderId="0" applyBorder="0" applyProtection="0"/>
    <xf numFmtId="164" fontId="108" fillId="47" borderId="0"/>
    <xf numFmtId="164" fontId="108" fillId="47" borderId="0" applyBorder="0" applyProtection="0"/>
    <xf numFmtId="164" fontId="108" fillId="47" borderId="0"/>
    <xf numFmtId="164" fontId="108" fillId="47" borderId="0" applyBorder="0" applyProtection="0"/>
    <xf numFmtId="0" fontId="48" fillId="14" borderId="0" applyBorder="0" applyProtection="0"/>
    <xf numFmtId="0" fontId="108" fillId="47" borderId="0"/>
    <xf numFmtId="0" fontId="108" fillId="47" borderId="0" applyNumberFormat="0" applyBorder="0" applyProtection="0"/>
    <xf numFmtId="0" fontId="48" fillId="19" borderId="0" applyNumberFormat="0" applyBorder="0" applyAlignment="0" applyProtection="0"/>
    <xf numFmtId="0" fontId="71" fillId="19" borderId="0" applyBorder="0" applyProtection="0"/>
    <xf numFmtId="164" fontId="108" fillId="52" borderId="0"/>
    <xf numFmtId="164" fontId="108" fillId="52" borderId="0" applyBorder="0" applyProtection="0"/>
    <xf numFmtId="164" fontId="108" fillId="52" borderId="0"/>
    <xf numFmtId="164" fontId="108" fillId="52" borderId="0" applyBorder="0" applyProtection="0"/>
    <xf numFmtId="0" fontId="48" fillId="19" borderId="0" applyBorder="0" applyProtection="0"/>
    <xf numFmtId="0" fontId="108" fillId="52" borderId="0"/>
    <xf numFmtId="0" fontId="108" fillId="52" borderId="0" applyNumberFormat="0" applyBorder="0" applyProtection="0"/>
    <xf numFmtId="0" fontId="48" fillId="20" borderId="0" applyNumberFormat="0" applyBorder="0" applyAlignment="0" applyProtection="0"/>
    <xf numFmtId="0" fontId="71" fillId="20" borderId="0" applyBorder="0" applyProtection="0"/>
    <xf numFmtId="164" fontId="108" fillId="53" borderId="0"/>
    <xf numFmtId="164" fontId="108" fillId="53" borderId="0" applyBorder="0" applyProtection="0"/>
    <xf numFmtId="164" fontId="108" fillId="53" borderId="0"/>
    <xf numFmtId="164" fontId="108" fillId="53" borderId="0" applyBorder="0" applyProtection="0"/>
    <xf numFmtId="0" fontId="48" fillId="20" borderId="0" applyBorder="0" applyProtection="0"/>
    <xf numFmtId="0" fontId="108" fillId="53" borderId="0"/>
    <xf numFmtId="0" fontId="108" fillId="53" borderId="0" applyNumberFormat="0" applyBorder="0" applyProtection="0"/>
    <xf numFmtId="0" fontId="48" fillId="21" borderId="0" applyNumberFormat="0" applyBorder="0" applyAlignment="0" applyProtection="0"/>
    <xf numFmtId="0" fontId="71" fillId="21" borderId="0" applyBorder="0" applyProtection="0"/>
    <xf numFmtId="164" fontId="108" fillId="54" borderId="0"/>
    <xf numFmtId="164" fontId="108" fillId="54" borderId="0" applyBorder="0" applyProtection="0"/>
    <xf numFmtId="164" fontId="108" fillId="54" borderId="0"/>
    <xf numFmtId="164" fontId="108" fillId="54" borderId="0" applyBorder="0" applyProtection="0"/>
    <xf numFmtId="0" fontId="48" fillId="21" borderId="0" applyBorder="0" applyProtection="0"/>
    <xf numFmtId="0" fontId="108" fillId="54" borderId="0"/>
    <xf numFmtId="0" fontId="108" fillId="54" borderId="0" applyNumberFormat="0" applyBorder="0" applyProtection="0"/>
    <xf numFmtId="0" fontId="14" fillId="18" borderId="0" applyNumberFormat="0" applyBorder="0" applyAlignment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48" fillId="20" borderId="0" applyNumberFormat="0" applyBorder="0" applyAlignment="0" applyProtection="0"/>
    <xf numFmtId="0" fontId="108" fillId="45" borderId="0"/>
    <xf numFmtId="0" fontId="71" fillId="20" borderId="0" applyBorder="0" applyProtection="0"/>
    <xf numFmtId="164" fontId="108" fillId="53" borderId="0"/>
    <xf numFmtId="164" fontId="108" fillId="53" borderId="0" applyBorder="0" applyProtection="0"/>
    <xf numFmtId="164" fontId="108" fillId="53" borderId="0"/>
    <xf numFmtId="164" fontId="108" fillId="53" borderId="0" applyBorder="0" applyProtection="0"/>
    <xf numFmtId="0" fontId="48" fillId="20" borderId="0" applyBorder="0" applyProtection="0"/>
    <xf numFmtId="0" fontId="108" fillId="53" borderId="0"/>
    <xf numFmtId="0" fontId="108" fillId="53" borderId="0" applyNumberFormat="0" applyBorder="0" applyProtection="0"/>
    <xf numFmtId="0" fontId="108" fillId="53" borderId="0" applyNumberFormat="0" applyBorder="0" applyProtection="0"/>
    <xf numFmtId="0" fontId="108" fillId="53" borderId="0" applyNumberFormat="0" applyBorder="0" applyProtection="0"/>
    <xf numFmtId="0" fontId="108" fillId="53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8" fillId="45" borderId="0" applyNumberFormat="0" applyBorder="0" applyProtection="0"/>
    <xf numFmtId="0" fontId="109" fillId="51" borderId="0" applyNumberFormat="0" applyBorder="0" applyProtection="0"/>
    <xf numFmtId="0" fontId="109" fillId="51" borderId="0" applyNumberFormat="0" applyBorder="0" applyProtection="0"/>
    <xf numFmtId="0" fontId="109" fillId="51" borderId="0" applyNumberFormat="0" applyBorder="0" applyProtection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8" fillId="45" borderId="0" applyNumberFormat="0" applyBorder="0" applyProtection="0"/>
    <xf numFmtId="0" fontId="109" fillId="51" borderId="0" applyNumberFormat="0" applyBorder="0" applyProtection="0"/>
    <xf numFmtId="0" fontId="109" fillId="51" borderId="0" applyNumberFormat="0" applyBorder="0" applyProtection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8" fillId="45" borderId="0" applyNumberFormat="0" applyBorder="0" applyProtection="0"/>
    <xf numFmtId="0" fontId="109" fillId="51" borderId="0" applyNumberFormat="0" applyBorder="0" applyProtection="0"/>
    <xf numFmtId="0" fontId="109" fillId="51" borderId="0" applyNumberFormat="0" applyBorder="0" applyProtection="0"/>
    <xf numFmtId="0" fontId="109" fillId="51" borderId="0"/>
    <xf numFmtId="0" fontId="108" fillId="45" borderId="0" applyNumberFormat="0" applyBorder="0" applyProtection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09" fillId="51" borderId="0"/>
    <xf numFmtId="0" fontId="109" fillId="51" borderId="0" applyNumberFormat="0" applyBorder="0" applyProtection="0"/>
    <xf numFmtId="0" fontId="14" fillId="13" borderId="0" applyNumberFormat="0" applyBorder="0" applyAlignment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48" fillId="13" borderId="0" applyNumberFormat="0" applyBorder="0" applyAlignment="0" applyProtection="0"/>
    <xf numFmtId="0" fontId="108" fillId="42" borderId="0"/>
    <xf numFmtId="0" fontId="71" fillId="13" borderId="0" applyBorder="0" applyProtection="0"/>
    <xf numFmtId="164" fontId="108" fillId="46" borderId="0"/>
    <xf numFmtId="164" fontId="108" fillId="46" borderId="0" applyBorder="0" applyProtection="0"/>
    <xf numFmtId="164" fontId="108" fillId="46" borderId="0"/>
    <xf numFmtId="164" fontId="108" fillId="46" borderId="0" applyBorder="0" applyProtection="0"/>
    <xf numFmtId="0" fontId="48" fillId="13" borderId="0" applyBorder="0" applyProtection="0"/>
    <xf numFmtId="0" fontId="108" fillId="46" borderId="0"/>
    <xf numFmtId="0" fontId="108" fillId="46" borderId="0" applyNumberFormat="0" applyBorder="0" applyProtection="0"/>
    <xf numFmtId="0" fontId="108" fillId="46" borderId="0" applyNumberFormat="0" applyBorder="0" applyProtection="0"/>
    <xf numFmtId="0" fontId="108" fillId="46" borderId="0" applyNumberFormat="0" applyBorder="0" applyProtection="0"/>
    <xf numFmtId="0" fontId="108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8" fillId="42" borderId="0" applyNumberFormat="0" applyBorder="0" applyProtection="0"/>
    <xf numFmtId="0" fontId="109" fillId="46" borderId="0" applyNumberFormat="0" applyBorder="0" applyProtection="0"/>
    <xf numFmtId="0" fontId="109" fillId="46" borderId="0" applyNumberFormat="0" applyBorder="0" applyProtection="0"/>
    <xf numFmtId="0" fontId="109" fillId="46" borderId="0" applyNumberFormat="0" applyBorder="0" applyProtection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8" fillId="42" borderId="0" applyNumberFormat="0" applyBorder="0" applyProtection="0"/>
    <xf numFmtId="0" fontId="109" fillId="46" borderId="0" applyNumberFormat="0" applyBorder="0" applyProtection="0"/>
    <xf numFmtId="0" fontId="109" fillId="46" borderId="0" applyNumberFormat="0" applyBorder="0" applyProtection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8" fillId="42" borderId="0" applyNumberFormat="0" applyBorder="0" applyProtection="0"/>
    <xf numFmtId="0" fontId="109" fillId="46" borderId="0" applyNumberFormat="0" applyBorder="0" applyProtection="0"/>
    <xf numFmtId="0" fontId="109" fillId="46" borderId="0" applyNumberFormat="0" applyBorder="0" applyProtection="0"/>
    <xf numFmtId="0" fontId="109" fillId="46" borderId="0"/>
    <xf numFmtId="0" fontId="108" fillId="42" borderId="0" applyNumberFormat="0" applyBorder="0" applyProtection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09" fillId="46" borderId="0"/>
    <xf numFmtId="0" fontId="109" fillId="46" borderId="0" applyNumberFormat="0" applyBorder="0" applyProtection="0"/>
    <xf numFmtId="0" fontId="14" fillId="14" borderId="0" applyNumberFormat="0" applyBorder="0" applyAlignment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48" fillId="17" borderId="0" applyNumberFormat="0" applyBorder="0" applyAlignment="0" applyProtection="0"/>
    <xf numFmtId="0" fontId="108" fillId="49" borderId="0"/>
    <xf numFmtId="0" fontId="71" fillId="17" borderId="0" applyBorder="0" applyProtection="0"/>
    <xf numFmtId="164" fontId="108" fillId="50" borderId="0"/>
    <xf numFmtId="164" fontId="108" fillId="50" borderId="0" applyBorder="0" applyProtection="0"/>
    <xf numFmtId="164" fontId="108" fillId="50" borderId="0"/>
    <xf numFmtId="164" fontId="108" fillId="50" borderId="0" applyBorder="0" applyProtection="0"/>
    <xf numFmtId="0" fontId="48" fillId="17" borderId="0" applyBorder="0" applyProtection="0"/>
    <xf numFmtId="0" fontId="108" fillId="50" borderId="0"/>
    <xf numFmtId="0" fontId="108" fillId="50" borderId="0" applyNumberFormat="0" applyBorder="0" applyProtection="0"/>
    <xf numFmtId="0" fontId="108" fillId="50" borderId="0" applyNumberFormat="0" applyBorder="0" applyProtection="0"/>
    <xf numFmtId="0" fontId="108" fillId="50" borderId="0" applyNumberFormat="0" applyBorder="0" applyProtection="0"/>
    <xf numFmtId="0" fontId="108" fillId="50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8" fillId="49" borderId="0" applyNumberFormat="0" applyBorder="0" applyProtection="0"/>
    <xf numFmtId="0" fontId="109" fillId="47" borderId="0" applyNumberFormat="0" applyBorder="0" applyProtection="0"/>
    <xf numFmtId="0" fontId="109" fillId="47" borderId="0" applyNumberFormat="0" applyBorder="0" applyProtection="0"/>
    <xf numFmtId="0" fontId="109" fillId="47" borderId="0" applyNumberFormat="0" applyBorder="0" applyProtection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8" fillId="49" borderId="0" applyNumberFormat="0" applyBorder="0" applyProtection="0"/>
    <xf numFmtId="0" fontId="109" fillId="47" borderId="0" applyNumberFormat="0" applyBorder="0" applyProtection="0"/>
    <xf numFmtId="0" fontId="109" fillId="47" borderId="0" applyNumberFormat="0" applyBorder="0" applyProtection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8" fillId="49" borderId="0" applyNumberFormat="0" applyBorder="0" applyProtection="0"/>
    <xf numFmtId="0" fontId="109" fillId="47" borderId="0" applyNumberFormat="0" applyBorder="0" applyProtection="0"/>
    <xf numFmtId="0" fontId="109" fillId="47" borderId="0" applyNumberFormat="0" applyBorder="0" applyProtection="0"/>
    <xf numFmtId="0" fontId="109" fillId="47" borderId="0"/>
    <xf numFmtId="0" fontId="108" fillId="49" borderId="0" applyNumberFormat="0" applyBorder="0" applyProtection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09" fillId="47" borderId="0"/>
    <xf numFmtId="0" fontId="109" fillId="47" borderId="0" applyNumberFormat="0" applyBorder="0" applyProtection="0"/>
    <xf numFmtId="0" fontId="14" fillId="19" borderId="0" applyNumberFormat="0" applyBorder="0" applyAlignment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48" fillId="16" borderId="0" applyNumberFormat="0" applyBorder="0" applyAlignment="0" applyProtection="0"/>
    <xf numFmtId="0" fontId="108" fillId="50" borderId="0"/>
    <xf numFmtId="0" fontId="71" fillId="16" borderId="0" applyBorder="0" applyProtection="0"/>
    <xf numFmtId="164" fontId="108" fillId="49" borderId="0"/>
    <xf numFmtId="164" fontId="108" fillId="49" borderId="0" applyBorder="0" applyProtection="0"/>
    <xf numFmtId="164" fontId="108" fillId="49" borderId="0"/>
    <xf numFmtId="164" fontId="108" fillId="49" borderId="0" applyBorder="0" applyProtection="0"/>
    <xf numFmtId="0" fontId="48" fillId="16" borderId="0" applyBorder="0" applyProtection="0"/>
    <xf numFmtId="0" fontId="108" fillId="49" borderId="0"/>
    <xf numFmtId="0" fontId="108" fillId="49" borderId="0" applyNumberFormat="0" applyBorder="0" applyProtection="0"/>
    <xf numFmtId="0" fontId="108" fillId="49" borderId="0" applyNumberFormat="0" applyBorder="0" applyProtection="0"/>
    <xf numFmtId="0" fontId="108" fillId="49" borderId="0" applyNumberFormat="0" applyBorder="0" applyProtection="0"/>
    <xf numFmtId="0" fontId="108" fillId="49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8" fillId="50" borderId="0" applyNumberFormat="0" applyBorder="0" applyProtection="0"/>
    <xf numFmtId="0" fontId="109" fillId="52" borderId="0" applyNumberFormat="0" applyBorder="0" applyProtection="0"/>
    <xf numFmtId="0" fontId="109" fillId="52" borderId="0" applyNumberFormat="0" applyBorder="0" applyProtection="0"/>
    <xf numFmtId="0" fontId="109" fillId="52" borderId="0" applyNumberFormat="0" applyBorder="0" applyProtection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8" fillId="50" borderId="0" applyNumberFormat="0" applyBorder="0" applyProtection="0"/>
    <xf numFmtId="0" fontId="109" fillId="52" borderId="0" applyNumberFormat="0" applyBorder="0" applyProtection="0"/>
    <xf numFmtId="0" fontId="109" fillId="52" borderId="0" applyNumberFormat="0" applyBorder="0" applyProtection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8" fillId="50" borderId="0" applyNumberFormat="0" applyBorder="0" applyProtection="0"/>
    <xf numFmtId="0" fontId="109" fillId="52" borderId="0" applyNumberFormat="0" applyBorder="0" applyProtection="0"/>
    <xf numFmtId="0" fontId="109" fillId="52" borderId="0" applyNumberFormat="0" applyBorder="0" applyProtection="0"/>
    <xf numFmtId="0" fontId="109" fillId="52" borderId="0"/>
    <xf numFmtId="0" fontId="108" fillId="50" borderId="0" applyNumberFormat="0" applyBorder="0" applyProtection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4" fillId="20" borderId="0" applyNumberFormat="0" applyBorder="0" applyAlignment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48" fillId="20" borderId="0" applyNumberFormat="0" applyBorder="0" applyAlignment="0" applyProtection="0"/>
    <xf numFmtId="0" fontId="108" fillId="53" borderId="0"/>
    <xf numFmtId="0" fontId="71" fillId="20" borderId="0" applyBorder="0" applyProtection="0"/>
    <xf numFmtId="164" fontId="108" fillId="53" borderId="0"/>
    <xf numFmtId="164" fontId="108" fillId="53" borderId="0" applyBorder="0" applyProtection="0"/>
    <xf numFmtId="164" fontId="108" fillId="53" borderId="0"/>
    <xf numFmtId="164" fontId="108" fillId="53" borderId="0" applyBorder="0" applyProtection="0"/>
    <xf numFmtId="0" fontId="48" fillId="20" borderId="0" applyBorder="0" applyProtection="0"/>
    <xf numFmtId="0" fontId="108" fillId="53" borderId="0"/>
    <xf numFmtId="0" fontId="108" fillId="53" borderId="0" applyNumberFormat="0" applyBorder="0" applyProtection="0"/>
    <xf numFmtId="0" fontId="108" fillId="53" borderId="0" applyNumberFormat="0" applyBorder="0" applyProtection="0"/>
    <xf numFmtId="0" fontId="108" fillId="53" borderId="0" applyNumberFormat="0" applyBorder="0" applyProtection="0"/>
    <xf numFmtId="0" fontId="108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8" fillId="53" borderId="0" applyNumberFormat="0" applyBorder="0" applyProtection="0"/>
    <xf numFmtId="0" fontId="109" fillId="53" borderId="0" applyNumberFormat="0" applyBorder="0" applyProtection="0"/>
    <xf numFmtId="0" fontId="109" fillId="53" borderId="0" applyNumberFormat="0" applyBorder="0" applyProtection="0"/>
    <xf numFmtId="0" fontId="109" fillId="53" borderId="0" applyNumberFormat="0" applyBorder="0" applyProtection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8" fillId="53" borderId="0" applyNumberFormat="0" applyBorder="0" applyProtection="0"/>
    <xf numFmtId="0" fontId="109" fillId="53" borderId="0" applyNumberFormat="0" applyBorder="0" applyProtection="0"/>
    <xf numFmtId="0" fontId="109" fillId="53" borderId="0" applyNumberFormat="0" applyBorder="0" applyProtection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8" fillId="53" borderId="0" applyNumberFormat="0" applyBorder="0" applyProtection="0"/>
    <xf numFmtId="0" fontId="109" fillId="53" borderId="0" applyNumberFormat="0" applyBorder="0" applyProtection="0"/>
    <xf numFmtId="0" fontId="109" fillId="53" borderId="0" applyNumberFormat="0" applyBorder="0" applyProtection="0"/>
    <xf numFmtId="0" fontId="109" fillId="53" borderId="0"/>
    <xf numFmtId="0" fontId="108" fillId="53" borderId="0" applyNumberFormat="0" applyBorder="0" applyProtection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4" fillId="21" borderId="0" applyNumberFormat="0" applyBorder="0" applyAlignment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48" fillId="9" borderId="0" applyNumberFormat="0" applyBorder="0" applyAlignment="0" applyProtection="0"/>
    <xf numFmtId="0" fontId="108" fillId="55" borderId="0"/>
    <xf numFmtId="0" fontId="71" fillId="9" borderId="0" applyBorder="0" applyProtection="0"/>
    <xf numFmtId="164" fontId="108" fillId="42" borderId="0"/>
    <xf numFmtId="164" fontId="108" fillId="42" borderId="0" applyBorder="0" applyProtection="0"/>
    <xf numFmtId="164" fontId="108" fillId="42" borderId="0"/>
    <xf numFmtId="164" fontId="108" fillId="42" borderId="0" applyBorder="0" applyProtection="0"/>
    <xf numFmtId="0" fontId="48" fillId="9" borderId="0" applyBorder="0" applyProtection="0"/>
    <xf numFmtId="0" fontId="108" fillId="42" borderId="0"/>
    <xf numFmtId="0" fontId="108" fillId="42" borderId="0" applyNumberFormat="0" applyBorder="0" applyProtection="0"/>
    <xf numFmtId="0" fontId="108" fillId="42" borderId="0" applyNumberFormat="0" applyBorder="0" applyProtection="0"/>
    <xf numFmtId="0" fontId="108" fillId="42" borderId="0" applyNumberFormat="0" applyBorder="0" applyProtection="0"/>
    <xf numFmtId="0" fontId="108" fillId="42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8" fillId="55" borderId="0" applyNumberFormat="0" applyBorder="0" applyProtection="0"/>
    <xf numFmtId="0" fontId="109" fillId="54" borderId="0" applyNumberFormat="0" applyBorder="0" applyProtection="0"/>
    <xf numFmtId="0" fontId="109" fillId="54" borderId="0" applyNumberFormat="0" applyBorder="0" applyProtection="0"/>
    <xf numFmtId="0" fontId="109" fillId="54" borderId="0" applyNumberFormat="0" applyBorder="0" applyProtection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8" fillId="55" borderId="0" applyNumberFormat="0" applyBorder="0" applyProtection="0"/>
    <xf numFmtId="0" fontId="109" fillId="54" borderId="0" applyNumberFormat="0" applyBorder="0" applyProtection="0"/>
    <xf numFmtId="0" fontId="109" fillId="54" borderId="0" applyNumberFormat="0" applyBorder="0" applyProtection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8" fillId="55" borderId="0" applyNumberFormat="0" applyBorder="0" applyProtection="0"/>
    <xf numFmtId="0" fontId="109" fillId="54" borderId="0" applyNumberFormat="0" applyBorder="0" applyProtection="0"/>
    <xf numFmtId="0" fontId="109" fillId="54" borderId="0" applyNumberFormat="0" applyBorder="0" applyProtection="0"/>
    <xf numFmtId="0" fontId="109" fillId="54" borderId="0"/>
    <xf numFmtId="0" fontId="108" fillId="55" borderId="0" applyNumberFormat="0" applyBorder="0" applyProtection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109" fillId="54" borderId="0"/>
    <xf numFmtId="0" fontId="109" fillId="54" borderId="0" applyNumberFormat="0" applyBorder="0" applyProtection="0"/>
    <xf numFmtId="0" fontId="36" fillId="0" borderId="0" applyNumberFormat="0" applyFill="0" applyBorder="0" applyProtection="0"/>
    <xf numFmtId="0" fontId="37" fillId="22" borderId="0" applyNumberFormat="0" applyBorder="0" applyProtection="0"/>
    <xf numFmtId="0" fontId="110" fillId="56" borderId="0"/>
    <xf numFmtId="0" fontId="110" fillId="56" borderId="0" applyNumberFormat="0" applyBorder="0" applyProtection="0"/>
    <xf numFmtId="0" fontId="37" fillId="23" borderId="0" applyNumberFormat="0" applyBorder="0" applyProtection="0"/>
    <xf numFmtId="0" fontId="110" fillId="57" borderId="0"/>
    <xf numFmtId="0" fontId="110" fillId="57" borderId="0" applyNumberFormat="0" applyBorder="0" applyProtection="0"/>
    <xf numFmtId="0" fontId="36" fillId="24" borderId="0" applyNumberFormat="0" applyBorder="0" applyProtection="0"/>
    <xf numFmtId="0" fontId="111" fillId="37" borderId="0"/>
    <xf numFmtId="0" fontId="111" fillId="37" borderId="0" applyNumberFormat="0" applyBorder="0" applyProtection="0"/>
    <xf numFmtId="0" fontId="111" fillId="37" borderId="0"/>
    <xf numFmtId="0" fontId="111" fillId="37" borderId="0" applyNumberFormat="0" applyBorder="0" applyProtection="0"/>
    <xf numFmtId="0" fontId="111" fillId="0" borderId="0"/>
    <xf numFmtId="0" fontId="111" fillId="0" borderId="0" applyNumberFormat="0" applyBorder="0" applyProtection="0"/>
    <xf numFmtId="0" fontId="48" fillId="25" borderId="0" applyNumberFormat="0" applyBorder="0" applyAlignment="0" applyProtection="0"/>
    <xf numFmtId="0" fontId="71" fillId="25" borderId="0" applyBorder="0" applyProtection="0"/>
    <xf numFmtId="164" fontId="108" fillId="58" borderId="0"/>
    <xf numFmtId="164" fontId="108" fillId="58" borderId="0" applyBorder="0" applyProtection="0"/>
    <xf numFmtId="164" fontId="108" fillId="58" borderId="0"/>
    <xf numFmtId="164" fontId="108" fillId="58" borderId="0" applyBorder="0" applyProtection="0"/>
    <xf numFmtId="0" fontId="48" fillId="25" borderId="0" applyBorder="0" applyProtection="0"/>
    <xf numFmtId="0" fontId="108" fillId="58" borderId="0"/>
    <xf numFmtId="0" fontId="108" fillId="58" borderId="0" applyNumberFormat="0" applyBorder="0" applyProtection="0"/>
    <xf numFmtId="0" fontId="48" fillId="26" borderId="0" applyNumberFormat="0" applyBorder="0" applyAlignment="0" applyProtection="0"/>
    <xf numFmtId="0" fontId="71" fillId="26" borderId="0" applyBorder="0" applyProtection="0"/>
    <xf numFmtId="164" fontId="108" fillId="59" borderId="0"/>
    <xf numFmtId="164" fontId="108" fillId="59" borderId="0" applyBorder="0" applyProtection="0"/>
    <xf numFmtId="164" fontId="108" fillId="59" borderId="0"/>
    <xf numFmtId="164" fontId="108" fillId="59" borderId="0" applyBorder="0" applyProtection="0"/>
    <xf numFmtId="0" fontId="48" fillId="26" borderId="0" applyBorder="0" applyProtection="0"/>
    <xf numFmtId="0" fontId="108" fillId="59" borderId="0"/>
    <xf numFmtId="0" fontId="108" fillId="59" borderId="0" applyNumberFormat="0" applyBorder="0" applyProtection="0"/>
    <xf numFmtId="0" fontId="48" fillId="27" borderId="0" applyNumberFormat="0" applyBorder="0" applyAlignment="0" applyProtection="0"/>
    <xf numFmtId="0" fontId="71" fillId="27" borderId="0" applyBorder="0" applyProtection="0"/>
    <xf numFmtId="164" fontId="108" fillId="55" borderId="0"/>
    <xf numFmtId="164" fontId="108" fillId="55" borderId="0" applyBorder="0" applyProtection="0"/>
    <xf numFmtId="164" fontId="108" fillId="55" borderId="0"/>
    <xf numFmtId="164" fontId="108" fillId="55" borderId="0" applyBorder="0" applyProtection="0"/>
    <xf numFmtId="0" fontId="48" fillId="27" borderId="0" applyBorder="0" applyProtection="0"/>
    <xf numFmtId="0" fontId="108" fillId="55" borderId="0"/>
    <xf numFmtId="0" fontId="108" fillId="55" borderId="0" applyNumberFormat="0" applyBorder="0" applyProtection="0"/>
    <xf numFmtId="0" fontId="48" fillId="19" borderId="0" applyNumberFormat="0" applyBorder="0" applyAlignment="0" applyProtection="0"/>
    <xf numFmtId="0" fontId="71" fillId="19" borderId="0" applyBorder="0" applyProtection="0"/>
    <xf numFmtId="164" fontId="108" fillId="52" borderId="0"/>
    <xf numFmtId="164" fontId="108" fillId="52" borderId="0" applyBorder="0" applyProtection="0"/>
    <xf numFmtId="164" fontId="108" fillId="52" borderId="0"/>
    <xf numFmtId="164" fontId="108" fillId="52" borderId="0" applyBorder="0" applyProtection="0"/>
    <xf numFmtId="0" fontId="48" fillId="19" borderId="0" applyBorder="0" applyProtection="0"/>
    <xf numFmtId="0" fontId="108" fillId="52" borderId="0"/>
    <xf numFmtId="0" fontId="108" fillId="52" borderId="0" applyNumberFormat="0" applyBorder="0" applyProtection="0"/>
    <xf numFmtId="0" fontId="48" fillId="20" borderId="0" applyNumberFormat="0" applyBorder="0" applyAlignment="0" applyProtection="0"/>
    <xf numFmtId="0" fontId="71" fillId="20" borderId="0" applyBorder="0" applyProtection="0"/>
    <xf numFmtId="164" fontId="108" fillId="53" borderId="0"/>
    <xf numFmtId="164" fontId="108" fillId="53" borderId="0" applyBorder="0" applyProtection="0"/>
    <xf numFmtId="164" fontId="108" fillId="53" borderId="0"/>
    <xf numFmtId="164" fontId="108" fillId="53" borderId="0" applyBorder="0" applyProtection="0"/>
    <xf numFmtId="0" fontId="48" fillId="20" borderId="0" applyBorder="0" applyProtection="0"/>
    <xf numFmtId="0" fontId="108" fillId="53" borderId="0"/>
    <xf numFmtId="0" fontId="108" fillId="53" borderId="0" applyNumberFormat="0" applyBorder="0" applyProtection="0"/>
    <xf numFmtId="0" fontId="48" fillId="28" borderId="0" applyNumberFormat="0" applyBorder="0" applyAlignment="0" applyProtection="0"/>
    <xf numFmtId="0" fontId="71" fillId="28" borderId="0" applyBorder="0" applyProtection="0"/>
    <xf numFmtId="164" fontId="108" fillId="60" borderId="0"/>
    <xf numFmtId="164" fontId="108" fillId="60" borderId="0" applyBorder="0" applyProtection="0"/>
    <xf numFmtId="164" fontId="108" fillId="60" borderId="0"/>
    <xf numFmtId="164" fontId="108" fillId="60" borderId="0" applyBorder="0" applyProtection="0"/>
    <xf numFmtId="0" fontId="48" fillId="28" borderId="0" applyBorder="0" applyProtection="0"/>
    <xf numFmtId="0" fontId="108" fillId="60" borderId="0"/>
    <xf numFmtId="0" fontId="108" fillId="60" borderId="0" applyNumberFormat="0" applyBorder="0" applyProtection="0"/>
    <xf numFmtId="0" fontId="14" fillId="25" borderId="0" applyNumberFormat="0" applyBorder="0" applyAlignment="0" applyProtection="0"/>
    <xf numFmtId="0" fontId="71" fillId="20" borderId="0" applyBorder="0" applyProtection="0"/>
    <xf numFmtId="164" fontId="108" fillId="53" borderId="0"/>
    <xf numFmtId="164" fontId="108" fillId="53" borderId="0" applyBorder="0" applyProtection="0"/>
    <xf numFmtId="164" fontId="108" fillId="53" borderId="0"/>
    <xf numFmtId="164" fontId="108" fillId="53" borderId="0" applyBorder="0" applyProtection="0"/>
    <xf numFmtId="0" fontId="48" fillId="20" borderId="0" applyBorder="0" applyProtection="0"/>
    <xf numFmtId="0" fontId="48" fillId="20" borderId="0" applyNumberFormat="0" applyBorder="0" applyAlignment="0" applyProtection="0"/>
    <xf numFmtId="0" fontId="108" fillId="53" borderId="0"/>
    <xf numFmtId="0" fontId="108" fillId="53" borderId="0" applyNumberFormat="0" applyBorder="0" applyProtection="0"/>
    <xf numFmtId="0" fontId="109" fillId="58" borderId="0"/>
    <xf numFmtId="0" fontId="109" fillId="58" borderId="0" applyNumberFormat="0" applyBorder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71" fillId="26" borderId="0" applyBorder="0" applyProtection="0"/>
    <xf numFmtId="164" fontId="108" fillId="59" borderId="0"/>
    <xf numFmtId="164" fontId="108" fillId="59" borderId="0" applyBorder="0" applyProtection="0"/>
    <xf numFmtId="164" fontId="108" fillId="59" borderId="0"/>
    <xf numFmtId="164" fontId="108" fillId="59" borderId="0" applyBorder="0" applyProtection="0"/>
    <xf numFmtId="0" fontId="48" fillId="26" borderId="0" applyBorder="0" applyProtection="0"/>
    <xf numFmtId="0" fontId="109" fillId="59" borderId="0"/>
    <xf numFmtId="0" fontId="109" fillId="59" borderId="0" applyNumberFormat="0" applyBorder="0" applyProtection="0"/>
    <xf numFmtId="0" fontId="109" fillId="59" borderId="0"/>
    <xf numFmtId="0" fontId="109" fillId="59" borderId="0" applyNumberFormat="0" applyBorder="0" applyProtection="0"/>
    <xf numFmtId="0" fontId="48" fillId="26" borderId="0" applyNumberFormat="0" applyBorder="0" applyAlignment="0" applyProtection="0"/>
    <xf numFmtId="0" fontId="108" fillId="59" borderId="0"/>
    <xf numFmtId="0" fontId="108" fillId="59" borderId="0" applyNumberFormat="0" applyBorder="0" applyProtection="0"/>
    <xf numFmtId="0" fontId="109" fillId="59" borderId="0"/>
    <xf numFmtId="0" fontId="109" fillId="59" borderId="0" applyNumberFormat="0" applyBorder="0" applyProtection="0"/>
    <xf numFmtId="0" fontId="14" fillId="29" borderId="0" applyNumberFormat="0" applyBorder="0" applyAlignment="0" applyProtection="0"/>
    <xf numFmtId="0" fontId="109" fillId="59" borderId="0"/>
    <xf numFmtId="0" fontId="109" fillId="59" borderId="0" applyNumberFormat="0" applyBorder="0" applyProtection="0"/>
    <xf numFmtId="0" fontId="109" fillId="59" borderId="0"/>
    <xf numFmtId="0" fontId="109" fillId="59" borderId="0" applyNumberFormat="0" applyBorder="0" applyProtection="0"/>
    <xf numFmtId="0" fontId="108" fillId="60" borderId="0"/>
    <xf numFmtId="0" fontId="108" fillId="60" borderId="0" applyNumberFormat="0" applyBorder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71" fillId="31" borderId="0" applyBorder="0" applyProtection="0"/>
    <xf numFmtId="164" fontId="108" fillId="61" borderId="0"/>
    <xf numFmtId="164" fontId="108" fillId="61" borderId="0" applyBorder="0" applyProtection="0"/>
    <xf numFmtId="164" fontId="108" fillId="61" borderId="0"/>
    <xf numFmtId="164" fontId="108" fillId="61" borderId="0" applyBorder="0" applyProtection="0"/>
    <xf numFmtId="0" fontId="48" fillId="31" borderId="0" applyBorder="0" applyProtection="0"/>
    <xf numFmtId="0" fontId="109" fillId="55" borderId="0"/>
    <xf numFmtId="0" fontId="109" fillId="55" borderId="0" applyNumberFormat="0" applyBorder="0" applyProtection="0"/>
    <xf numFmtId="0" fontId="109" fillId="55" borderId="0"/>
    <xf numFmtId="0" fontId="109" fillId="55" borderId="0" applyNumberFormat="0" applyBorder="0" applyProtection="0"/>
    <xf numFmtId="0" fontId="48" fillId="31" borderId="0" applyNumberFormat="0" applyBorder="0" applyAlignment="0" applyProtection="0"/>
    <xf numFmtId="0" fontId="108" fillId="61" borderId="0"/>
    <xf numFmtId="0" fontId="108" fillId="61" borderId="0" applyNumberFormat="0" applyBorder="0" applyProtection="0"/>
    <xf numFmtId="0" fontId="109" fillId="55" borderId="0"/>
    <xf numFmtId="0" fontId="109" fillId="55" borderId="0" applyNumberFormat="0" applyBorder="0" applyProtection="0"/>
    <xf numFmtId="0" fontId="14" fillId="30" borderId="0" applyNumberFormat="0" applyBorder="0" applyAlignment="0" applyProtection="0"/>
    <xf numFmtId="0" fontId="109" fillId="55" borderId="0"/>
    <xf numFmtId="0" fontId="109" fillId="55" borderId="0" applyNumberFormat="0" applyBorder="0" applyProtection="0"/>
    <xf numFmtId="0" fontId="109" fillId="55" borderId="0"/>
    <xf numFmtId="0" fontId="109" fillId="55" borderId="0" applyNumberFormat="0" applyBorder="0" applyProtection="0"/>
    <xf numFmtId="0" fontId="108" fillId="62" borderId="0"/>
    <xf numFmtId="0" fontId="108" fillId="62" borderId="0" applyNumberFormat="0" applyBorder="0" applyProtection="0"/>
    <xf numFmtId="0" fontId="14" fillId="19" borderId="0" applyNumberFormat="0" applyBorder="0" applyAlignment="0" applyProtection="0"/>
    <xf numFmtId="0" fontId="14" fillId="32" borderId="0" applyNumberFormat="0" applyBorder="0" applyAlignment="0" applyProtection="0"/>
    <xf numFmtId="0" fontId="71" fillId="33" borderId="0" applyBorder="0" applyProtection="0"/>
    <xf numFmtId="164" fontId="108" fillId="63" borderId="0"/>
    <xf numFmtId="164" fontId="108" fillId="63" borderId="0" applyBorder="0" applyProtection="0"/>
    <xf numFmtId="164" fontId="108" fillId="63" borderId="0"/>
    <xf numFmtId="164" fontId="108" fillId="63" borderId="0" applyBorder="0" applyProtection="0"/>
    <xf numFmtId="0" fontId="48" fillId="33" borderId="0" applyBorder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48" fillId="33" borderId="0" applyNumberFormat="0" applyBorder="0" applyAlignment="0" applyProtection="0"/>
    <xf numFmtId="0" fontId="108" fillId="63" borderId="0"/>
    <xf numFmtId="0" fontId="108" fillId="63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4" fillId="32" borderId="0" applyNumberFormat="0" applyBorder="0" applyAlignment="0" applyProtection="0"/>
    <xf numFmtId="0" fontId="109" fillId="52" borderId="0"/>
    <xf numFmtId="0" fontId="109" fillId="52" borderId="0" applyNumberFormat="0" applyBorder="0" applyProtection="0"/>
    <xf numFmtId="0" fontId="109" fillId="52" borderId="0"/>
    <xf numFmtId="0" fontId="109" fillId="52" borderId="0" applyNumberFormat="0" applyBorder="0" applyProtection="0"/>
    <xf numFmtId="0" fontId="108" fillId="48" borderId="0"/>
    <xf numFmtId="0" fontId="108" fillId="48" borderId="0" applyNumberFormat="0" applyBorder="0" applyProtection="0"/>
    <xf numFmtId="0" fontId="14" fillId="20" borderId="0" applyNumberFormat="0" applyBorder="0" applyAlignment="0" applyProtection="0"/>
    <xf numFmtId="0" fontId="71" fillId="20" borderId="0" applyBorder="0" applyProtection="0"/>
    <xf numFmtId="164" fontId="108" fillId="53" borderId="0"/>
    <xf numFmtId="164" fontId="108" fillId="53" borderId="0" applyBorder="0" applyProtection="0"/>
    <xf numFmtId="164" fontId="108" fillId="53" borderId="0"/>
    <xf numFmtId="164" fontId="108" fillId="53" borderId="0" applyBorder="0" applyProtection="0"/>
    <xf numFmtId="0" fontId="48" fillId="20" borderId="0" applyBorder="0" applyProtection="0"/>
    <xf numFmtId="0" fontId="48" fillId="20" borderId="0" applyNumberFormat="0" applyBorder="0" applyAlignment="0" applyProtection="0"/>
    <xf numFmtId="0" fontId="108" fillId="53" borderId="0"/>
    <xf numFmtId="0" fontId="108" fillId="53" borderId="0" applyNumberFormat="0" applyBorder="0" applyProtection="0"/>
    <xf numFmtId="0" fontId="109" fillId="53" borderId="0"/>
    <xf numFmtId="0" fontId="109" fillId="53" borderId="0" applyNumberFormat="0" applyBorder="0" applyProtection="0"/>
    <xf numFmtId="0" fontId="108" fillId="58" borderId="0"/>
    <xf numFmtId="0" fontId="108" fillId="58" borderId="0" applyNumberFormat="0" applyBorder="0" applyProtection="0"/>
    <xf numFmtId="0" fontId="14" fillId="28" borderId="0" applyNumberFormat="0" applyBorder="0" applyAlignment="0" applyProtection="0"/>
    <xf numFmtId="0" fontId="71" fillId="28" borderId="0" applyBorder="0" applyProtection="0"/>
    <xf numFmtId="164" fontId="108" fillId="60" borderId="0"/>
    <xf numFmtId="164" fontId="108" fillId="60" borderId="0" applyBorder="0" applyProtection="0"/>
    <xf numFmtId="164" fontId="108" fillId="60" borderId="0"/>
    <xf numFmtId="164" fontId="108" fillId="60" borderId="0" applyBorder="0" applyProtection="0"/>
    <xf numFmtId="0" fontId="48" fillId="28" borderId="0" applyBorder="0" applyProtection="0"/>
    <xf numFmtId="0" fontId="48" fillId="28" borderId="0" applyNumberFormat="0" applyBorder="0" applyAlignment="0" applyProtection="0"/>
    <xf numFmtId="0" fontId="108" fillId="60" borderId="0"/>
    <xf numFmtId="0" fontId="108" fillId="60" borderId="0" applyNumberFormat="0" applyBorder="0" applyProtection="0"/>
    <xf numFmtId="0" fontId="109" fillId="60" borderId="0"/>
    <xf numFmtId="0" fontId="109" fillId="60" borderId="0" applyNumberFormat="0" applyBorder="0" applyProtection="0"/>
    <xf numFmtId="0" fontId="108" fillId="55" borderId="0"/>
    <xf numFmtId="0" fontId="108" fillId="55" borderId="0" applyNumberFormat="0" applyBorder="0" applyProtection="0"/>
    <xf numFmtId="0" fontId="38" fillId="34" borderId="0" applyNumberFormat="0" applyBorder="0" applyProtection="0"/>
    <xf numFmtId="0" fontId="72" fillId="4" borderId="0" applyBorder="0" applyProtection="0"/>
    <xf numFmtId="164" fontId="112" fillId="38" borderId="0"/>
    <xf numFmtId="164" fontId="112" fillId="38" borderId="0" applyBorder="0" applyProtection="0"/>
    <xf numFmtId="164" fontId="112" fillId="38" borderId="0"/>
    <xf numFmtId="164" fontId="112" fillId="38" borderId="0" applyBorder="0" applyProtection="0"/>
    <xf numFmtId="0" fontId="59" fillId="4" borderId="0" applyBorder="0" applyProtection="0"/>
    <xf numFmtId="0" fontId="59" fillId="4" borderId="0" applyNumberFormat="0" applyBorder="0" applyAlignment="0" applyProtection="0"/>
    <xf numFmtId="0" fontId="112" fillId="38" borderId="0"/>
    <xf numFmtId="0" fontId="112" fillId="38" borderId="0" applyNumberFormat="0" applyBorder="0" applyProtection="0"/>
    <xf numFmtId="0" fontId="113" fillId="42" borderId="0"/>
    <xf numFmtId="0" fontId="113" fillId="42" borderId="0" applyNumberFormat="0" applyBorder="0" applyProtection="0"/>
    <xf numFmtId="0" fontId="113" fillId="42" borderId="0"/>
    <xf numFmtId="0" fontId="113" fillId="42" borderId="0" applyNumberFormat="0" applyBorder="0" applyProtection="0"/>
    <xf numFmtId="0" fontId="55" fillId="16" borderId="1" applyNumberFormat="0" applyAlignment="0" applyProtection="0"/>
    <xf numFmtId="0" fontId="73" fillId="16" borderId="2" applyProtection="0"/>
    <xf numFmtId="164" fontId="114" fillId="49" borderId="40"/>
    <xf numFmtId="164" fontId="114" fillId="49" borderId="40" applyProtection="0"/>
    <xf numFmtId="164" fontId="114" fillId="49" borderId="40"/>
    <xf numFmtId="164" fontId="114" fillId="49" borderId="40" applyProtection="0"/>
    <xf numFmtId="0" fontId="55" fillId="16" borderId="2" applyProtection="0"/>
    <xf numFmtId="0" fontId="114" fillId="49" borderId="40"/>
    <xf numFmtId="0" fontId="114" fillId="49" borderId="40" applyNumberFormat="0" applyProtection="0"/>
    <xf numFmtId="0" fontId="115" fillId="0" borderId="0"/>
    <xf numFmtId="0" fontId="115" fillId="0" borderId="0" applyNumberFormat="0" applyBorder="0" applyProtection="0"/>
    <xf numFmtId="0" fontId="115" fillId="0" borderId="0"/>
    <xf numFmtId="0" fontId="115" fillId="0" borderId="0" applyNumberFormat="0" applyBorder="0" applyProtection="0"/>
    <xf numFmtId="0" fontId="115" fillId="0" borderId="0"/>
    <xf numFmtId="0" fontId="115" fillId="0" borderId="0" applyNumberFormat="0" applyBorder="0" applyProtection="0"/>
    <xf numFmtId="0" fontId="115" fillId="0" borderId="0"/>
    <xf numFmtId="0" fontId="115" fillId="0" borderId="0" applyNumberFormat="0" applyBorder="0" applyProtection="0"/>
    <xf numFmtId="0" fontId="115" fillId="0" borderId="0"/>
    <xf numFmtId="0" fontId="115" fillId="0" borderId="0" applyNumberFormat="0" applyBorder="0" applyProtection="0"/>
    <xf numFmtId="0" fontId="53" fillId="35" borderId="3" applyNumberFormat="0" applyAlignment="0" applyProtection="0"/>
    <xf numFmtId="0" fontId="74" fillId="35" borderId="3" applyProtection="0"/>
    <xf numFmtId="164" fontId="116" fillId="62" borderId="41"/>
    <xf numFmtId="164" fontId="116" fillId="62" borderId="41" applyProtection="0"/>
    <xf numFmtId="164" fontId="116" fillId="62" borderId="41"/>
    <xf numFmtId="164" fontId="116" fillId="62" borderId="41" applyProtection="0"/>
    <xf numFmtId="0" fontId="53" fillId="35" borderId="3" applyProtection="0"/>
    <xf numFmtId="0" fontId="116" fillId="62" borderId="41"/>
    <xf numFmtId="0" fontId="116" fillId="62" borderId="41" applyNumberFormat="0" applyProtection="0"/>
    <xf numFmtId="0" fontId="115" fillId="0" borderId="0"/>
    <xf numFmtId="0" fontId="15" fillId="9" borderId="1" applyNumberFormat="0" applyAlignment="0" applyProtection="0"/>
    <xf numFmtId="0" fontId="75" fillId="9" borderId="2" applyProtection="0"/>
    <xf numFmtId="164" fontId="117" fillId="42" borderId="40"/>
    <xf numFmtId="164" fontId="117" fillId="42" borderId="40" applyProtection="0"/>
    <xf numFmtId="164" fontId="117" fillId="42" borderId="40"/>
    <xf numFmtId="164" fontId="117" fillId="42" borderId="40" applyProtection="0"/>
    <xf numFmtId="0" fontId="49" fillId="9" borderId="2" applyProtection="0"/>
    <xf numFmtId="0" fontId="49" fillId="9" borderId="1" applyNumberFormat="0" applyAlignment="0" applyProtection="0"/>
    <xf numFmtId="0" fontId="117" fillId="42" borderId="40"/>
    <xf numFmtId="0" fontId="117" fillId="42" borderId="40" applyNumberFormat="0" applyProtection="0"/>
    <xf numFmtId="0" fontId="118" fillId="42" borderId="40"/>
    <xf numFmtId="0" fontId="118" fillId="42" borderId="40" applyNumberFormat="0" applyProtection="0"/>
    <xf numFmtId="0" fontId="16" fillId="16" borderId="4" applyNumberFormat="0" applyAlignment="0" applyProtection="0"/>
    <xf numFmtId="0" fontId="76" fillId="10" borderId="5" applyProtection="0"/>
    <xf numFmtId="164" fontId="119" fillId="43" borderId="41"/>
    <xf numFmtId="164" fontId="119" fillId="43" borderId="41" applyProtection="0"/>
    <xf numFmtId="164" fontId="119" fillId="43" borderId="41"/>
    <xf numFmtId="164" fontId="119" fillId="43" borderId="41" applyProtection="0"/>
    <xf numFmtId="0" fontId="50" fillId="10" borderId="5" applyProtection="0"/>
    <xf numFmtId="0" fontId="50" fillId="10" borderId="4" applyNumberFormat="0" applyAlignment="0" applyProtection="0"/>
    <xf numFmtId="0" fontId="119" fillId="43" borderId="41"/>
    <xf numFmtId="0" fontId="119" fillId="43" borderId="41" applyNumberFormat="0" applyProtection="0"/>
    <xf numFmtId="0" fontId="120" fillId="49" borderId="41"/>
    <xf numFmtId="0" fontId="120" fillId="49" borderId="41" applyNumberFormat="0" applyProtection="0"/>
    <xf numFmtId="0" fontId="119" fillId="49" borderId="41"/>
    <xf numFmtId="0" fontId="119" fillId="49" borderId="41" applyNumberFormat="0" applyProtection="0"/>
    <xf numFmtId="0" fontId="17" fillId="5" borderId="0" applyNumberFormat="0" applyBorder="0" applyAlignment="0" applyProtection="0"/>
    <xf numFmtId="0" fontId="51" fillId="5" borderId="0" applyNumberFormat="0" applyBorder="0" applyAlignment="0" applyProtection="0"/>
    <xf numFmtId="0" fontId="77" fillId="5" borderId="0" applyBorder="0" applyProtection="0"/>
    <xf numFmtId="164" fontId="121" fillId="39" borderId="0"/>
    <xf numFmtId="164" fontId="121" fillId="39" borderId="0" applyBorder="0" applyProtection="0"/>
    <xf numFmtId="164" fontId="121" fillId="39" borderId="0"/>
    <xf numFmtId="164" fontId="121" fillId="39" borderId="0" applyBorder="0" applyProtection="0"/>
    <xf numFmtId="0" fontId="51" fillId="5" borderId="0" applyBorder="0" applyProtection="0"/>
    <xf numFmtId="0" fontId="121" fillId="39" borderId="0"/>
    <xf numFmtId="0" fontId="121" fillId="39" borderId="0" applyNumberFormat="0" applyBorder="0" applyProtection="0"/>
    <xf numFmtId="0" fontId="122" fillId="39" borderId="0"/>
    <xf numFmtId="0" fontId="122" fillId="39" borderId="0" applyNumberFormat="0" applyBorder="0" applyProtection="0"/>
    <xf numFmtId="0" fontId="122" fillId="39" borderId="0"/>
    <xf numFmtId="0" fontId="122" fillId="39" borderId="0" applyNumberFormat="0" applyBorder="0" applyProtection="0"/>
    <xf numFmtId="0" fontId="121" fillId="39" borderId="0"/>
    <xf numFmtId="0" fontId="121" fillId="39" borderId="0" applyNumberFormat="0" applyBorder="0" applyProtection="0"/>
    <xf numFmtId="168" fontId="18" fillId="0" borderId="0" applyFill="0" applyBorder="0" applyAlignment="0" applyProtection="0"/>
    <xf numFmtId="172" fontId="79" fillId="0" borderId="0" applyBorder="0" applyProtection="0"/>
    <xf numFmtId="179" fontId="123" fillId="0" borderId="0"/>
    <xf numFmtId="179" fontId="123" fillId="0" borderId="0" applyBorder="0" applyProtection="0"/>
    <xf numFmtId="171" fontId="78" fillId="0" borderId="0" applyBorder="0" applyProtection="0"/>
    <xf numFmtId="175" fontId="124" fillId="0" borderId="0"/>
    <xf numFmtId="175" fontId="124" fillId="0" borderId="0" applyBorder="0" applyProtection="0"/>
    <xf numFmtId="171" fontId="18" fillId="0" borderId="0" applyFill="0" applyBorder="0" applyAlignment="0" applyProtection="0"/>
    <xf numFmtId="175" fontId="123" fillId="0" borderId="0"/>
    <xf numFmtId="175" fontId="123" fillId="0" borderId="0" applyBorder="0" applyProtection="0"/>
    <xf numFmtId="176" fontId="123" fillId="0" borderId="0"/>
    <xf numFmtId="176" fontId="123" fillId="0" borderId="0" applyBorder="0" applyProtection="0"/>
    <xf numFmtId="0" fontId="39" fillId="36" borderId="0" applyNumberFormat="0" applyBorder="0" applyProtection="0"/>
    <xf numFmtId="0" fontId="125" fillId="64" borderId="0"/>
    <xf numFmtId="0" fontId="125" fillId="64" borderId="0" applyNumberFormat="0" applyBorder="0" applyProtection="0"/>
    <xf numFmtId="0" fontId="125" fillId="64" borderId="0"/>
    <xf numFmtId="0" fontId="125" fillId="64" borderId="0" applyNumberFormat="0" applyBorder="0" applyProtection="0"/>
    <xf numFmtId="164" fontId="126" fillId="0" borderId="0"/>
    <xf numFmtId="164" fontId="105" fillId="0" borderId="0"/>
    <xf numFmtId="0" fontId="60" fillId="0" borderId="0" applyBorder="0" applyProtection="0"/>
    <xf numFmtId="164" fontId="127" fillId="0" borderId="0"/>
    <xf numFmtId="164" fontId="127" fillId="0" borderId="0" applyBorder="0" applyProtection="0"/>
    <xf numFmtId="164" fontId="105" fillId="0" borderId="0"/>
    <xf numFmtId="164" fontId="105" fillId="0" borderId="0" applyBorder="0" applyProtection="0"/>
    <xf numFmtId="0" fontId="105" fillId="0" borderId="0"/>
    <xf numFmtId="0" fontId="105" fillId="0" borderId="0" applyNumberFormat="0" applyBorder="0" applyProtection="0"/>
    <xf numFmtId="0" fontId="33" fillId="0" borderId="0"/>
    <xf numFmtId="164" fontId="105" fillId="0" borderId="0"/>
    <xf numFmtId="164" fontId="105" fillId="0" borderId="0" applyBorder="0" applyProtection="0"/>
    <xf numFmtId="164" fontId="105" fillId="0" borderId="0"/>
    <xf numFmtId="164" fontId="105" fillId="0" borderId="0" applyBorder="0" applyProtection="0"/>
    <xf numFmtId="0" fontId="8" fillId="0" borderId="0"/>
    <xf numFmtId="0" fontId="8" fillId="0" borderId="0"/>
    <xf numFmtId="164" fontId="105" fillId="0" borderId="0"/>
    <xf numFmtId="164" fontId="105" fillId="0" borderId="0" applyBorder="0" applyProtection="0"/>
    <xf numFmtId="164" fontId="126" fillId="0" borderId="0"/>
    <xf numFmtId="164" fontId="126" fillId="0" borderId="0" applyBorder="0" applyProtection="0"/>
    <xf numFmtId="0" fontId="126" fillId="0" borderId="0"/>
    <xf numFmtId="0" fontId="126" fillId="0" borderId="0" applyNumberFormat="0" applyBorder="0" applyProtection="0"/>
    <xf numFmtId="165" fontId="128" fillId="0" borderId="0"/>
    <xf numFmtId="9" fontId="129" fillId="0" borderId="0"/>
    <xf numFmtId="9" fontId="129" fillId="0" borderId="0" applyBorder="0" applyProtection="0"/>
    <xf numFmtId="0" fontId="57" fillId="0" borderId="0" applyNumberFormat="0" applyFill="0" applyBorder="0" applyAlignment="0" applyProtection="0"/>
    <xf numFmtId="0" fontId="80" fillId="0" borderId="0" applyBorder="0" applyProtection="0"/>
    <xf numFmtId="164" fontId="130" fillId="0" borderId="0"/>
    <xf numFmtId="164" fontId="130" fillId="0" borderId="0" applyBorder="0" applyProtection="0"/>
    <xf numFmtId="164" fontId="130" fillId="0" borderId="0"/>
    <xf numFmtId="164" fontId="130" fillId="0" borderId="0" applyBorder="0" applyProtection="0"/>
    <xf numFmtId="0" fontId="57" fillId="0" borderId="0" applyBorder="0" applyProtection="0"/>
    <xf numFmtId="0" fontId="130" fillId="0" borderId="0"/>
    <xf numFmtId="0" fontId="130" fillId="0" borderId="0" applyNumberFormat="0" applyBorder="0" applyProtection="0"/>
    <xf numFmtId="0" fontId="40" fillId="0" borderId="0" applyNumberFormat="0" applyFill="0" applyBorder="0" applyProtection="0"/>
    <xf numFmtId="0" fontId="131" fillId="0" borderId="0"/>
    <xf numFmtId="0" fontId="131" fillId="0" borderId="0" applyNumberFormat="0" applyBorder="0" applyProtection="0"/>
    <xf numFmtId="0" fontId="41" fillId="5" borderId="0" applyNumberFormat="0" applyBorder="0" applyProtection="0"/>
    <xf numFmtId="0" fontId="77" fillId="5" borderId="0" applyBorder="0" applyProtection="0"/>
    <xf numFmtId="164" fontId="121" fillId="39" borderId="0"/>
    <xf numFmtId="164" fontId="121" fillId="39" borderId="0" applyBorder="0" applyProtection="0"/>
    <xf numFmtId="164" fontId="121" fillId="39" borderId="0"/>
    <xf numFmtId="164" fontId="121" fillId="39" borderId="0" applyBorder="0" applyProtection="0"/>
    <xf numFmtId="0" fontId="51" fillId="5" borderId="0" applyBorder="0" applyProtection="0"/>
    <xf numFmtId="0" fontId="51" fillId="5" borderId="0" applyNumberFormat="0" applyBorder="0" applyAlignment="0" applyProtection="0"/>
    <xf numFmtId="0" fontId="121" fillId="39" borderId="0"/>
    <xf numFmtId="0" fontId="121" fillId="39" borderId="0" applyNumberFormat="0" applyBorder="0" applyProtection="0"/>
    <xf numFmtId="0" fontId="132" fillId="39" borderId="0"/>
    <xf numFmtId="0" fontId="132" fillId="39" borderId="0" applyNumberFormat="0" applyBorder="0" applyProtection="0"/>
    <xf numFmtId="0" fontId="133" fillId="0" borderId="0">
      <alignment horizontal="center"/>
    </xf>
    <xf numFmtId="164" fontId="134" fillId="0" borderId="0">
      <alignment horizontal="center"/>
    </xf>
    <xf numFmtId="0" fontId="43" fillId="0" borderId="0" applyNumberFormat="0" applyFill="0" applyBorder="0" applyProtection="0"/>
    <xf numFmtId="0" fontId="81" fillId="0" borderId="6" applyProtection="0"/>
    <xf numFmtId="164" fontId="135" fillId="0" borderId="42"/>
    <xf numFmtId="164" fontId="135" fillId="0" borderId="42" applyProtection="0"/>
    <xf numFmtId="164" fontId="135" fillId="0" borderId="42"/>
    <xf numFmtId="164" fontId="135" fillId="0" borderId="42" applyProtection="0"/>
    <xf numFmtId="0" fontId="63" fillId="0" borderId="6" applyProtection="0"/>
    <xf numFmtId="0" fontId="136" fillId="0" borderId="0"/>
    <xf numFmtId="0" fontId="136" fillId="0" borderId="0" applyNumberFormat="0" applyBorder="0" applyProtection="0"/>
    <xf numFmtId="0" fontId="63" fillId="0" borderId="7" applyNumberFormat="0" applyFill="0" applyAlignment="0" applyProtection="0"/>
    <xf numFmtId="0" fontId="135" fillId="0" borderId="42"/>
    <xf numFmtId="0" fontId="135" fillId="0" borderId="42" applyNumberFormat="0" applyProtection="0"/>
    <xf numFmtId="164" fontId="134" fillId="0" borderId="0">
      <alignment horizontal="center"/>
    </xf>
    <xf numFmtId="164" fontId="134" fillId="0" borderId="0" applyBorder="0" applyProtection="0">
      <alignment horizontal="center"/>
    </xf>
    <xf numFmtId="0" fontId="134" fillId="0" borderId="0">
      <alignment horizontal="center"/>
    </xf>
    <xf numFmtId="0" fontId="134" fillId="0" borderId="0" applyNumberFormat="0" applyBorder="0" applyProtection="0">
      <alignment horizontal="center"/>
    </xf>
    <xf numFmtId="0" fontId="44" fillId="0" borderId="0" applyNumberFormat="0" applyFill="0" applyBorder="0" applyProtection="0"/>
    <xf numFmtId="0" fontId="82" fillId="0" borderId="8" applyProtection="0"/>
    <xf numFmtId="164" fontId="137" fillId="0" borderId="43"/>
    <xf numFmtId="164" fontId="137" fillId="0" borderId="43" applyProtection="0"/>
    <xf numFmtId="164" fontId="137" fillId="0" borderId="43"/>
    <xf numFmtId="164" fontId="137" fillId="0" borderId="43" applyProtection="0"/>
    <xf numFmtId="0" fontId="64" fillId="0" borderId="8" applyProtection="0"/>
    <xf numFmtId="0" fontId="64" fillId="0" borderId="9" applyNumberFormat="0" applyFill="0" applyAlignment="0" applyProtection="0"/>
    <xf numFmtId="0" fontId="137" fillId="0" borderId="43"/>
    <xf numFmtId="0" fontId="137" fillId="0" borderId="43" applyNumberFormat="0" applyProtection="0"/>
    <xf numFmtId="0" fontId="138" fillId="0" borderId="0"/>
    <xf numFmtId="0" fontId="138" fillId="0" borderId="0" applyNumberFormat="0" applyBorder="0" applyProtection="0"/>
    <xf numFmtId="0" fontId="42" fillId="0" borderId="0" applyNumberFormat="0" applyFill="0" applyBorder="0" applyProtection="0"/>
    <xf numFmtId="0" fontId="83" fillId="0" borderId="10" applyProtection="0"/>
    <xf numFmtId="164" fontId="139" fillId="0" borderId="44"/>
    <xf numFmtId="164" fontId="139" fillId="0" borderId="44" applyProtection="0"/>
    <xf numFmtId="164" fontId="139" fillId="0" borderId="44"/>
    <xf numFmtId="164" fontId="139" fillId="0" borderId="44" applyProtection="0"/>
    <xf numFmtId="0" fontId="65" fillId="0" borderId="10" applyProtection="0"/>
    <xf numFmtId="0" fontId="65" fillId="0" borderId="11" applyNumberFormat="0" applyFill="0" applyAlignment="0" applyProtection="0"/>
    <xf numFmtId="0" fontId="139" fillId="0" borderId="44"/>
    <xf numFmtId="0" fontId="139" fillId="0" borderId="44" applyNumberFormat="0" applyProtection="0"/>
    <xf numFmtId="0" fontId="140" fillId="0" borderId="0"/>
    <xf numFmtId="0" fontId="140" fillId="0" borderId="0" applyNumberFormat="0" applyBorder="0" applyProtection="0"/>
    <xf numFmtId="0" fontId="65" fillId="0" borderId="0" applyNumberFormat="0" applyFill="0" applyBorder="0" applyAlignment="0" applyProtection="0"/>
    <xf numFmtId="0" fontId="83" fillId="0" borderId="0" applyBorder="0" applyProtection="0"/>
    <xf numFmtId="164" fontId="139" fillId="0" borderId="0"/>
    <xf numFmtId="164" fontId="139" fillId="0" borderId="0" applyBorder="0" applyProtection="0"/>
    <xf numFmtId="164" fontId="139" fillId="0" borderId="0"/>
    <xf numFmtId="164" fontId="139" fillId="0" borderId="0" applyBorder="0" applyProtection="0"/>
    <xf numFmtId="0" fontId="65" fillId="0" borderId="0" applyBorder="0" applyProtection="0"/>
    <xf numFmtId="0" fontId="139" fillId="0" borderId="0"/>
    <xf numFmtId="0" fontId="139" fillId="0" borderId="0" applyNumberFormat="0" applyBorder="0" applyProtection="0"/>
    <xf numFmtId="164" fontId="133" fillId="0" borderId="0">
      <alignment horizontal="center"/>
    </xf>
    <xf numFmtId="164" fontId="133" fillId="0" borderId="0" applyBorder="0" applyProtection="0">
      <alignment horizontal="center"/>
    </xf>
    <xf numFmtId="164" fontId="133" fillId="0" borderId="0">
      <alignment horizontal="center"/>
    </xf>
    <xf numFmtId="164" fontId="133" fillId="0" borderId="0" applyBorder="0" applyProtection="0">
      <alignment horizontal="center"/>
    </xf>
    <xf numFmtId="0" fontId="141" fillId="0" borderId="0">
      <alignment horizontal="center"/>
    </xf>
    <xf numFmtId="0" fontId="141" fillId="0" borderId="0" applyNumberFormat="0" applyBorder="0" applyProtection="0">
      <alignment horizontal="center"/>
    </xf>
    <xf numFmtId="0" fontId="133" fillId="0" borderId="0">
      <alignment horizontal="center" textRotation="90"/>
    </xf>
    <xf numFmtId="164" fontId="134" fillId="0" borderId="0">
      <alignment horizontal="center" textRotation="90"/>
    </xf>
    <xf numFmtId="164" fontId="134" fillId="0" borderId="0">
      <alignment horizontal="center" textRotation="90"/>
    </xf>
    <xf numFmtId="164" fontId="134" fillId="0" borderId="0" applyBorder="0" applyProtection="0">
      <alignment horizontal="center" textRotation="90"/>
    </xf>
    <xf numFmtId="0" fontId="134" fillId="0" borderId="0">
      <alignment horizontal="center" textRotation="90"/>
    </xf>
    <xf numFmtId="0" fontId="134" fillId="0" borderId="0" applyNumberFormat="0" applyBorder="0" applyProtection="0">
      <alignment horizontal="center" textRotation="90"/>
    </xf>
    <xf numFmtId="164" fontId="133" fillId="0" borderId="0">
      <alignment horizontal="center" textRotation="90"/>
    </xf>
    <xf numFmtId="164" fontId="133" fillId="0" borderId="0" applyBorder="0" applyProtection="0">
      <alignment horizontal="center" textRotation="90"/>
    </xf>
    <xf numFmtId="164" fontId="133" fillId="0" borderId="0">
      <alignment horizontal="center" textRotation="90"/>
    </xf>
    <xf numFmtId="164" fontId="133" fillId="0" borderId="0" applyBorder="0" applyProtection="0">
      <alignment horizontal="center" textRotation="90"/>
    </xf>
    <xf numFmtId="0" fontId="141" fillId="0" borderId="0">
      <alignment horizontal="center" textRotation="90"/>
    </xf>
    <xf numFmtId="0" fontId="141" fillId="0" borderId="0" applyNumberFormat="0" applyBorder="0" applyProtection="0">
      <alignment horizontal="center" textRotation="90"/>
    </xf>
    <xf numFmtId="0" fontId="49" fillId="9" borderId="1" applyNumberFormat="0" applyAlignment="0" applyProtection="0"/>
    <xf numFmtId="0" fontId="75" fillId="9" borderId="2" applyProtection="0"/>
    <xf numFmtId="164" fontId="117" fillId="42" borderId="40"/>
    <xf numFmtId="164" fontId="117" fillId="42" borderId="40" applyProtection="0"/>
    <xf numFmtId="164" fontId="117" fillId="42" borderId="40"/>
    <xf numFmtId="164" fontId="117" fillId="42" borderId="40" applyProtection="0"/>
    <xf numFmtId="0" fontId="49" fillId="9" borderId="2" applyProtection="0"/>
    <xf numFmtId="0" fontId="117" fillId="42" borderId="40"/>
    <xf numFmtId="0" fontId="117" fillId="42" borderId="40" applyNumberFormat="0" applyProtection="0"/>
    <xf numFmtId="0" fontId="19" fillId="0" borderId="12" applyNumberFormat="0" applyFill="0" applyAlignment="0" applyProtection="0"/>
    <xf numFmtId="0" fontId="84" fillId="0" borderId="12" applyProtection="0"/>
    <xf numFmtId="164" fontId="142" fillId="0" borderId="45"/>
    <xf numFmtId="164" fontId="142" fillId="0" borderId="45" applyProtection="0"/>
    <xf numFmtId="164" fontId="142" fillId="0" borderId="45"/>
    <xf numFmtId="164" fontId="142" fillId="0" borderId="45" applyProtection="0"/>
    <xf numFmtId="0" fontId="52" fillId="0" borderId="12" applyProtection="0"/>
    <xf numFmtId="0" fontId="52" fillId="0" borderId="12" applyNumberFormat="0" applyFill="0" applyAlignment="0" applyProtection="0"/>
    <xf numFmtId="0" fontId="142" fillId="0" borderId="45"/>
    <xf numFmtId="0" fontId="142" fillId="0" borderId="45" applyNumberFormat="0" applyProtection="0"/>
    <xf numFmtId="0" fontId="143" fillId="0" borderId="45"/>
    <xf numFmtId="0" fontId="143" fillId="0" borderId="45" applyNumberFormat="0" applyProtection="0"/>
    <xf numFmtId="0" fontId="20" fillId="35" borderId="3" applyNumberFormat="0" applyAlignment="0" applyProtection="0"/>
    <xf numFmtId="0" fontId="74" fillId="35" borderId="3" applyProtection="0"/>
    <xf numFmtId="164" fontId="116" fillId="62" borderId="41"/>
    <xf numFmtId="164" fontId="116" fillId="62" borderId="41" applyProtection="0"/>
    <xf numFmtId="164" fontId="116" fillId="62" borderId="41"/>
    <xf numFmtId="164" fontId="116" fillId="62" borderId="41" applyProtection="0"/>
    <xf numFmtId="0" fontId="53" fillId="35" borderId="3" applyProtection="0"/>
    <xf numFmtId="0" fontId="53" fillId="35" borderId="3" applyNumberFormat="0" applyAlignment="0" applyProtection="0"/>
    <xf numFmtId="0" fontId="116" fillId="62" borderId="41"/>
    <xf numFmtId="0" fontId="116" fillId="62" borderId="41" applyNumberFormat="0" applyProtection="0"/>
    <xf numFmtId="0" fontId="144" fillId="62" borderId="41"/>
    <xf numFmtId="0" fontId="144" fillId="62" borderId="41" applyNumberFormat="0" applyProtection="0"/>
    <xf numFmtId="0" fontId="52" fillId="0" borderId="12" applyNumberFormat="0" applyFill="0" applyAlignment="0" applyProtection="0"/>
    <xf numFmtId="0" fontId="84" fillId="0" borderId="12" applyProtection="0"/>
    <xf numFmtId="164" fontId="142" fillId="0" borderId="45"/>
    <xf numFmtId="164" fontId="142" fillId="0" borderId="45" applyProtection="0"/>
    <xf numFmtId="164" fontId="142" fillId="0" borderId="45"/>
    <xf numFmtId="164" fontId="142" fillId="0" borderId="45" applyProtection="0"/>
    <xf numFmtId="0" fontId="52" fillId="0" borderId="12" applyProtection="0"/>
    <xf numFmtId="0" fontId="142" fillId="0" borderId="45"/>
    <xf numFmtId="0" fontId="142" fillId="0" borderId="45" applyNumberFormat="0" applyProtection="0"/>
    <xf numFmtId="0" fontId="21" fillId="0" borderId="7" applyNumberFormat="0" applyFill="0" applyAlignment="0" applyProtection="0"/>
    <xf numFmtId="0" fontId="85" fillId="0" borderId="14" applyProtection="0"/>
    <xf numFmtId="164" fontId="145" fillId="0" borderId="46"/>
    <xf numFmtId="164" fontId="145" fillId="0" borderId="46" applyProtection="0"/>
    <xf numFmtId="164" fontId="145" fillId="0" borderId="46"/>
    <xf numFmtId="164" fontId="145" fillId="0" borderId="46" applyProtection="0"/>
    <xf numFmtId="0" fontId="66" fillId="0" borderId="14" applyProtection="0"/>
    <xf numFmtId="0" fontId="66" fillId="0" borderId="13" applyNumberFormat="0" applyFill="0" applyAlignment="0" applyProtection="0"/>
    <xf numFmtId="0" fontId="145" fillId="0" borderId="46"/>
    <xf numFmtId="0" fontId="145" fillId="0" borderId="46" applyNumberFormat="0" applyProtection="0"/>
    <xf numFmtId="0" fontId="146" fillId="0" borderId="42"/>
    <xf numFmtId="0" fontId="146" fillId="0" borderId="42" applyNumberFormat="0" applyProtection="0"/>
    <xf numFmtId="0" fontId="147" fillId="0" borderId="46"/>
    <xf numFmtId="0" fontId="147" fillId="0" borderId="46" applyNumberFormat="0" applyProtection="0"/>
    <xf numFmtId="0" fontId="22" fillId="0" borderId="9" applyNumberFormat="0" applyFill="0" applyAlignment="0" applyProtection="0"/>
    <xf numFmtId="0" fontId="86" fillId="0" borderId="8" applyProtection="0"/>
    <xf numFmtId="164" fontId="148" fillId="0" borderId="43"/>
    <xf numFmtId="164" fontId="148" fillId="0" borderId="43" applyProtection="0"/>
    <xf numFmtId="164" fontId="148" fillId="0" borderId="43"/>
    <xf numFmtId="164" fontId="148" fillId="0" borderId="43" applyProtection="0"/>
    <xf numFmtId="0" fontId="67" fillId="0" borderId="8" applyProtection="0"/>
    <xf numFmtId="0" fontId="67" fillId="0" borderId="9" applyNumberFormat="0" applyFill="0" applyAlignment="0" applyProtection="0"/>
    <xf numFmtId="0" fontId="148" fillId="0" borderId="43"/>
    <xf numFmtId="0" fontId="148" fillId="0" borderId="43" applyNumberFormat="0" applyProtection="0"/>
    <xf numFmtId="0" fontId="149" fillId="0" borderId="43"/>
    <xf numFmtId="0" fontId="149" fillId="0" borderId="43" applyNumberFormat="0" applyProtection="0"/>
    <xf numFmtId="0" fontId="150" fillId="0" borderId="47"/>
    <xf numFmtId="0" fontId="150" fillId="0" borderId="47" applyNumberFormat="0" applyProtection="0"/>
    <xf numFmtId="0" fontId="23" fillId="0" borderId="11" applyNumberFormat="0" applyFill="0" applyAlignment="0" applyProtection="0"/>
    <xf numFmtId="0" fontId="87" fillId="0" borderId="14" applyProtection="0"/>
    <xf numFmtId="164" fontId="151" fillId="0" borderId="46"/>
    <xf numFmtId="164" fontId="151" fillId="0" borderId="46" applyProtection="0"/>
    <xf numFmtId="164" fontId="151" fillId="0" borderId="46"/>
    <xf numFmtId="164" fontId="151" fillId="0" borderId="46" applyProtection="0"/>
    <xf numFmtId="0" fontId="68" fillId="0" borderId="14" applyProtection="0"/>
    <xf numFmtId="0" fontId="68" fillId="0" borderId="15" applyNumberFormat="0" applyFill="0" applyAlignment="0" applyProtection="0"/>
    <xf numFmtId="0" fontId="151" fillId="0" borderId="46"/>
    <xf numFmtId="0" fontId="151" fillId="0" borderId="46" applyNumberFormat="0" applyProtection="0"/>
    <xf numFmtId="0" fontId="152" fillId="0" borderId="44"/>
    <xf numFmtId="0" fontId="152" fillId="0" borderId="44" applyNumberFormat="0" applyProtection="0"/>
    <xf numFmtId="0" fontId="153" fillId="0" borderId="47"/>
    <xf numFmtId="0" fontId="153" fillId="0" borderId="47" applyNumberFormat="0" applyProtection="0"/>
    <xf numFmtId="0" fontId="23" fillId="0" borderId="0" applyNumberFormat="0" applyFill="0" applyBorder="0" applyAlignment="0" applyProtection="0"/>
    <xf numFmtId="0" fontId="87" fillId="0" borderId="0" applyBorder="0" applyProtection="0"/>
    <xf numFmtId="164" fontId="151" fillId="0" borderId="0"/>
    <xf numFmtId="164" fontId="151" fillId="0" borderId="0" applyBorder="0" applyProtection="0"/>
    <xf numFmtId="164" fontId="151" fillId="0" borderId="0"/>
    <xf numFmtId="164" fontId="151" fillId="0" borderId="0" applyBorder="0" applyProtection="0"/>
    <xf numFmtId="0" fontId="68" fillId="0" borderId="0" applyBorder="0" applyProtection="0"/>
    <xf numFmtId="0" fontId="68" fillId="0" borderId="0" applyNumberFormat="0" applyFill="0" applyBorder="0" applyAlignment="0" applyProtection="0"/>
    <xf numFmtId="0" fontId="151" fillId="0" borderId="0"/>
    <xf numFmtId="0" fontId="151" fillId="0" borderId="0" applyNumberFormat="0" applyBorder="0" applyProtection="0"/>
    <xf numFmtId="0" fontId="152" fillId="0" borderId="0"/>
    <xf numFmtId="0" fontId="152" fillId="0" borderId="0" applyNumberFormat="0" applyBorder="0" applyProtection="0"/>
    <xf numFmtId="0" fontId="153" fillId="0" borderId="0"/>
    <xf numFmtId="0" fontId="153" fillId="0" borderId="0" applyNumberFormat="0" applyBorder="0" applyProtection="0"/>
    <xf numFmtId="0" fontId="45" fillId="11" borderId="0" applyNumberFormat="0" applyBorder="0" applyProtection="0"/>
    <xf numFmtId="0" fontId="88" fillId="17" borderId="0" applyBorder="0" applyProtection="0"/>
    <xf numFmtId="164" fontId="154" fillId="50" borderId="0"/>
    <xf numFmtId="164" fontId="154" fillId="50" borderId="0" applyBorder="0" applyProtection="0"/>
    <xf numFmtId="164" fontId="154" fillId="50" borderId="0"/>
    <xf numFmtId="164" fontId="154" fillId="50" borderId="0" applyBorder="0" applyProtection="0"/>
    <xf numFmtId="0" fontId="54" fillId="17" borderId="0" applyBorder="0" applyProtection="0"/>
    <xf numFmtId="0" fontId="54" fillId="17" borderId="0" applyNumberFormat="0" applyBorder="0" applyAlignment="0" applyProtection="0"/>
    <xf numFmtId="0" fontId="154" fillId="50" borderId="0"/>
    <xf numFmtId="0" fontId="154" fillId="50" borderId="0" applyNumberFormat="0" applyBorder="0" applyProtection="0"/>
    <xf numFmtId="0" fontId="155" fillId="44" borderId="0"/>
    <xf numFmtId="0" fontId="155" fillId="44" borderId="0" applyNumberFormat="0" applyBorder="0" applyProtection="0"/>
    <xf numFmtId="0" fontId="24" fillId="17" borderId="0" applyNumberFormat="0" applyBorder="0" applyAlignment="0" applyProtection="0"/>
    <xf numFmtId="0" fontId="54" fillId="17" borderId="0" applyNumberFormat="0" applyBorder="0" applyAlignment="0" applyProtection="0"/>
    <xf numFmtId="0" fontId="88" fillId="17" borderId="0" applyBorder="0" applyProtection="0"/>
    <xf numFmtId="164" fontId="154" fillId="50" borderId="0"/>
    <xf numFmtId="164" fontId="154" fillId="50" borderId="0" applyBorder="0" applyProtection="0"/>
    <xf numFmtId="164" fontId="154" fillId="50" borderId="0"/>
    <xf numFmtId="164" fontId="154" fillId="50" borderId="0" applyBorder="0" applyProtection="0"/>
    <xf numFmtId="0" fontId="54" fillId="17" borderId="0" applyBorder="0" applyProtection="0"/>
    <xf numFmtId="0" fontId="154" fillId="50" borderId="0"/>
    <xf numFmtId="0" fontId="154" fillId="50" borderId="0" applyNumberFormat="0" applyBorder="0" applyProtection="0"/>
    <xf numFmtId="0" fontId="156" fillId="50" borderId="0"/>
    <xf numFmtId="0" fontId="156" fillId="50" borderId="0" applyNumberFormat="0" applyBorder="0" applyProtection="0"/>
    <xf numFmtId="0" fontId="156" fillId="50" borderId="0"/>
    <xf numFmtId="0" fontId="156" fillId="50" borderId="0" applyNumberFormat="0" applyBorder="0" applyProtection="0"/>
    <xf numFmtId="0" fontId="154" fillId="50" borderId="0"/>
    <xf numFmtId="0" fontId="154" fillId="50" borderId="0" applyNumberFormat="0" applyBorder="0" applyProtection="0"/>
    <xf numFmtId="164" fontId="128" fillId="0" borderId="0"/>
    <xf numFmtId="0" fontId="18" fillId="0" borderId="0"/>
    <xf numFmtId="0" fontId="79" fillId="0" borderId="0" applyBorder="0" applyProtection="0"/>
    <xf numFmtId="164" fontId="123" fillId="0" borderId="0"/>
    <xf numFmtId="164" fontId="123" fillId="0" borderId="0" applyBorder="0" applyProtection="0"/>
    <xf numFmtId="164" fontId="123" fillId="0" borderId="0"/>
    <xf numFmtId="164" fontId="123" fillId="0" borderId="0" applyBorder="0" applyProtection="0"/>
    <xf numFmtId="0" fontId="78" fillId="0" borderId="0" applyBorder="0" applyProtection="0"/>
    <xf numFmtId="164" fontId="124" fillId="0" borderId="0"/>
    <xf numFmtId="164" fontId="124" fillId="0" borderId="0" applyBorder="0" applyProtection="0"/>
    <xf numFmtId="164" fontId="128" fillId="0" borderId="0"/>
    <xf numFmtId="164" fontId="128" fillId="0" borderId="0" applyBorder="0" applyProtection="0"/>
    <xf numFmtId="0" fontId="128" fillId="0" borderId="0"/>
    <xf numFmtId="0" fontId="34" fillId="0" borderId="0"/>
    <xf numFmtId="164" fontId="123" fillId="0" borderId="0"/>
    <xf numFmtId="164" fontId="123" fillId="0" borderId="0" applyBorder="0" applyProtection="0"/>
    <xf numFmtId="164" fontId="123" fillId="0" borderId="0"/>
    <xf numFmtId="164" fontId="123" fillId="0" borderId="0" applyBorder="0" applyProtection="0"/>
    <xf numFmtId="0" fontId="128" fillId="0" borderId="0" applyNumberFormat="0" applyBorder="0" applyProtection="0"/>
    <xf numFmtId="0" fontId="104" fillId="0" borderId="0"/>
    <xf numFmtId="0" fontId="104" fillId="0" borderId="0" applyNumberFormat="0" applyBorder="0" applyProtection="0"/>
    <xf numFmtId="0" fontId="157" fillId="0" borderId="0"/>
    <xf numFmtId="164" fontId="158" fillId="0" borderId="0"/>
    <xf numFmtId="0" fontId="12" fillId="0" borderId="0"/>
    <xf numFmtId="0" fontId="89" fillId="0" borderId="0" applyBorder="0" applyProtection="0"/>
    <xf numFmtId="164" fontId="158" fillId="0" borderId="0"/>
    <xf numFmtId="164" fontId="158" fillId="0" borderId="0" applyBorder="0" applyProtection="0"/>
    <xf numFmtId="164" fontId="158" fillId="0" borderId="0"/>
    <xf numFmtId="164" fontId="158" fillId="0" borderId="0" applyBorder="0" applyProtection="0"/>
    <xf numFmtId="0" fontId="78" fillId="0" borderId="0" applyBorder="0" applyProtection="0"/>
    <xf numFmtId="164" fontId="124" fillId="0" borderId="0"/>
    <xf numFmtId="164" fontId="124" fillId="0" borderId="0" applyBorder="0" applyProtection="0"/>
    <xf numFmtId="0" fontId="18" fillId="0" borderId="0"/>
    <xf numFmtId="164" fontId="123" fillId="0" borderId="0"/>
    <xf numFmtId="164" fontId="123" fillId="0" borderId="0" applyBorder="0" applyProtection="0"/>
    <xf numFmtId="164" fontId="158" fillId="0" borderId="0"/>
    <xf numFmtId="164" fontId="158" fillId="0" borderId="0" applyBorder="0" applyProtection="0"/>
    <xf numFmtId="0" fontId="129" fillId="0" borderId="0"/>
    <xf numFmtId="0" fontId="129" fillId="0" borderId="0" applyNumberFormat="0" applyBorder="0" applyProtection="0"/>
    <xf numFmtId="164" fontId="158" fillId="0" borderId="0"/>
    <xf numFmtId="0" fontId="12" fillId="0" borderId="0"/>
    <xf numFmtId="0" fontId="89" fillId="0" borderId="0" applyBorder="0" applyProtection="0"/>
    <xf numFmtId="164" fontId="158" fillId="0" borderId="0"/>
    <xf numFmtId="164" fontId="158" fillId="0" borderId="0" applyBorder="0" applyProtection="0"/>
    <xf numFmtId="164" fontId="158" fillId="0" borderId="0"/>
    <xf numFmtId="164" fontId="158" fillId="0" borderId="0" applyBorder="0" applyProtection="0"/>
    <xf numFmtId="0" fontId="78" fillId="0" borderId="0" applyBorder="0" applyProtection="0"/>
    <xf numFmtId="164" fontId="124" fillId="0" borderId="0"/>
    <xf numFmtId="164" fontId="124" fillId="0" borderId="0" applyBorder="0" applyProtection="0"/>
    <xf numFmtId="0" fontId="8" fillId="0" borderId="0"/>
    <xf numFmtId="164" fontId="105" fillId="0" borderId="0"/>
    <xf numFmtId="164" fontId="105" fillId="0" borderId="0" applyBorder="0" applyProtection="0"/>
    <xf numFmtId="164" fontId="158" fillId="0" borderId="0"/>
    <xf numFmtId="164" fontId="158" fillId="0" borderId="0" applyBorder="0" applyProtection="0"/>
    <xf numFmtId="0" fontId="129" fillId="0" borderId="0"/>
    <xf numFmtId="0" fontId="129" fillId="0" borderId="0" applyNumberFormat="0" applyBorder="0" applyProtection="0"/>
    <xf numFmtId="0" fontId="12" fillId="0" borderId="0"/>
    <xf numFmtId="0" fontId="70" fillId="0" borderId="0" applyBorder="0" applyProtection="0"/>
    <xf numFmtId="164" fontId="105" fillId="0" borderId="0"/>
    <xf numFmtId="164" fontId="105" fillId="0" borderId="0" applyBorder="0" applyProtection="0"/>
    <xf numFmtId="164" fontId="105" fillId="0" borderId="0"/>
    <xf numFmtId="164" fontId="105" fillId="0" borderId="0" applyBorder="0" applyProtection="0"/>
    <xf numFmtId="0" fontId="8" fillId="0" borderId="0" applyBorder="0" applyProtection="0"/>
    <xf numFmtId="0" fontId="70" fillId="0" borderId="0" applyBorder="0" applyProtection="0"/>
    <xf numFmtId="164" fontId="105" fillId="0" borderId="0"/>
    <xf numFmtId="164" fontId="105" fillId="0" borderId="0" applyBorder="0" applyProtection="0"/>
    <xf numFmtId="164" fontId="105" fillId="0" borderId="0"/>
    <xf numFmtId="164" fontId="105" fillId="0" borderId="0" applyBorder="0" applyProtection="0"/>
    <xf numFmtId="0" fontId="8" fillId="0" borderId="0" applyBorder="0" applyProtection="0"/>
    <xf numFmtId="0" fontId="62" fillId="0" borderId="0"/>
    <xf numFmtId="164" fontId="159" fillId="0" borderId="0"/>
    <xf numFmtId="164" fontId="159" fillId="0" borderId="0" applyBorder="0" applyProtection="0"/>
    <xf numFmtId="0" fontId="8" fillId="0" borderId="0"/>
    <xf numFmtId="164" fontId="105" fillId="0" borderId="0"/>
    <xf numFmtId="164" fontId="105" fillId="0" borderId="0" applyBorder="0" applyProtection="0"/>
    <xf numFmtId="164" fontId="158" fillId="0" borderId="0"/>
    <xf numFmtId="164" fontId="158" fillId="0" borderId="0" applyBorder="0" applyProtection="0"/>
    <xf numFmtId="0" fontId="61" fillId="0" borderId="0"/>
    <xf numFmtId="0" fontId="106" fillId="0" borderId="0"/>
    <xf numFmtId="0" fontId="35" fillId="0" borderId="0" applyNumberFormat="0" applyFill="0" applyBorder="0" applyProtection="0"/>
    <xf numFmtId="0" fontId="70" fillId="0" borderId="0" applyBorder="0" applyProtection="0"/>
    <xf numFmtId="164" fontId="105" fillId="0" borderId="0"/>
    <xf numFmtId="164" fontId="105" fillId="0" borderId="0" applyBorder="0" applyProtection="0"/>
    <xf numFmtId="164" fontId="105" fillId="0" borderId="0"/>
    <xf numFmtId="164" fontId="105" fillId="0" borderId="0" applyBorder="0" applyProtection="0"/>
    <xf numFmtId="0" fontId="8" fillId="0" borderId="0" applyBorder="0" applyProtection="0"/>
    <xf numFmtId="0" fontId="106" fillId="0" borderId="0"/>
    <xf numFmtId="164" fontId="105" fillId="0" borderId="0"/>
    <xf numFmtId="164" fontId="105" fillId="0" borderId="0" applyBorder="0" applyProtection="0"/>
    <xf numFmtId="164" fontId="105" fillId="0" borderId="0"/>
    <xf numFmtId="164" fontId="105" fillId="0" borderId="0" applyBorder="0" applyProtection="0"/>
    <xf numFmtId="0" fontId="158" fillId="0" borderId="0"/>
    <xf numFmtId="0" fontId="158" fillId="0" borderId="0" applyNumberFormat="0" applyBorder="0" applyProtection="0"/>
    <xf numFmtId="0" fontId="129" fillId="0" borderId="0"/>
    <xf numFmtId="0" fontId="129" fillId="0" borderId="0" applyNumberFormat="0" applyBorder="0" applyProtection="0"/>
    <xf numFmtId="0" fontId="8" fillId="0" borderId="0"/>
    <xf numFmtId="0" fontId="89" fillId="0" borderId="0" applyBorder="0" applyProtection="0"/>
    <xf numFmtId="164" fontId="158" fillId="0" borderId="0"/>
    <xf numFmtId="164" fontId="158" fillId="0" borderId="0" applyBorder="0" applyProtection="0"/>
    <xf numFmtId="164" fontId="105" fillId="0" borderId="0"/>
    <xf numFmtId="164" fontId="105" fillId="0" borderId="0" applyBorder="0" applyProtection="0"/>
    <xf numFmtId="0" fontId="47" fillId="0" borderId="0"/>
    <xf numFmtId="164" fontId="104" fillId="0" borderId="0"/>
    <xf numFmtId="164" fontId="104" fillId="0" borderId="0" applyBorder="0" applyProtection="0"/>
    <xf numFmtId="0" fontId="61" fillId="0" borderId="0"/>
    <xf numFmtId="164" fontId="158" fillId="0" borderId="0"/>
    <xf numFmtId="164" fontId="158" fillId="0" borderId="0" applyBorder="0" applyProtection="0"/>
    <xf numFmtId="164" fontId="129" fillId="0" borderId="0"/>
    <xf numFmtId="164" fontId="129" fillId="0" borderId="0" applyBorder="0" applyProtection="0"/>
    <xf numFmtId="164" fontId="104" fillId="0" borderId="0"/>
    <xf numFmtId="164" fontId="104" fillId="0" borderId="0" applyBorder="0" applyProtection="0"/>
    <xf numFmtId="0" fontId="129" fillId="0" borderId="0"/>
    <xf numFmtId="0" fontId="46" fillId="11" borderId="1" applyNumberFormat="0" applyProtection="0"/>
    <xf numFmtId="0" fontId="70" fillId="11" borderId="16" applyProtection="0"/>
    <xf numFmtId="164" fontId="105" fillId="44" borderId="48"/>
    <xf numFmtId="164" fontId="105" fillId="44" borderId="48" applyProtection="0"/>
    <xf numFmtId="164" fontId="105" fillId="44" borderId="48"/>
    <xf numFmtId="164" fontId="105" fillId="44" borderId="48" applyProtection="0"/>
    <xf numFmtId="0" fontId="8" fillId="11" borderId="16" applyProtection="0"/>
    <xf numFmtId="0" fontId="8" fillId="11" borderId="17" applyNumberFormat="0" applyAlignment="0" applyProtection="0"/>
    <xf numFmtId="0" fontId="105" fillId="44" borderId="48"/>
    <xf numFmtId="0" fontId="105" fillId="44" borderId="48" applyNumberFormat="0" applyProtection="0"/>
    <xf numFmtId="0" fontId="160" fillId="44" borderId="40"/>
    <xf numFmtId="0" fontId="160" fillId="44" borderId="40" applyNumberFormat="0" applyProtection="0"/>
    <xf numFmtId="0" fontId="25" fillId="16" borderId="1" applyNumberFormat="0" applyAlignment="0" applyProtection="0"/>
    <xf numFmtId="0" fontId="73" fillId="10" borderId="2" applyProtection="0"/>
    <xf numFmtId="164" fontId="114" fillId="43" borderId="40"/>
    <xf numFmtId="164" fontId="114" fillId="43" borderId="40" applyProtection="0"/>
    <xf numFmtId="164" fontId="114" fillId="43" borderId="40"/>
    <xf numFmtId="164" fontId="114" fillId="43" borderId="40" applyProtection="0"/>
    <xf numFmtId="0" fontId="55" fillId="10" borderId="2" applyProtection="0"/>
    <xf numFmtId="0" fontId="55" fillId="10" borderId="1" applyNumberFormat="0" applyAlignment="0" applyProtection="0"/>
    <xf numFmtId="0" fontId="114" fillId="43" borderId="40"/>
    <xf numFmtId="0" fontId="114" fillId="43" borderId="40" applyNumberFormat="0" applyProtection="0"/>
    <xf numFmtId="0" fontId="161" fillId="49" borderId="40"/>
    <xf numFmtId="0" fontId="161" fillId="49" borderId="40" applyNumberFormat="0" applyProtection="0"/>
    <xf numFmtId="0" fontId="114" fillId="49" borderId="40"/>
    <xf numFmtId="0" fontId="114" fillId="49" borderId="40" applyNumberFormat="0" applyProtection="0"/>
    <xf numFmtId="0" fontId="50" fillId="16" borderId="4" applyNumberFormat="0" applyAlignment="0" applyProtection="0"/>
    <xf numFmtId="0" fontId="76" fillId="16" borderId="5" applyProtection="0"/>
    <xf numFmtId="164" fontId="119" fillId="49" borderId="41"/>
    <xf numFmtId="164" fontId="119" fillId="49" borderId="41" applyProtection="0"/>
    <xf numFmtId="164" fontId="119" fillId="49" borderId="41"/>
    <xf numFmtId="164" fontId="119" fillId="49" borderId="41" applyProtection="0"/>
    <xf numFmtId="0" fontId="50" fillId="16" borderId="5" applyProtection="0"/>
    <xf numFmtId="0" fontId="119" fillId="49" borderId="41"/>
    <xf numFmtId="0" fontId="119" fillId="49" borderId="41" applyNumberFormat="0" applyProtection="0"/>
    <xf numFmtId="9" fontId="104" fillId="0" borderId="0"/>
    <xf numFmtId="9" fontId="12" fillId="0" borderId="0" applyFill="0" applyBorder="0" applyAlignment="0" applyProtection="0"/>
    <xf numFmtId="9" fontId="89" fillId="0" borderId="0" applyBorder="0" applyProtection="0"/>
    <xf numFmtId="166" fontId="158" fillId="0" borderId="0"/>
    <xf numFmtId="166" fontId="158" fillId="0" borderId="0" applyBorder="0" applyProtection="0"/>
    <xf numFmtId="9" fontId="78" fillId="0" borderId="0" applyBorder="0" applyProtection="0"/>
    <xf numFmtId="166" fontId="124" fillId="0" borderId="0"/>
    <xf numFmtId="166" fontId="124" fillId="0" borderId="0" applyBorder="0" applyProtection="0"/>
    <xf numFmtId="9" fontId="18" fillId="0" borderId="0" applyFill="0" applyBorder="0" applyAlignment="0" applyProtection="0"/>
    <xf numFmtId="166" fontId="123" fillId="0" borderId="0"/>
    <xf numFmtId="166" fontId="123" fillId="0" borderId="0" applyBorder="0" applyProtection="0"/>
    <xf numFmtId="166" fontId="158" fillId="0" borderId="0"/>
    <xf numFmtId="166" fontId="158" fillId="0" borderId="0" applyBorder="0" applyProtection="0"/>
    <xf numFmtId="9" fontId="12" fillId="0" borderId="0" applyFill="0" applyBorder="0" applyAlignment="0" applyProtection="0"/>
    <xf numFmtId="9" fontId="89" fillId="0" borderId="0" applyBorder="0" applyProtection="0"/>
    <xf numFmtId="166" fontId="158" fillId="0" borderId="0"/>
    <xf numFmtId="166" fontId="158" fillId="0" borderId="0" applyBorder="0" applyProtection="0"/>
    <xf numFmtId="9" fontId="8" fillId="0" borderId="0" applyFont="0" applyFill="0" applyBorder="0" applyAlignment="0" applyProtection="0"/>
    <xf numFmtId="166" fontId="104" fillId="0" borderId="0"/>
    <xf numFmtId="166" fontId="104" fillId="0" borderId="0" applyBorder="0" applyProtection="0"/>
    <xf numFmtId="166" fontId="157" fillId="0" borderId="0"/>
    <xf numFmtId="166" fontId="96" fillId="0" borderId="0" applyFont="0" applyBorder="0" applyProtection="0"/>
    <xf numFmtId="9" fontId="94" fillId="0" borderId="0" applyFont="0" applyFill="0" applyBorder="0" applyAlignment="0" applyProtection="0"/>
    <xf numFmtId="166" fontId="104" fillId="0" borderId="0"/>
    <xf numFmtId="166" fontId="157" fillId="0" borderId="0"/>
    <xf numFmtId="166" fontId="96" fillId="0" borderId="0" applyFont="0" applyBorder="0" applyProtection="0"/>
    <xf numFmtId="166" fontId="104" fillId="0" borderId="0" applyBorder="0" applyProtection="0"/>
    <xf numFmtId="166" fontId="157" fillId="0" borderId="0"/>
    <xf numFmtId="166" fontId="96" fillId="0" borderId="0" applyFont="0" applyBorder="0" applyProtection="0"/>
    <xf numFmtId="9" fontId="8" fillId="0" borderId="0" applyFont="0" applyFill="0" applyBorder="0" applyAlignment="0" applyProtection="0"/>
    <xf numFmtId="166" fontId="158" fillId="0" borderId="0"/>
    <xf numFmtId="166" fontId="158" fillId="0" borderId="0" applyBorder="0" applyProtection="0"/>
    <xf numFmtId="9" fontId="8" fillId="0" borderId="0" applyFill="0" applyBorder="0" applyProtection="0"/>
    <xf numFmtId="9" fontId="89" fillId="0" borderId="0" applyBorder="0" applyProtection="0"/>
    <xf numFmtId="166" fontId="158" fillId="0" borderId="0"/>
    <xf numFmtId="166" fontId="158" fillId="0" borderId="0" applyBorder="0" applyProtection="0"/>
    <xf numFmtId="166" fontId="105" fillId="0" borderId="0"/>
    <xf numFmtId="166" fontId="105" fillId="0" borderId="0" applyBorder="0" applyProtection="0"/>
    <xf numFmtId="9" fontId="61" fillId="0" borderId="0" applyFont="0" applyFill="0" applyBorder="0" applyAlignment="0" applyProtection="0"/>
    <xf numFmtId="166" fontId="104" fillId="0" borderId="0"/>
    <xf numFmtId="166" fontId="104" fillId="0" borderId="0" applyBorder="0" applyProtection="0"/>
    <xf numFmtId="166" fontId="157" fillId="0" borderId="0"/>
    <xf numFmtId="166" fontId="96" fillId="0" borderId="0" applyFont="0" applyBorder="0" applyProtection="0"/>
    <xf numFmtId="166" fontId="104" fillId="0" borderId="0"/>
    <xf numFmtId="166" fontId="104" fillId="0" borderId="0" applyBorder="0" applyProtection="0"/>
    <xf numFmtId="166" fontId="104" fillId="0" borderId="0"/>
    <xf numFmtId="166" fontId="104" fillId="0" borderId="0" applyBorder="0" applyProtection="0"/>
    <xf numFmtId="0" fontId="162" fillId="0" borderId="0"/>
    <xf numFmtId="164" fontId="163" fillId="0" borderId="0"/>
    <xf numFmtId="164" fontId="163" fillId="0" borderId="0"/>
    <xf numFmtId="164" fontId="163" fillId="0" borderId="0" applyBorder="0" applyProtection="0"/>
    <xf numFmtId="0" fontId="163" fillId="0" borderId="0"/>
    <xf numFmtId="0" fontId="163" fillId="0" borderId="0" applyNumberFormat="0" applyBorder="0" applyProtection="0"/>
    <xf numFmtId="164" fontId="162" fillId="0" borderId="0"/>
    <xf numFmtId="164" fontId="162" fillId="0" borderId="0" applyBorder="0" applyProtection="0"/>
    <xf numFmtId="164" fontId="162" fillId="0" borderId="0"/>
    <xf numFmtId="164" fontId="162" fillId="0" borderId="0" applyBorder="0" applyProtection="0"/>
    <xf numFmtId="0" fontId="164" fillId="0" borderId="0"/>
    <xf numFmtId="0" fontId="164" fillId="0" borderId="0" applyNumberFormat="0" applyBorder="0" applyProtection="0"/>
    <xf numFmtId="167" fontId="162" fillId="0" borderId="0"/>
    <xf numFmtId="167" fontId="163" fillId="0" borderId="0"/>
    <xf numFmtId="167" fontId="163" fillId="0" borderId="0"/>
    <xf numFmtId="167" fontId="163" fillId="0" borderId="0" applyBorder="0" applyProtection="0"/>
    <xf numFmtId="167" fontId="163" fillId="0" borderId="0" applyBorder="0" applyProtection="0"/>
    <xf numFmtId="167" fontId="162" fillId="0" borderId="0"/>
    <xf numFmtId="167" fontId="162" fillId="0" borderId="0" applyBorder="0" applyProtection="0"/>
    <xf numFmtId="167" fontId="162" fillId="0" borderId="0"/>
    <xf numFmtId="167" fontId="162" fillId="0" borderId="0" applyBorder="0" applyProtection="0"/>
    <xf numFmtId="167" fontId="164" fillId="0" borderId="0"/>
    <xf numFmtId="167" fontId="164" fillId="0" borderId="0" applyBorder="0" applyProtection="0"/>
    <xf numFmtId="0" fontId="8" fillId="0" borderId="0" applyNumberFormat="0" applyFill="0" applyBorder="0" applyProtection="0"/>
    <xf numFmtId="0" fontId="105" fillId="0" borderId="0"/>
    <xf numFmtId="0" fontId="105" fillId="0" borderId="0" applyNumberFormat="0" applyBorder="0" applyProtection="0"/>
    <xf numFmtId="0" fontId="26" fillId="0" borderId="19" applyNumberFormat="0" applyFill="0" applyAlignment="0" applyProtection="0"/>
    <xf numFmtId="0" fontId="90" fillId="0" borderId="20" applyProtection="0"/>
    <xf numFmtId="164" fontId="165" fillId="0" borderId="49"/>
    <xf numFmtId="164" fontId="165" fillId="0" borderId="49" applyProtection="0"/>
    <xf numFmtId="164" fontId="165" fillId="0" borderId="49"/>
    <xf numFmtId="164" fontId="165" fillId="0" borderId="49" applyProtection="0"/>
    <xf numFmtId="0" fontId="56" fillId="0" borderId="20" applyProtection="0"/>
    <xf numFmtId="0" fontId="56" fillId="0" borderId="18" applyNumberFormat="0" applyFill="0" applyAlignment="0" applyProtection="0"/>
    <xf numFmtId="0" fontId="165" fillId="0" borderId="49"/>
    <xf numFmtId="0" fontId="165" fillId="0" borderId="49" applyNumberFormat="0" applyProtection="0"/>
    <xf numFmtId="0" fontId="166" fillId="0" borderId="50"/>
    <xf numFmtId="0" fontId="166" fillId="0" borderId="50" applyNumberFormat="0" applyProtection="0"/>
    <xf numFmtId="0" fontId="27" fillId="0" borderId="0" applyNumberFormat="0" applyFill="0" applyBorder="0" applyAlignment="0" applyProtection="0"/>
    <xf numFmtId="0" fontId="80" fillId="0" borderId="0" applyBorder="0" applyProtection="0"/>
    <xf numFmtId="164" fontId="130" fillId="0" borderId="0"/>
    <xf numFmtId="164" fontId="130" fillId="0" borderId="0" applyBorder="0" applyProtection="0"/>
    <xf numFmtId="164" fontId="130" fillId="0" borderId="0"/>
    <xf numFmtId="164" fontId="130" fillId="0" borderId="0" applyBorder="0" applyProtection="0"/>
    <xf numFmtId="0" fontId="57" fillId="0" borderId="0" applyBorder="0" applyProtection="0"/>
    <xf numFmtId="0" fontId="57" fillId="0" borderId="0" applyNumberFormat="0" applyFill="0" applyBorder="0" applyAlignment="0" applyProtection="0"/>
    <xf numFmtId="0" fontId="130" fillId="0" borderId="0"/>
    <xf numFmtId="0" fontId="130" fillId="0" borderId="0" applyNumberFormat="0" applyBorder="0" applyProtection="0"/>
    <xf numFmtId="0" fontId="167" fillId="0" borderId="0"/>
    <xf numFmtId="0" fontId="167" fillId="0" borderId="0" applyNumberFormat="0" applyBorder="0" applyProtection="0"/>
    <xf numFmtId="0" fontId="28" fillId="0" borderId="0" applyNumberFormat="0" applyFill="0" applyBorder="0" applyAlignment="0" applyProtection="0"/>
    <xf numFmtId="0" fontId="91" fillId="0" borderId="0" applyBorder="0" applyProtection="0"/>
    <xf numFmtId="164" fontId="168" fillId="0" borderId="0"/>
    <xf numFmtId="164" fontId="168" fillId="0" borderId="0" applyBorder="0" applyProtection="0"/>
    <xf numFmtId="164" fontId="168" fillId="0" borderId="0"/>
    <xf numFmtId="164" fontId="168" fillId="0" borderId="0" applyBorder="0" applyProtection="0"/>
    <xf numFmtId="0" fontId="58" fillId="0" borderId="0" applyBorder="0" applyProtection="0"/>
    <xf numFmtId="0" fontId="58" fillId="0" borderId="0" applyNumberFormat="0" applyFill="0" applyBorder="0" applyAlignment="0" applyProtection="0"/>
    <xf numFmtId="0" fontId="168" fillId="0" borderId="0"/>
    <xf numFmtId="0" fontId="168" fillId="0" borderId="0" applyNumberFormat="0" applyBorder="0" applyProtection="0"/>
    <xf numFmtId="0" fontId="169" fillId="0" borderId="0"/>
    <xf numFmtId="0" fontId="169" fillId="0" borderId="0" applyNumberFormat="0" applyBorder="0" applyProtection="0"/>
    <xf numFmtId="0" fontId="8" fillId="0" borderId="0" applyNumberFormat="0" applyFill="0" applyBorder="0" applyProtection="0"/>
    <xf numFmtId="0" fontId="105" fillId="0" borderId="0"/>
    <xf numFmtId="0" fontId="105" fillId="0" borderId="0" applyNumberFormat="0" applyBorder="0" applyProtection="0"/>
    <xf numFmtId="0" fontId="29" fillId="0" borderId="0" applyNumberFormat="0" applyFill="0" applyBorder="0" applyAlignment="0" applyProtection="0"/>
    <xf numFmtId="0" fontId="92" fillId="0" borderId="0" applyBorder="0" applyProtection="0"/>
    <xf numFmtId="164" fontId="170" fillId="0" borderId="0"/>
    <xf numFmtId="164" fontId="170" fillId="0" borderId="0" applyBorder="0" applyProtection="0"/>
    <xf numFmtId="0" fontId="171" fillId="0" borderId="0"/>
    <xf numFmtId="0" fontId="171" fillId="0" borderId="0" applyNumberFormat="0" applyBorder="0" applyProtection="0"/>
    <xf numFmtId="0" fontId="56" fillId="0" borderId="19" applyNumberFormat="0" applyFill="0" applyAlignment="0" applyProtection="0"/>
    <xf numFmtId="0" fontId="90" fillId="0" borderId="21" applyProtection="0"/>
    <xf numFmtId="164" fontId="165" fillId="0" borderId="50"/>
    <xf numFmtId="164" fontId="165" fillId="0" borderId="50" applyProtection="0"/>
    <xf numFmtId="164" fontId="165" fillId="0" borderId="50"/>
    <xf numFmtId="164" fontId="165" fillId="0" borderId="50" applyProtection="0"/>
    <xf numFmtId="0" fontId="56" fillId="0" borderId="21" applyProtection="0"/>
    <xf numFmtId="0" fontId="165" fillId="0" borderId="50"/>
    <xf numFmtId="0" fontId="165" fillId="0" borderId="50" applyNumberFormat="0" applyProtection="0"/>
    <xf numFmtId="0" fontId="29" fillId="0" borderId="0" applyNumberFormat="0" applyFill="0" applyBorder="0" applyAlignment="0" applyProtection="0"/>
    <xf numFmtId="0" fontId="93" fillId="0" borderId="0" applyBorder="0" applyProtection="0"/>
    <xf numFmtId="164" fontId="172" fillId="0" borderId="0"/>
    <xf numFmtId="164" fontId="172" fillId="0" borderId="0" applyBorder="0" applyProtection="0"/>
    <xf numFmtId="0" fontId="69" fillId="0" borderId="0" applyNumberFormat="0" applyFill="0" applyBorder="0" applyAlignment="0" applyProtection="0"/>
    <xf numFmtId="0" fontId="173" fillId="0" borderId="0"/>
    <xf numFmtId="0" fontId="173" fillId="0" borderId="0" applyNumberFormat="0" applyBorder="0" applyProtection="0"/>
    <xf numFmtId="0" fontId="171" fillId="0" borderId="0"/>
    <xf numFmtId="0" fontId="171" fillId="0" borderId="0" applyNumberFormat="0" applyBorder="0" applyProtection="0"/>
    <xf numFmtId="0" fontId="174" fillId="0" borderId="0"/>
    <xf numFmtId="0" fontId="174" fillId="0" borderId="0" applyNumberFormat="0" applyBorder="0" applyProtection="0"/>
    <xf numFmtId="0" fontId="12" fillId="11" borderId="17" applyNumberFormat="0" applyAlignment="0" applyProtection="0"/>
    <xf numFmtId="0" fontId="78" fillId="11" borderId="16" applyProtection="0"/>
    <xf numFmtId="164" fontId="124" fillId="44" borderId="48"/>
    <xf numFmtId="164" fontId="124" fillId="44" borderId="48" applyProtection="0"/>
    <xf numFmtId="0" fontId="18" fillId="11" borderId="17" applyNumberFormat="0" applyAlignment="0" applyProtection="0"/>
    <xf numFmtId="0" fontId="123" fillId="44" borderId="48"/>
    <xf numFmtId="0" fontId="123" fillId="44" borderId="48" applyNumberFormat="0" applyProtection="0"/>
    <xf numFmtId="0" fontId="158" fillId="44" borderId="48"/>
    <xf numFmtId="0" fontId="158" fillId="44" borderId="48" applyNumberFormat="0" applyProtection="0"/>
    <xf numFmtId="0" fontId="104" fillId="44" borderId="48"/>
    <xf numFmtId="0" fontId="104" fillId="44" borderId="48" applyNumberFormat="0" applyProtection="0"/>
    <xf numFmtId="169" fontId="12" fillId="0" borderId="0" applyFill="0" applyBorder="0" applyAlignment="0" applyProtection="0"/>
    <xf numFmtId="173" fontId="79" fillId="0" borderId="0" applyBorder="0" applyProtection="0"/>
    <xf numFmtId="169" fontId="18" fillId="0" borderId="0" applyFill="0" applyBorder="0" applyAlignment="0" applyProtection="0"/>
    <xf numFmtId="178" fontId="123" fillId="0" borderId="0"/>
    <xf numFmtId="178" fontId="123" fillId="0" borderId="0" applyBorder="0" applyProtection="0"/>
    <xf numFmtId="180" fontId="123" fillId="0" borderId="0"/>
    <xf numFmtId="180" fontId="123" fillId="0" borderId="0" applyBorder="0" applyProtection="0"/>
    <xf numFmtId="173" fontId="70" fillId="0" borderId="0" applyBorder="0" applyProtection="0"/>
    <xf numFmtId="180" fontId="105" fillId="0" borderId="0"/>
    <xf numFmtId="180" fontId="105" fillId="0" borderId="0" applyBorder="0" applyProtection="0"/>
    <xf numFmtId="180" fontId="105" fillId="0" borderId="0"/>
    <xf numFmtId="180" fontId="105" fillId="0" borderId="0" applyBorder="0" applyProtection="0"/>
    <xf numFmtId="173" fontId="8" fillId="0" borderId="0" applyBorder="0" applyProtection="0"/>
    <xf numFmtId="169" fontId="8" fillId="0" borderId="0" applyFill="0" applyBorder="0" applyAlignment="0" applyProtection="0"/>
    <xf numFmtId="178" fontId="105" fillId="0" borderId="0"/>
    <xf numFmtId="178" fontId="105" fillId="0" borderId="0" applyBorder="0" applyProtection="0"/>
    <xf numFmtId="178" fontId="158" fillId="0" borderId="0"/>
    <xf numFmtId="178" fontId="158" fillId="0" borderId="0" applyBorder="0" applyProtection="0"/>
    <xf numFmtId="174" fontId="47" fillId="0" borderId="0" applyBorder="0" applyProtection="0"/>
    <xf numFmtId="44" fontId="8" fillId="0" borderId="0" applyFont="0" applyFill="0" applyBorder="0" applyAlignment="0" applyProtection="0"/>
    <xf numFmtId="178" fontId="104" fillId="0" borderId="0"/>
    <xf numFmtId="178" fontId="157" fillId="0" borderId="0"/>
    <xf numFmtId="178" fontId="96" fillId="0" borderId="0" applyFont="0" applyBorder="0" applyProtection="0"/>
    <xf numFmtId="178" fontId="104" fillId="0" borderId="0" applyBorder="0" applyProtection="0"/>
    <xf numFmtId="178" fontId="157" fillId="0" borderId="0"/>
    <xf numFmtId="178" fontId="96" fillId="0" borderId="0" applyFont="0" applyBorder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04" fillId="0" borderId="0"/>
    <xf numFmtId="178" fontId="157" fillId="0" borderId="0"/>
    <xf numFmtId="178" fontId="96" fillId="0" borderId="0" applyFont="0" applyBorder="0" applyProtection="0"/>
    <xf numFmtId="178" fontId="104" fillId="0" borderId="0" applyBorder="0" applyProtection="0"/>
    <xf numFmtId="178" fontId="157" fillId="0" borderId="0"/>
    <xf numFmtId="178" fontId="96" fillId="0" borderId="0" applyFont="0" applyBorder="0" applyProtection="0"/>
    <xf numFmtId="44" fontId="8" fillId="0" borderId="0" applyFont="0" applyFill="0" applyBorder="0" applyAlignment="0" applyProtection="0"/>
    <xf numFmtId="181" fontId="104" fillId="0" borderId="0"/>
    <xf numFmtId="181" fontId="104" fillId="0" borderId="0" applyBorder="0" applyProtection="0"/>
    <xf numFmtId="44" fontId="97" fillId="0" borderId="0" applyFill="0" applyBorder="0" applyAlignment="0" applyProtection="0"/>
    <xf numFmtId="44" fontId="18" fillId="0" borderId="0" applyFill="0" applyBorder="0" applyAlignment="0" applyProtection="0"/>
    <xf numFmtId="0" fontId="38" fillId="0" borderId="0" applyNumberFormat="0" applyFill="0" applyBorder="0" applyProtection="0"/>
    <xf numFmtId="0" fontId="113" fillId="0" borderId="0"/>
    <xf numFmtId="0" fontId="113" fillId="0" borderId="0" applyNumberFormat="0" applyBorder="0" applyProtection="0"/>
    <xf numFmtId="0" fontId="58" fillId="0" borderId="0" applyNumberFormat="0" applyFill="0" applyBorder="0" applyAlignment="0" applyProtection="0"/>
    <xf numFmtId="0" fontId="91" fillId="0" borderId="0" applyBorder="0" applyProtection="0"/>
    <xf numFmtId="164" fontId="168" fillId="0" borderId="0"/>
    <xf numFmtId="164" fontId="168" fillId="0" borderId="0" applyBorder="0" applyProtection="0"/>
    <xf numFmtId="164" fontId="168" fillId="0" borderId="0"/>
    <xf numFmtId="164" fontId="168" fillId="0" borderId="0" applyBorder="0" applyProtection="0"/>
    <xf numFmtId="0" fontId="58" fillId="0" borderId="0" applyBorder="0" applyProtection="0"/>
    <xf numFmtId="0" fontId="168" fillId="0" borderId="0"/>
    <xf numFmtId="0" fontId="168" fillId="0" borderId="0" applyNumberFormat="0" applyBorder="0" applyProtection="0"/>
    <xf numFmtId="0" fontId="30" fillId="4" borderId="0" applyNumberFormat="0" applyBorder="0" applyAlignment="0" applyProtection="0"/>
    <xf numFmtId="0" fontId="59" fillId="4" borderId="0" applyNumberFormat="0" applyBorder="0" applyAlignment="0" applyProtection="0"/>
    <xf numFmtId="0" fontId="72" fillId="4" borderId="0" applyBorder="0" applyProtection="0"/>
    <xf numFmtId="164" fontId="112" fillId="38" borderId="0"/>
    <xf numFmtId="164" fontId="112" fillId="38" borderId="0" applyBorder="0" applyProtection="0"/>
    <xf numFmtId="164" fontId="112" fillId="38" borderId="0"/>
    <xf numFmtId="164" fontId="112" fillId="38" borderId="0" applyBorder="0" applyProtection="0"/>
    <xf numFmtId="0" fontId="59" fillId="4" borderId="0" applyBorder="0" applyProtection="0"/>
    <xf numFmtId="0" fontId="112" fillId="38" borderId="0"/>
    <xf numFmtId="0" fontId="112" fillId="38" borderId="0" applyNumberFormat="0" applyBorder="0" applyProtection="0"/>
    <xf numFmtId="0" fontId="175" fillId="38" borderId="0"/>
    <xf numFmtId="0" fontId="175" fillId="38" borderId="0" applyNumberFormat="0" applyBorder="0" applyProtection="0"/>
    <xf numFmtId="0" fontId="175" fillId="38" borderId="0"/>
    <xf numFmtId="0" fontId="175" fillId="38" borderId="0" applyNumberFormat="0" applyBorder="0" applyProtection="0"/>
    <xf numFmtId="0" fontId="112" fillId="38" borderId="0"/>
    <xf numFmtId="0" fontId="112" fillId="38" borderId="0" applyNumberFormat="0" applyBorder="0" applyProtection="0"/>
    <xf numFmtId="0" fontId="104" fillId="0" borderId="0"/>
    <xf numFmtId="0" fontId="8" fillId="2" borderId="0" applyBorder="0" applyProtection="0"/>
    <xf numFmtId="0" fontId="8" fillId="2" borderId="0"/>
    <xf numFmtId="0" fontId="8" fillId="2" borderId="0"/>
    <xf numFmtId="0" fontId="8" fillId="2" borderId="0" applyBorder="0" applyProtection="0"/>
    <xf numFmtId="0" fontId="8" fillId="2" borderId="0" applyBorder="0" applyProtection="0"/>
    <xf numFmtId="0" fontId="8" fillId="2" borderId="0"/>
    <xf numFmtId="0" fontId="8" fillId="2" borderId="0" applyBorder="0" applyProtection="0"/>
    <xf numFmtId="0" fontId="8" fillId="2" borderId="0" applyBorder="0" applyProtection="0"/>
    <xf numFmtId="0" fontId="8" fillId="2" borderId="0"/>
    <xf numFmtId="0" fontId="8" fillId="2" borderId="0" applyNumberFormat="0" applyBorder="0" applyProtection="0"/>
    <xf numFmtId="0" fontId="8" fillId="4" borderId="0"/>
    <xf numFmtId="0" fontId="8" fillId="4" borderId="0" applyBorder="0" applyProtection="0"/>
    <xf numFmtId="0" fontId="8" fillId="4" borderId="0"/>
    <xf numFmtId="0" fontId="8" fillId="4" borderId="0" applyBorder="0" applyProtection="0"/>
    <xf numFmtId="0" fontId="8" fillId="4" borderId="0"/>
    <xf numFmtId="0" fontId="8" fillId="4" borderId="0" applyNumberFormat="0" applyBorder="0" applyProtection="0"/>
    <xf numFmtId="0" fontId="8" fillId="5" borderId="0"/>
    <xf numFmtId="0" fontId="8" fillId="5" borderId="0" applyBorder="0" applyProtection="0"/>
    <xf numFmtId="0" fontId="8" fillId="5" borderId="0"/>
    <xf numFmtId="0" fontId="8" fillId="5" borderId="0" applyBorder="0" applyProtection="0"/>
    <xf numFmtId="0" fontId="8" fillId="5" borderId="0"/>
    <xf numFmtId="0" fontId="8" fillId="5" borderId="0" applyNumberFormat="0" applyBorder="0" applyProtection="0"/>
    <xf numFmtId="0" fontId="8" fillId="6" borderId="0"/>
    <xf numFmtId="0" fontId="8" fillId="6" borderId="0" applyBorder="0" applyProtection="0"/>
    <xf numFmtId="0" fontId="8" fillId="6" borderId="0"/>
    <xf numFmtId="0" fontId="8" fillId="6" borderId="0" applyBorder="0" applyProtection="0"/>
    <xf numFmtId="0" fontId="8" fillId="6" borderId="0"/>
    <xf numFmtId="0" fontId="8" fillId="6" borderId="0" applyNumberFormat="0" applyBorder="0" applyProtection="0"/>
    <xf numFmtId="0" fontId="8" fillId="7" borderId="0" applyBorder="0" applyProtection="0"/>
    <xf numFmtId="0" fontId="8" fillId="7" borderId="0"/>
    <xf numFmtId="0" fontId="8" fillId="7" borderId="0"/>
    <xf numFmtId="0" fontId="8" fillId="7" borderId="0" applyBorder="0" applyProtection="0"/>
    <xf numFmtId="0" fontId="8" fillId="7" borderId="0" applyBorder="0" applyProtection="0"/>
    <xf numFmtId="0" fontId="8" fillId="7" borderId="0"/>
    <xf numFmtId="0" fontId="8" fillId="7" borderId="0" applyBorder="0" applyProtection="0"/>
    <xf numFmtId="0" fontId="8" fillId="7" borderId="0" applyBorder="0" applyProtection="0"/>
    <xf numFmtId="0" fontId="8" fillId="7" borderId="0"/>
    <xf numFmtId="0" fontId="8" fillId="7" borderId="0" applyNumberFormat="0" applyBorder="0" applyProtection="0"/>
    <xf numFmtId="0" fontId="8" fillId="10" borderId="0" applyBorder="0" applyProtection="0"/>
    <xf numFmtId="0" fontId="8" fillId="9" borderId="0"/>
    <xf numFmtId="0" fontId="8" fillId="9" borderId="0" applyBorder="0" applyProtection="0"/>
    <xf numFmtId="0" fontId="8" fillId="9" borderId="0"/>
    <xf numFmtId="0" fontId="8" fillId="9" borderId="0" applyBorder="0" applyProtection="0"/>
    <xf numFmtId="0" fontId="8" fillId="9" borderId="0"/>
    <xf numFmtId="0" fontId="8" fillId="9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8" fillId="10" borderId="0"/>
    <xf numFmtId="0" fontId="8" fillId="10" borderId="0" applyBorder="0" applyProtection="0"/>
    <xf numFmtId="0" fontId="8" fillId="10" borderId="0"/>
    <xf numFmtId="0" fontId="8" fillId="10" borderId="0" applyBorder="0" applyProtection="0"/>
    <xf numFmtId="0" fontId="8" fillId="10" borderId="0"/>
    <xf numFmtId="0" fontId="8" fillId="10" borderId="0" applyNumberFormat="0" applyBorder="0" applyProtection="0"/>
    <xf numFmtId="0" fontId="8" fillId="10" borderId="0" applyNumberFormat="0" applyBorder="0" applyProtection="0"/>
    <xf numFmtId="0" fontId="8" fillId="10" borderId="0" applyNumberFormat="0" applyBorder="0" applyProtection="0"/>
    <xf numFmtId="0" fontId="8" fillId="10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 applyNumberFormat="0" applyBorder="0" applyProtection="0"/>
    <xf numFmtId="0" fontId="178" fillId="2" borderId="0" applyNumberFormat="0" applyBorder="0" applyProtection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 applyNumberFormat="0" applyBorder="0" applyProtection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2" borderId="0"/>
    <xf numFmtId="0" fontId="178" fillId="2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8" fillId="9" borderId="0"/>
    <xf numFmtId="0" fontId="8" fillId="9" borderId="0" applyBorder="0" applyProtection="0"/>
    <xf numFmtId="0" fontId="8" fillId="9" borderId="0"/>
    <xf numFmtId="0" fontId="8" fillId="9" borderId="0" applyBorder="0" applyProtection="0"/>
    <xf numFmtId="0" fontId="8" fillId="9" borderId="0"/>
    <xf numFmtId="0" fontId="8" fillId="9" borderId="0" applyNumberFormat="0" applyBorder="0" applyProtection="0"/>
    <xf numFmtId="0" fontId="8" fillId="9" borderId="0" applyNumberFormat="0" applyBorder="0" applyProtection="0"/>
    <xf numFmtId="0" fontId="8" fillId="9" borderId="0" applyNumberFormat="0" applyBorder="0" applyProtection="0"/>
    <xf numFmtId="0" fontId="8" fillId="9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 applyNumberFormat="0" applyBorder="0" applyProtection="0"/>
    <xf numFmtId="0" fontId="178" fillId="4" borderId="0" applyNumberFormat="0" applyBorder="0" applyProtection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 applyNumberFormat="0" applyBorder="0" applyProtection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4" borderId="0"/>
    <xf numFmtId="0" fontId="178" fillId="4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8" fillId="11" borderId="0"/>
    <xf numFmtId="0" fontId="8" fillId="11" borderId="0" applyBorder="0" applyProtection="0"/>
    <xf numFmtId="0" fontId="8" fillId="11" borderId="0"/>
    <xf numFmtId="0" fontId="8" fillId="11" borderId="0" applyBorder="0" applyProtection="0"/>
    <xf numFmtId="0" fontId="8" fillId="11" borderId="0"/>
    <xf numFmtId="0" fontId="8" fillId="11" borderId="0" applyNumberFormat="0" applyBorder="0" applyProtection="0"/>
    <xf numFmtId="0" fontId="8" fillId="11" borderId="0" applyNumberFormat="0" applyBorder="0" applyProtection="0"/>
    <xf numFmtId="0" fontId="8" fillId="11" borderId="0" applyNumberFormat="0" applyBorder="0" applyProtection="0"/>
    <xf numFmtId="0" fontId="8" fillId="11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 applyNumberFormat="0" applyBorder="0" applyProtection="0"/>
    <xf numFmtId="0" fontId="178" fillId="5" borderId="0" applyNumberFormat="0" applyBorder="0" applyProtection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 applyNumberFormat="0" applyBorder="0" applyProtection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5" borderId="0"/>
    <xf numFmtId="0" fontId="178" fillId="5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8" fillId="10" borderId="0"/>
    <xf numFmtId="0" fontId="8" fillId="10" borderId="0" applyBorder="0" applyProtection="0"/>
    <xf numFmtId="0" fontId="8" fillId="10" borderId="0"/>
    <xf numFmtId="0" fontId="8" fillId="10" borderId="0" applyBorder="0" applyProtection="0"/>
    <xf numFmtId="0" fontId="8" fillId="10" borderId="0"/>
    <xf numFmtId="0" fontId="8" fillId="10" borderId="0" applyNumberFormat="0" applyBorder="0" applyProtection="0"/>
    <xf numFmtId="0" fontId="8" fillId="10" borderId="0" applyNumberFormat="0" applyBorder="0" applyProtection="0"/>
    <xf numFmtId="0" fontId="8" fillId="10" borderId="0" applyNumberFormat="0" applyBorder="0" applyProtection="0"/>
    <xf numFmtId="0" fontId="8" fillId="10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 applyNumberFormat="0" applyBorder="0" applyProtection="0"/>
    <xf numFmtId="0" fontId="178" fillId="6" borderId="0" applyNumberFormat="0" applyBorder="0" applyProtection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 applyNumberFormat="0" applyBorder="0" applyProtection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8" fillId="7" borderId="0" applyBorder="0" applyProtection="0"/>
    <xf numFmtId="0" fontId="8" fillId="7" borderId="0"/>
    <xf numFmtId="0" fontId="8" fillId="7" borderId="0"/>
    <xf numFmtId="0" fontId="8" fillId="7" borderId="0" applyBorder="0" applyProtection="0"/>
    <xf numFmtId="0" fontId="8" fillId="7" borderId="0" applyBorder="0" applyProtection="0"/>
    <xf numFmtId="0" fontId="8" fillId="7" borderId="0"/>
    <xf numFmtId="0" fontId="8" fillId="7" borderId="0" applyBorder="0" applyProtection="0"/>
    <xf numFmtId="0" fontId="8" fillId="7" borderId="0" applyBorder="0" applyProtection="0"/>
    <xf numFmtId="0" fontId="8" fillId="7" borderId="0"/>
    <xf numFmtId="0" fontId="8" fillId="7" borderId="0" applyNumberFormat="0" applyBorder="0" applyProtection="0"/>
    <xf numFmtId="0" fontId="8" fillId="7" borderId="0" applyNumberFormat="0" applyBorder="0" applyProtection="0"/>
    <xf numFmtId="0" fontId="8" fillId="7" borderId="0" applyNumberFormat="0" applyBorder="0" applyProtection="0"/>
    <xf numFmtId="0" fontId="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 applyNumberFormat="0" applyBorder="0" applyProtection="0"/>
    <xf numFmtId="0" fontId="178" fillId="7" borderId="0" applyNumberFormat="0" applyBorder="0" applyProtection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 applyNumberFormat="0" applyBorder="0" applyProtection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7" borderId="0"/>
    <xf numFmtId="0" fontId="178" fillId="7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8" fillId="9" borderId="0"/>
    <xf numFmtId="0" fontId="8" fillId="9" borderId="0" applyBorder="0" applyProtection="0"/>
    <xf numFmtId="0" fontId="8" fillId="9" borderId="0"/>
    <xf numFmtId="0" fontId="8" fillId="9" borderId="0" applyBorder="0" applyProtection="0"/>
    <xf numFmtId="0" fontId="8" fillId="9" borderId="0"/>
    <xf numFmtId="0" fontId="8" fillId="9" borderId="0" applyNumberFormat="0" applyBorder="0" applyProtection="0"/>
    <xf numFmtId="0" fontId="8" fillId="9" borderId="0" applyNumberFormat="0" applyBorder="0" applyProtection="0"/>
    <xf numFmtId="0" fontId="8" fillId="9" borderId="0" applyNumberFormat="0" applyBorder="0" applyProtection="0"/>
    <xf numFmtId="0" fontId="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 applyNumberFormat="0" applyBorder="0" applyProtection="0"/>
    <xf numFmtId="0" fontId="178" fillId="9" borderId="0" applyNumberFormat="0" applyBorder="0" applyProtection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 applyNumberFormat="0" applyBorder="0" applyProtection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178" fillId="9" borderId="0"/>
    <xf numFmtId="0" fontId="178" fillId="9" borderId="0" applyNumberFormat="0" applyBorder="0" applyProtection="0"/>
    <xf numFmtId="0" fontId="8" fillId="7" borderId="0"/>
    <xf numFmtId="0" fontId="8" fillId="7" borderId="0" applyNumberFormat="0" applyBorder="0" applyProtection="0"/>
    <xf numFmtId="0" fontId="8" fillId="7" borderId="0" applyNumberFormat="0" applyBorder="0" applyProtection="0"/>
    <xf numFmtId="0" fontId="8" fillId="7" borderId="0" applyNumberFormat="0" applyBorder="0" applyProtection="0"/>
    <xf numFmtId="0" fontId="8" fillId="7" borderId="0" applyNumberFormat="0" applyBorder="0" applyProtection="0"/>
    <xf numFmtId="0" fontId="8" fillId="9" borderId="0"/>
    <xf numFmtId="0" fontId="8" fillId="9" borderId="0" applyNumberFormat="0" applyBorder="0" applyProtection="0"/>
    <xf numFmtId="0" fontId="8" fillId="9" borderId="0" applyNumberFormat="0" applyBorder="0" applyProtection="0"/>
    <xf numFmtId="0" fontId="8" fillId="9" borderId="0" applyNumberFormat="0" applyBorder="0" applyProtection="0"/>
    <xf numFmtId="0" fontId="8" fillId="9" borderId="0" applyNumberFormat="0" applyBorder="0" applyProtection="0"/>
    <xf numFmtId="0" fontId="8" fillId="10" borderId="0"/>
    <xf numFmtId="0" fontId="8" fillId="10" borderId="0" applyNumberFormat="0" applyBorder="0" applyProtection="0"/>
    <xf numFmtId="0" fontId="8" fillId="10" borderId="0" applyNumberFormat="0" applyBorder="0" applyProtection="0"/>
    <xf numFmtId="0" fontId="8" fillId="10" borderId="0" applyNumberFormat="0" applyBorder="0" applyProtection="0"/>
    <xf numFmtId="0" fontId="8" fillId="10" borderId="0" applyNumberFormat="0" applyBorder="0" applyProtection="0"/>
    <xf numFmtId="0" fontId="8" fillId="11" borderId="0"/>
    <xf numFmtId="0" fontId="8" fillId="11" borderId="0" applyNumberFormat="0" applyBorder="0" applyProtection="0"/>
    <xf numFmtId="0" fontId="8" fillId="11" borderId="0" applyNumberFormat="0" applyBorder="0" applyProtection="0"/>
    <xf numFmtId="0" fontId="8" fillId="11" borderId="0" applyNumberFormat="0" applyBorder="0" applyProtection="0"/>
    <xf numFmtId="0" fontId="8" fillId="11" borderId="0" applyNumberFormat="0" applyBorder="0" applyProtection="0"/>
    <xf numFmtId="0" fontId="8" fillId="2" borderId="0"/>
    <xf numFmtId="0" fontId="8" fillId="2" borderId="0" applyNumberFormat="0" applyBorder="0" applyProtection="0"/>
    <xf numFmtId="0" fontId="8" fillId="2" borderId="0" applyNumberFormat="0" applyBorder="0" applyProtection="0"/>
    <xf numFmtId="0" fontId="8" fillId="2" borderId="0" applyNumberFormat="0" applyBorder="0" applyProtection="0"/>
    <xf numFmtId="0" fontId="8" fillId="2" borderId="0" applyNumberFormat="0" applyBorder="0" applyProtection="0"/>
    <xf numFmtId="0" fontId="8" fillId="5" borderId="0"/>
    <xf numFmtId="0" fontId="8" fillId="5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8" fillId="10" borderId="0" applyBorder="0" applyProtection="0"/>
    <xf numFmtId="0" fontId="8" fillId="12" borderId="0"/>
    <xf numFmtId="0" fontId="8" fillId="12" borderId="0" applyBorder="0" applyProtection="0"/>
    <xf numFmtId="0" fontId="8" fillId="12" borderId="0"/>
    <xf numFmtId="0" fontId="8" fillId="12" borderId="0" applyBorder="0" applyProtection="0"/>
    <xf numFmtId="0" fontId="8" fillId="12" borderId="0"/>
    <xf numFmtId="0" fontId="8" fillId="12" borderId="0" applyNumberFormat="0" applyBorder="0" applyProtection="0"/>
    <xf numFmtId="0" fontId="8" fillId="13" borderId="0"/>
    <xf numFmtId="0" fontId="8" fillId="13" borderId="0" applyBorder="0" applyProtection="0"/>
    <xf numFmtId="0" fontId="8" fillId="13" borderId="0"/>
    <xf numFmtId="0" fontId="8" fillId="13" borderId="0" applyBorder="0" applyProtection="0"/>
    <xf numFmtId="0" fontId="8" fillId="13" borderId="0"/>
    <xf numFmtId="0" fontId="8" fillId="13" borderId="0" applyNumberFormat="0" applyBorder="0" applyProtection="0"/>
    <xf numFmtId="0" fontId="8" fillId="14" borderId="0"/>
    <xf numFmtId="0" fontId="8" fillId="14" borderId="0" applyBorder="0" applyProtection="0"/>
    <xf numFmtId="0" fontId="8" fillId="14" borderId="0"/>
    <xf numFmtId="0" fontId="8" fillId="14" borderId="0" applyBorder="0" applyProtection="0"/>
    <xf numFmtId="0" fontId="8" fillId="14" borderId="0"/>
    <xf numFmtId="0" fontId="8" fillId="14" borderId="0" applyNumberFormat="0" applyBorder="0" applyProtection="0"/>
    <xf numFmtId="0" fontId="8" fillId="6" borderId="0"/>
    <xf numFmtId="0" fontId="8" fillId="6" borderId="0" applyBorder="0" applyProtection="0"/>
    <xf numFmtId="0" fontId="8" fillId="6" borderId="0"/>
    <xf numFmtId="0" fontId="8" fillId="6" borderId="0" applyBorder="0" applyProtection="0"/>
    <xf numFmtId="0" fontId="8" fillId="6" borderId="0"/>
    <xf numFmtId="0" fontId="8" fillId="6" borderId="0" applyNumberFormat="0" applyBorder="0" applyProtection="0"/>
    <xf numFmtId="0" fontId="8" fillId="10" borderId="0" applyBorder="0" applyProtection="0"/>
    <xf numFmtId="0" fontId="8" fillId="12" borderId="0"/>
    <xf numFmtId="0" fontId="8" fillId="12" borderId="0" applyBorder="0" applyProtection="0"/>
    <xf numFmtId="0" fontId="8" fillId="12" borderId="0"/>
    <xf numFmtId="0" fontId="8" fillId="12" borderId="0" applyBorder="0" applyProtection="0"/>
    <xf numFmtId="0" fontId="8" fillId="12" borderId="0"/>
    <xf numFmtId="0" fontId="8" fillId="12" borderId="0" applyNumberFormat="0" applyBorder="0" applyProtection="0"/>
    <xf numFmtId="0" fontId="8" fillId="15" borderId="0"/>
    <xf numFmtId="0" fontId="8" fillId="15" borderId="0" applyBorder="0" applyProtection="0"/>
    <xf numFmtId="0" fontId="8" fillId="15" borderId="0"/>
    <xf numFmtId="0" fontId="8" fillId="15" borderId="0" applyBorder="0" applyProtection="0"/>
    <xf numFmtId="0" fontId="8" fillId="15" borderId="0"/>
    <xf numFmtId="0" fontId="8" fillId="15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8" fillId="16" borderId="0"/>
    <xf numFmtId="0" fontId="8" fillId="16" borderId="0" applyBorder="0" applyProtection="0"/>
    <xf numFmtId="0" fontId="8" fillId="16" borderId="0"/>
    <xf numFmtId="0" fontId="8" fillId="16" borderId="0" applyBorder="0" applyProtection="0"/>
    <xf numFmtId="0" fontId="8" fillId="16" borderId="0"/>
    <xf numFmtId="0" fontId="8" fillId="16" borderId="0" applyNumberFormat="0" applyBorder="0" applyProtection="0"/>
    <xf numFmtId="0" fontId="8" fillId="16" borderId="0" applyNumberFormat="0" applyBorder="0" applyProtection="0"/>
    <xf numFmtId="0" fontId="8" fillId="16" borderId="0" applyNumberFormat="0" applyBorder="0" applyProtection="0"/>
    <xf numFmtId="0" fontId="8" fillId="16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 applyNumberFormat="0" applyBorder="0" applyProtection="0"/>
    <xf numFmtId="0" fontId="178" fillId="12" borderId="0" applyNumberFormat="0" applyBorder="0" applyProtection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 applyNumberFormat="0" applyBorder="0" applyProtection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8" fillId="13" borderId="0"/>
    <xf numFmtId="0" fontId="8" fillId="13" borderId="0" applyBorder="0" applyProtection="0"/>
    <xf numFmtId="0" fontId="8" fillId="13" borderId="0"/>
    <xf numFmtId="0" fontId="8" fillId="13" borderId="0" applyBorder="0" applyProtection="0"/>
    <xf numFmtId="0" fontId="8" fillId="13" borderId="0"/>
    <xf numFmtId="0" fontId="8" fillId="13" borderId="0" applyNumberFormat="0" applyBorder="0" applyProtection="0"/>
    <xf numFmtId="0" fontId="8" fillId="13" borderId="0" applyNumberFormat="0" applyBorder="0" applyProtection="0"/>
    <xf numFmtId="0" fontId="8" fillId="13" borderId="0" applyNumberFormat="0" applyBorder="0" applyProtection="0"/>
    <xf numFmtId="0" fontId="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 applyNumberFormat="0" applyBorder="0" applyProtection="0"/>
    <xf numFmtId="0" fontId="178" fillId="13" borderId="0" applyNumberFormat="0" applyBorder="0" applyProtection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 applyNumberFormat="0" applyBorder="0" applyProtection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3" borderId="0"/>
    <xf numFmtId="0" fontId="178" fillId="13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8" fillId="17" borderId="0"/>
    <xf numFmtId="0" fontId="8" fillId="17" borderId="0" applyBorder="0" applyProtection="0"/>
    <xf numFmtId="0" fontId="8" fillId="17" borderId="0"/>
    <xf numFmtId="0" fontId="8" fillId="17" borderId="0" applyBorder="0" applyProtection="0"/>
    <xf numFmtId="0" fontId="8" fillId="17" borderId="0"/>
    <xf numFmtId="0" fontId="8" fillId="17" borderId="0" applyNumberFormat="0" applyBorder="0" applyProtection="0"/>
    <xf numFmtId="0" fontId="8" fillId="17" borderId="0" applyNumberFormat="0" applyBorder="0" applyProtection="0"/>
    <xf numFmtId="0" fontId="8" fillId="17" borderId="0" applyNumberFormat="0" applyBorder="0" applyProtection="0"/>
    <xf numFmtId="0" fontId="8" fillId="17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 applyNumberFormat="0" applyBorder="0" applyProtection="0"/>
    <xf numFmtId="0" fontId="178" fillId="14" borderId="0" applyNumberFormat="0" applyBorder="0" applyProtection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 applyNumberFormat="0" applyBorder="0" applyProtection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14" borderId="0"/>
    <xf numFmtId="0" fontId="178" fillId="14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8" fillId="16" borderId="0"/>
    <xf numFmtId="0" fontId="8" fillId="16" borderId="0" applyBorder="0" applyProtection="0"/>
    <xf numFmtId="0" fontId="8" fillId="16" borderId="0"/>
    <xf numFmtId="0" fontId="8" fillId="16" borderId="0" applyBorder="0" applyProtection="0"/>
    <xf numFmtId="0" fontId="8" fillId="16" borderId="0"/>
    <xf numFmtId="0" fontId="8" fillId="16" borderId="0" applyNumberFormat="0" applyBorder="0" applyProtection="0"/>
    <xf numFmtId="0" fontId="8" fillId="16" borderId="0" applyNumberFormat="0" applyBorder="0" applyProtection="0"/>
    <xf numFmtId="0" fontId="8" fillId="16" borderId="0" applyNumberFormat="0" applyBorder="0" applyProtection="0"/>
    <xf numFmtId="0" fontId="8" fillId="1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 applyNumberFormat="0" applyBorder="0" applyProtection="0"/>
    <xf numFmtId="0" fontId="178" fillId="6" borderId="0" applyNumberFormat="0" applyBorder="0" applyProtection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 applyNumberFormat="0" applyBorder="0" applyProtection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6" borderId="0"/>
    <xf numFmtId="0" fontId="178" fillId="6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8" fillId="12" borderId="0"/>
    <xf numFmtId="0" fontId="8" fillId="12" borderId="0" applyBorder="0" applyProtection="0"/>
    <xf numFmtId="0" fontId="8" fillId="12" borderId="0"/>
    <xf numFmtId="0" fontId="8" fillId="12" borderId="0" applyBorder="0" applyProtection="0"/>
    <xf numFmtId="0" fontId="8" fillId="12" borderId="0"/>
    <xf numFmtId="0" fontId="8" fillId="12" borderId="0" applyNumberFormat="0" applyBorder="0" applyProtection="0"/>
    <xf numFmtId="0" fontId="8" fillId="12" borderId="0" applyNumberFormat="0" applyBorder="0" applyProtection="0"/>
    <xf numFmtId="0" fontId="8" fillId="12" borderId="0" applyNumberFormat="0" applyBorder="0" applyProtection="0"/>
    <xf numFmtId="0" fontId="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 applyNumberFormat="0" applyBorder="0" applyProtection="0"/>
    <xf numFmtId="0" fontId="178" fillId="12" borderId="0" applyNumberFormat="0" applyBorder="0" applyProtection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 applyNumberFormat="0" applyBorder="0" applyProtection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2" borderId="0"/>
    <xf numFmtId="0" fontId="178" fillId="12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8" fillId="9" borderId="0"/>
    <xf numFmtId="0" fontId="8" fillId="9" borderId="0" applyBorder="0" applyProtection="0"/>
    <xf numFmtId="0" fontId="8" fillId="9" borderId="0"/>
    <xf numFmtId="0" fontId="8" fillId="9" borderId="0" applyBorder="0" applyProtection="0"/>
    <xf numFmtId="0" fontId="8" fillId="9" borderId="0"/>
    <xf numFmtId="0" fontId="8" fillId="9" borderId="0" applyNumberFormat="0" applyBorder="0" applyProtection="0"/>
    <xf numFmtId="0" fontId="8" fillId="9" borderId="0" applyNumberFormat="0" applyBorder="0" applyProtection="0"/>
    <xf numFmtId="0" fontId="8" fillId="9" borderId="0" applyNumberFormat="0" applyBorder="0" applyProtection="0"/>
    <xf numFmtId="0" fontId="8" fillId="9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 applyNumberFormat="0" applyBorder="0" applyProtection="0"/>
    <xf numFmtId="0" fontId="178" fillId="15" borderId="0" applyNumberFormat="0" applyBorder="0" applyProtection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 applyNumberFormat="0" applyBorder="0" applyProtection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178" fillId="15" borderId="0"/>
    <xf numFmtId="0" fontId="178" fillId="15" borderId="0" applyNumberFormat="0" applyBorder="0" applyProtection="0"/>
    <xf numFmtId="0" fontId="8" fillId="12" borderId="0"/>
    <xf numFmtId="0" fontId="8" fillId="12" borderId="0" applyNumberFormat="0" applyBorder="0" applyProtection="0"/>
    <xf numFmtId="0" fontId="8" fillId="12" borderId="0" applyNumberFormat="0" applyBorder="0" applyProtection="0"/>
    <xf numFmtId="0" fontId="8" fillId="12" borderId="0" applyNumberFormat="0" applyBorder="0" applyProtection="0"/>
    <xf numFmtId="0" fontId="8" fillId="12" borderId="0" applyNumberFormat="0" applyBorder="0" applyProtection="0"/>
    <xf numFmtId="0" fontId="8" fillId="9" borderId="0"/>
    <xf numFmtId="0" fontId="8" fillId="9" borderId="0" applyNumberFormat="0" applyBorder="0" applyProtection="0"/>
    <xf numFmtId="0" fontId="8" fillId="9" borderId="0" applyNumberFormat="0" applyBorder="0" applyProtection="0"/>
    <xf numFmtId="0" fontId="8" fillId="9" borderId="0" applyNumberFormat="0" applyBorder="0" applyProtection="0"/>
    <xf numFmtId="0" fontId="8" fillId="9" borderId="0" applyNumberFormat="0" applyBorder="0" applyProtection="0"/>
    <xf numFmtId="0" fontId="8" fillId="16" borderId="0"/>
    <xf numFmtId="0" fontId="8" fillId="16" borderId="0" applyNumberFormat="0" applyBorder="0" applyProtection="0"/>
    <xf numFmtId="0" fontId="8" fillId="16" borderId="0" applyNumberFormat="0" applyBorder="0" applyProtection="0"/>
    <xf numFmtId="0" fontId="8" fillId="16" borderId="0" applyNumberFormat="0" applyBorder="0" applyProtection="0"/>
    <xf numFmtId="0" fontId="8" fillId="16" borderId="0" applyNumberFormat="0" applyBorder="0" applyProtection="0"/>
    <xf numFmtId="0" fontId="8" fillId="17" borderId="0"/>
    <xf numFmtId="0" fontId="8" fillId="17" borderId="0" applyNumberFormat="0" applyBorder="0" applyProtection="0"/>
    <xf numFmtId="0" fontId="8" fillId="17" borderId="0" applyNumberFormat="0" applyBorder="0" applyProtection="0"/>
    <xf numFmtId="0" fontId="8" fillId="17" borderId="0" applyNumberFormat="0" applyBorder="0" applyProtection="0"/>
    <xf numFmtId="0" fontId="8" fillId="17" borderId="0" applyNumberFormat="0" applyBorder="0" applyProtection="0"/>
    <xf numFmtId="0" fontId="8" fillId="12" borderId="0"/>
    <xf numFmtId="0" fontId="8" fillId="12" borderId="0" applyNumberFormat="0" applyBorder="0" applyProtection="0"/>
    <xf numFmtId="0" fontId="8" fillId="12" borderId="0" applyNumberFormat="0" applyBorder="0" applyProtection="0"/>
    <xf numFmtId="0" fontId="8" fillId="12" borderId="0" applyNumberFormat="0" applyBorder="0" applyProtection="0"/>
    <xf numFmtId="0" fontId="8" fillId="12" borderId="0" applyNumberFormat="0" applyBorder="0" applyProtection="0"/>
    <xf numFmtId="0" fontId="8" fillId="17" borderId="0"/>
    <xf numFmtId="0" fontId="8" fillId="17" borderId="0" applyNumberFormat="0" applyBorder="0" applyProtection="0"/>
    <xf numFmtId="0" fontId="8" fillId="17" borderId="0" applyNumberFormat="0" applyBorder="0" applyProtection="0"/>
    <xf numFmtId="0" fontId="8" fillId="17" borderId="0" applyNumberFormat="0" applyBorder="0" applyProtection="0"/>
    <xf numFmtId="0" fontId="8" fillId="17" borderId="0" applyNumberFormat="0" applyBorder="0" applyProtection="0"/>
    <xf numFmtId="0" fontId="48" fillId="18" borderId="0"/>
    <xf numFmtId="0" fontId="48" fillId="18" borderId="0" applyBorder="0" applyProtection="0"/>
    <xf numFmtId="0" fontId="48" fillId="18" borderId="0"/>
    <xf numFmtId="0" fontId="48" fillId="18" borderId="0" applyBorder="0" applyProtection="0"/>
    <xf numFmtId="0" fontId="48" fillId="18" borderId="0"/>
    <xf numFmtId="0" fontId="48" fillId="18" borderId="0" applyNumberFormat="0" applyBorder="0" applyProtection="0"/>
    <xf numFmtId="0" fontId="48" fillId="13" borderId="0"/>
    <xf numFmtId="0" fontId="48" fillId="13" borderId="0" applyBorder="0" applyProtection="0"/>
    <xf numFmtId="0" fontId="48" fillId="13" borderId="0"/>
    <xf numFmtId="0" fontId="48" fillId="13" borderId="0" applyBorder="0" applyProtection="0"/>
    <xf numFmtId="0" fontId="48" fillId="13" borderId="0"/>
    <xf numFmtId="0" fontId="48" fillId="13" borderId="0" applyNumberFormat="0" applyBorder="0" applyProtection="0"/>
    <xf numFmtId="0" fontId="48" fillId="14" borderId="0"/>
    <xf numFmtId="0" fontId="48" fillId="14" borderId="0" applyBorder="0" applyProtection="0"/>
    <xf numFmtId="0" fontId="48" fillId="14" borderId="0"/>
    <xf numFmtId="0" fontId="48" fillId="14" borderId="0" applyBorder="0" applyProtection="0"/>
    <xf numFmtId="0" fontId="48" fillId="14" borderId="0"/>
    <xf numFmtId="0" fontId="48" fillId="14" borderId="0" applyNumberFormat="0" applyBorder="0" applyProtection="0"/>
    <xf numFmtId="0" fontId="48" fillId="19" borderId="0"/>
    <xf numFmtId="0" fontId="48" fillId="19" borderId="0" applyBorder="0" applyProtection="0"/>
    <xf numFmtId="0" fontId="48" fillId="19" borderId="0"/>
    <xf numFmtId="0" fontId="48" fillId="19" borderId="0" applyBorder="0" applyProtection="0"/>
    <xf numFmtId="0" fontId="48" fillId="19" borderId="0"/>
    <xf numFmtId="0" fontId="48" fillId="19" borderId="0" applyNumberFormat="0" applyBorder="0" applyProtection="0"/>
    <xf numFmtId="0" fontId="48" fillId="20" borderId="0"/>
    <xf numFmtId="0" fontId="48" fillId="20" borderId="0" applyBorder="0" applyProtection="0"/>
    <xf numFmtId="0" fontId="48" fillId="20" borderId="0"/>
    <xf numFmtId="0" fontId="48" fillId="20" borderId="0" applyBorder="0" applyProtection="0"/>
    <xf numFmtId="0" fontId="48" fillId="20" borderId="0"/>
    <xf numFmtId="0" fontId="48" fillId="20" borderId="0" applyNumberFormat="0" applyBorder="0" applyProtection="0"/>
    <xf numFmtId="0" fontId="48" fillId="21" borderId="0"/>
    <xf numFmtId="0" fontId="48" fillId="21" borderId="0" applyBorder="0" applyProtection="0"/>
    <xf numFmtId="0" fontId="48" fillId="21" borderId="0"/>
    <xf numFmtId="0" fontId="48" fillId="21" borderId="0" applyBorder="0" applyProtection="0"/>
    <xf numFmtId="0" fontId="48" fillId="21" borderId="0"/>
    <xf numFmtId="0" fontId="48" fillId="21" borderId="0" applyNumberFormat="0" applyBorder="0" applyProtection="0"/>
    <xf numFmtId="0" fontId="179" fillId="18" borderId="0"/>
    <xf numFmtId="0" fontId="179" fillId="18" borderId="0" applyNumberFormat="0" applyBorder="0" applyProtection="0"/>
    <xf numFmtId="0" fontId="179" fillId="18" borderId="0"/>
    <xf numFmtId="0" fontId="179" fillId="18" borderId="0" applyNumberFormat="0" applyBorder="0" applyProtection="0"/>
    <xf numFmtId="0" fontId="179" fillId="18" borderId="0"/>
    <xf numFmtId="0" fontId="179" fillId="18" borderId="0" applyNumberFormat="0" applyBorder="0" applyProtection="0"/>
    <xf numFmtId="0" fontId="179" fillId="18" borderId="0"/>
    <xf numFmtId="0" fontId="179" fillId="18" borderId="0" applyNumberFormat="0" applyBorder="0" applyProtection="0"/>
    <xf numFmtId="0" fontId="179" fillId="18" borderId="0"/>
    <xf numFmtId="0" fontId="179" fillId="18" borderId="0" applyNumberFormat="0" applyBorder="0" applyProtection="0"/>
    <xf numFmtId="0" fontId="179" fillId="18" borderId="0"/>
    <xf numFmtId="0" fontId="179" fillId="18" borderId="0" applyNumberFormat="0" applyBorder="0" applyProtection="0"/>
    <xf numFmtId="0" fontId="179" fillId="18" borderId="0"/>
    <xf numFmtId="0" fontId="179" fillId="18" borderId="0" applyNumberFormat="0" applyBorder="0" applyProtection="0"/>
    <xf numFmtId="0" fontId="179" fillId="18" borderId="0"/>
    <xf numFmtId="0" fontId="179" fillId="18" borderId="0" applyNumberFormat="0" applyBorder="0" applyProtection="0"/>
    <xf numFmtId="0" fontId="179" fillId="18" borderId="0"/>
    <xf numFmtId="0" fontId="179" fillId="18" borderId="0" applyNumberFormat="0" applyBorder="0" applyProtection="0"/>
    <xf numFmtId="0" fontId="179" fillId="18" borderId="0"/>
    <xf numFmtId="0" fontId="179" fillId="18" borderId="0" applyNumberFormat="0" applyBorder="0" applyProtection="0"/>
    <xf numFmtId="0" fontId="48" fillId="20" borderId="0"/>
    <xf numFmtId="0" fontId="48" fillId="20" borderId="0" applyBorder="0" applyProtection="0"/>
    <xf numFmtId="0" fontId="48" fillId="20" borderId="0"/>
    <xf numFmtId="0" fontId="48" fillId="20" borderId="0" applyBorder="0" applyProtection="0"/>
    <xf numFmtId="0" fontId="48" fillId="20" borderId="0"/>
    <xf numFmtId="0" fontId="48" fillId="20" borderId="0" applyNumberFormat="0" applyBorder="0" applyProtection="0"/>
    <xf numFmtId="0" fontId="48" fillId="20" borderId="0" applyNumberFormat="0" applyBorder="0" applyProtection="0"/>
    <xf numFmtId="0" fontId="48" fillId="20" borderId="0" applyNumberFormat="0" applyBorder="0" applyProtection="0"/>
    <xf numFmtId="0" fontId="48" fillId="20" borderId="0" applyNumberFormat="0" applyBorder="0" applyProtection="0"/>
    <xf numFmtId="0" fontId="179" fillId="18" borderId="0"/>
    <xf numFmtId="0" fontId="179" fillId="18" borderId="0" applyNumberFormat="0" applyBorder="0" applyProtection="0"/>
    <xf numFmtId="0" fontId="179" fillId="18" borderId="0"/>
    <xf numFmtId="0" fontId="179" fillId="18" borderId="0" applyNumberFormat="0" applyBorder="0" applyProtection="0"/>
    <xf numFmtId="0" fontId="179" fillId="18" borderId="0"/>
    <xf numFmtId="0" fontId="179" fillId="18" borderId="0" applyNumberFormat="0" applyBorder="0" applyProtection="0"/>
    <xf numFmtId="0" fontId="179" fillId="18" borderId="0"/>
    <xf numFmtId="0" fontId="179" fillId="18" borderId="0" applyNumberFormat="0" applyBorder="0" applyProtection="0"/>
    <xf numFmtId="0" fontId="179" fillId="18" borderId="0"/>
    <xf numFmtId="0" fontId="179" fillId="18" borderId="0" applyNumberFormat="0" applyBorder="0" applyProtection="0"/>
    <xf numFmtId="0" fontId="179" fillId="18" borderId="0"/>
    <xf numFmtId="0" fontId="179" fillId="18" borderId="0" applyNumberFormat="0" applyBorder="0" applyProtection="0"/>
    <xf numFmtId="0" fontId="179" fillId="18" borderId="0"/>
    <xf numFmtId="0" fontId="179" fillId="18" borderId="0" applyNumberFormat="0" applyBorder="0" applyProtection="0"/>
    <xf numFmtId="0" fontId="179" fillId="18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9" borderId="0" applyBorder="0" applyProtection="0"/>
    <xf numFmtId="0" fontId="8" fillId="9" borderId="0" applyBorder="0" applyProtection="0"/>
    <xf numFmtId="0" fontId="8" fillId="9" borderId="0" applyBorder="0" applyProtection="0"/>
    <xf numFmtId="0" fontId="8" fillId="11" borderId="0" applyBorder="0" applyProtection="0"/>
    <xf numFmtId="0" fontId="8" fillId="11" borderId="0" applyBorder="0" applyProtection="0"/>
    <xf numFmtId="0" fontId="8" fillId="11" borderId="0" applyBorder="0" applyProtection="0"/>
    <xf numFmtId="0" fontId="8" fillId="10" borderId="0" applyBorder="0" applyProtection="0"/>
    <xf numFmtId="0" fontId="8" fillId="10" borderId="0" applyBorder="0" applyProtection="0"/>
    <xf numFmtId="0" fontId="8" fillId="10" borderId="0" applyBorder="0" applyProtection="0"/>
    <xf numFmtId="0" fontId="8" fillId="8" borderId="0" applyBorder="0" applyProtection="0"/>
    <xf numFmtId="0" fontId="8" fillId="8" borderId="0" applyBorder="0" applyProtection="0"/>
    <xf numFmtId="0" fontId="8" fillId="8" borderId="0" applyBorder="0" applyProtection="0"/>
    <xf numFmtId="0" fontId="8" fillId="9" borderId="0" applyBorder="0" applyProtection="0"/>
    <xf numFmtId="0" fontId="8" fillId="9" borderId="0" applyBorder="0" applyProtection="0"/>
    <xf numFmtId="0" fontId="8" fillId="9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3" borderId="0" applyBorder="0" applyProtection="0"/>
    <xf numFmtId="0" fontId="8" fillId="13" borderId="0" applyBorder="0" applyProtection="0"/>
    <xf numFmtId="0" fontId="8" fillId="13" borderId="0" applyBorder="0" applyProtection="0"/>
    <xf numFmtId="0" fontId="48" fillId="9" borderId="0" applyBorder="0" applyProtection="0"/>
    <xf numFmtId="0" fontId="48" fillId="9" borderId="0" applyBorder="0" applyProtection="0"/>
    <xf numFmtId="0" fontId="8" fillId="17" borderId="0" applyBorder="0" applyProtection="0"/>
    <xf numFmtId="0" fontId="8" fillId="17" borderId="0" applyBorder="0" applyProtection="0"/>
    <xf numFmtId="0" fontId="8" fillId="17" borderId="0" applyBorder="0" applyProtection="0"/>
    <xf numFmtId="0" fontId="48" fillId="20" borderId="0" applyBorder="0" applyProtection="0"/>
    <xf numFmtId="0" fontId="48" fillId="20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48" fillId="16" borderId="0" applyBorder="0" applyProtection="0"/>
    <xf numFmtId="0" fontId="48" fillId="16" borderId="0" applyBorder="0" applyProtection="0"/>
    <xf numFmtId="0" fontId="8" fillId="12" borderId="0" applyBorder="0" applyProtection="0"/>
    <xf numFmtId="0" fontId="8" fillId="12" borderId="0" applyBorder="0" applyProtection="0"/>
    <xf numFmtId="0" fontId="8" fillId="12" borderId="0" applyBorder="0" applyProtection="0"/>
    <xf numFmtId="0" fontId="48" fillId="17" borderId="0" applyBorder="0" applyProtection="0"/>
    <xf numFmtId="0" fontId="48" fillId="17" borderId="0" applyBorder="0" applyProtection="0"/>
    <xf numFmtId="0" fontId="8" fillId="9" borderId="0" applyBorder="0" applyProtection="0"/>
    <xf numFmtId="0" fontId="8" fillId="9" borderId="0" applyBorder="0" applyProtection="0"/>
    <xf numFmtId="0" fontId="8" fillId="9" borderId="0" applyBorder="0" applyProtection="0"/>
    <xf numFmtId="0" fontId="48" fillId="13" borderId="0" applyBorder="0" applyProtection="0"/>
    <xf numFmtId="0" fontId="48" fillId="13" borderId="0" applyBorder="0" applyProtection="0"/>
    <xf numFmtId="0" fontId="48" fillId="20" borderId="0" applyBorder="0" applyProtection="0"/>
    <xf numFmtId="0" fontId="48" fillId="20" borderId="0" applyBorder="0" applyProtection="0"/>
    <xf numFmtId="0" fontId="48" fillId="20" borderId="0" applyBorder="0" applyProtection="0"/>
    <xf numFmtId="0" fontId="48" fillId="20" borderId="0" applyBorder="0" applyProtection="0"/>
    <xf numFmtId="0" fontId="48" fillId="20" borderId="0" applyBorder="0" applyProtection="0"/>
    <xf numFmtId="0" fontId="48" fillId="13" borderId="0" applyBorder="0" applyProtection="0"/>
    <xf numFmtId="0" fontId="48" fillId="13" borderId="0" applyBorder="0" applyProtection="0"/>
    <xf numFmtId="0" fontId="48" fillId="13" borderId="0" applyBorder="0" applyProtection="0"/>
    <xf numFmtId="0" fontId="8" fillId="9" borderId="0" applyBorder="0" applyProtection="0"/>
    <xf numFmtId="0" fontId="8" fillId="9" borderId="0" applyBorder="0" applyProtection="0"/>
    <xf numFmtId="0" fontId="48" fillId="17" borderId="0" applyBorder="0" applyProtection="0"/>
    <xf numFmtId="0" fontId="48" fillId="17" borderId="0" applyBorder="0" applyProtection="0"/>
    <xf numFmtId="0" fontId="48" fillId="17" borderId="0" applyBorder="0" applyProtection="0"/>
    <xf numFmtId="0" fontId="8" fillId="12" borderId="0" applyBorder="0" applyProtection="0"/>
    <xf numFmtId="0" fontId="8" fillId="12" borderId="0" applyBorder="0" applyProtection="0"/>
    <xf numFmtId="0" fontId="48" fillId="16" borderId="0" applyBorder="0" applyProtection="0"/>
    <xf numFmtId="0" fontId="48" fillId="16" borderId="0" applyBorder="0" applyProtection="0"/>
    <xf numFmtId="0" fontId="48" fillId="16" borderId="0" applyBorder="0" applyProtection="0"/>
    <xf numFmtId="0" fontId="8" fillId="16" borderId="0" applyBorder="0" applyProtection="0"/>
    <xf numFmtId="0" fontId="8" fillId="16" borderId="0" applyBorder="0" applyProtection="0"/>
    <xf numFmtId="0" fontId="48" fillId="20" borderId="0" applyBorder="0" applyProtection="0"/>
    <xf numFmtId="0" fontId="48" fillId="20" borderId="0" applyBorder="0" applyProtection="0"/>
    <xf numFmtId="0" fontId="48" fillId="20" borderId="0" applyBorder="0" applyProtection="0"/>
    <xf numFmtId="0" fontId="8" fillId="17" borderId="0" applyBorder="0" applyProtection="0"/>
    <xf numFmtId="0" fontId="8" fillId="17" borderId="0" applyBorder="0" applyProtection="0"/>
    <xf numFmtId="0" fontId="48" fillId="9" borderId="0" applyBorder="0" applyProtection="0"/>
    <xf numFmtId="0" fontId="48" fillId="9" borderId="0" applyBorder="0" applyProtection="0"/>
    <xf numFmtId="0" fontId="48" fillId="9" borderId="0" applyBorder="0" applyProtection="0"/>
    <xf numFmtId="0" fontId="8" fillId="13" borderId="0" applyBorder="0" applyProtection="0"/>
    <xf numFmtId="0" fontId="8" fillId="13" borderId="0" applyBorder="0" applyProtection="0"/>
    <xf numFmtId="0" fontId="8" fillId="16" borderId="0" applyBorder="0" applyProtection="0"/>
    <xf numFmtId="0" fontId="8" fillId="16" borderId="0" applyBorder="0" applyProtection="0"/>
    <xf numFmtId="0" fontId="8" fillId="9" borderId="0" applyBorder="0" applyProtection="0"/>
    <xf numFmtId="0" fontId="8" fillId="9" borderId="0" applyBorder="0" applyProtection="0"/>
    <xf numFmtId="0" fontId="8" fillId="8" borderId="0" applyBorder="0" applyProtection="0"/>
    <xf numFmtId="0" fontId="8" fillId="8" borderId="0" applyBorder="0" applyProtection="0"/>
    <xf numFmtId="0" fontId="8" fillId="10" borderId="0" applyBorder="0" applyProtection="0"/>
    <xf numFmtId="0" fontId="8" fillId="10" borderId="0" applyBorder="0" applyProtection="0"/>
    <xf numFmtId="0" fontId="8" fillId="11" borderId="0" applyBorder="0" applyProtection="0"/>
    <xf numFmtId="0" fontId="8" fillId="11" borderId="0" applyBorder="0" applyProtection="0"/>
    <xf numFmtId="0" fontId="7" fillId="0" borderId="0"/>
    <xf numFmtId="0" fontId="7" fillId="0" borderId="0"/>
    <xf numFmtId="0" fontId="8" fillId="9" borderId="0" applyBorder="0" applyProtection="0"/>
    <xf numFmtId="0" fontId="8" fillId="9" borderId="0" applyBorder="0" applyProtection="0"/>
    <xf numFmtId="0" fontId="8" fillId="10" borderId="0" applyBorder="0" applyProtection="0"/>
    <xf numFmtId="0" fontId="8" fillId="10" borderId="0" applyBorder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6" fillId="0" borderId="0"/>
    <xf numFmtId="0" fontId="8" fillId="10" borderId="0" applyBorder="0" applyProtection="0"/>
    <xf numFmtId="0" fontId="8" fillId="9" borderId="0" applyBorder="0" applyProtection="0"/>
    <xf numFmtId="0" fontId="8" fillId="11" borderId="0" applyBorder="0" applyProtection="0"/>
    <xf numFmtId="0" fontId="8" fillId="10" borderId="0" applyBorder="0" applyProtection="0"/>
    <xf numFmtId="0" fontId="8" fillId="8" borderId="0" applyBorder="0" applyProtection="0"/>
    <xf numFmtId="0" fontId="8" fillId="9" borderId="0" applyBorder="0" applyProtection="0"/>
    <xf numFmtId="0" fontId="8" fillId="16" borderId="0" applyBorder="0" applyProtection="0"/>
    <xf numFmtId="0" fontId="8" fillId="13" borderId="0" applyBorder="0" applyProtection="0"/>
    <xf numFmtId="0" fontId="8" fillId="17" borderId="0" applyBorder="0" applyProtection="0"/>
    <xf numFmtId="0" fontId="8" fillId="16" borderId="0" applyBorder="0" applyProtection="0"/>
    <xf numFmtId="0" fontId="8" fillId="12" borderId="0" applyBorder="0" applyProtection="0"/>
    <xf numFmtId="0" fontId="8" fillId="9" borderId="0" applyBorder="0" applyProtection="0"/>
    <xf numFmtId="0" fontId="48" fillId="20" borderId="0" applyBorder="0" applyProtection="0"/>
    <xf numFmtId="0" fontId="18" fillId="0" borderId="0"/>
    <xf numFmtId="0" fontId="109" fillId="51" borderId="0" applyNumberFormat="0" applyBorder="0" applyProtection="0"/>
    <xf numFmtId="0" fontId="48" fillId="13" borderId="0" applyBorder="0" applyProtection="0"/>
    <xf numFmtId="0" fontId="48" fillId="17" borderId="0" applyBorder="0" applyProtection="0"/>
    <xf numFmtId="0" fontId="48" fillId="16" borderId="0" applyBorder="0" applyProtection="0"/>
    <xf numFmtId="0" fontId="48" fillId="20" borderId="0" applyBorder="0" applyProtection="0"/>
    <xf numFmtId="0" fontId="48" fillId="9" borderId="0" applyBorder="0" applyProtection="0"/>
    <xf numFmtId="0" fontId="104" fillId="0" borderId="0"/>
    <xf numFmtId="0" fontId="6" fillId="0" borderId="0"/>
    <xf numFmtId="9" fontId="6" fillId="0" borderId="0" applyFont="0" applyFill="0" applyBorder="0" applyAlignment="0" applyProtection="0"/>
    <xf numFmtId="9" fontId="104" fillId="0" borderId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0" fontId="8" fillId="10" borderId="0" applyBorder="0" applyProtection="0"/>
    <xf numFmtId="0" fontId="8" fillId="8" borderId="0" applyBorder="0" applyProtection="0"/>
    <xf numFmtId="0" fontId="8" fillId="9" borderId="0" applyBorder="0" applyProtection="0"/>
    <xf numFmtId="0" fontId="8" fillId="11" borderId="0" applyBorder="0" applyProtection="0"/>
    <xf numFmtId="0" fontId="8" fillId="10" borderId="0" applyBorder="0" applyProtection="0"/>
    <xf numFmtId="0" fontId="48" fillId="16" borderId="0" applyBorder="0" applyProtection="0"/>
    <xf numFmtId="0" fontId="8" fillId="8" borderId="0" applyBorder="0" applyProtection="0"/>
    <xf numFmtId="0" fontId="8" fillId="9" borderId="0" applyBorder="0" applyProtection="0"/>
    <xf numFmtId="0" fontId="8" fillId="16" borderId="0" applyBorder="0" applyProtection="0"/>
    <xf numFmtId="0" fontId="8" fillId="13" borderId="0" applyBorder="0" applyProtection="0"/>
    <xf numFmtId="0" fontId="8" fillId="17" borderId="0" applyBorder="0" applyProtection="0"/>
    <xf numFmtId="0" fontId="8" fillId="16" borderId="0" applyBorder="0" applyProtection="0"/>
    <xf numFmtId="0" fontId="8" fillId="12" borderId="0" applyBorder="0" applyProtection="0"/>
    <xf numFmtId="0" fontId="8" fillId="9" borderId="0" applyBorder="0" applyProtection="0"/>
    <xf numFmtId="0" fontId="8" fillId="11" borderId="0" applyBorder="0" applyProtection="0"/>
    <xf numFmtId="0" fontId="48" fillId="20" borderId="0" applyBorder="0" applyProtection="0"/>
    <xf numFmtId="0" fontId="8" fillId="9" borderId="0" applyBorder="0" applyProtection="0"/>
    <xf numFmtId="0" fontId="48" fillId="13" borderId="0" applyBorder="0" applyProtection="0"/>
    <xf numFmtId="0" fontId="8" fillId="16" borderId="0" applyBorder="0" applyProtection="0"/>
    <xf numFmtId="0" fontId="8" fillId="13" borderId="0" applyBorder="0" applyProtection="0"/>
    <xf numFmtId="0" fontId="8" fillId="17" borderId="0" applyBorder="0" applyProtection="0"/>
    <xf numFmtId="0" fontId="8" fillId="16" borderId="0" applyBorder="0" applyProtection="0"/>
    <xf numFmtId="0" fontId="48" fillId="17" borderId="0" applyBorder="0" applyProtection="0"/>
    <xf numFmtId="0" fontId="48" fillId="13" borderId="0" applyBorder="0" applyProtection="0"/>
    <xf numFmtId="0" fontId="48" fillId="16" borderId="0" applyBorder="0" applyProtection="0"/>
    <xf numFmtId="0" fontId="48" fillId="20" borderId="0" applyBorder="0" applyProtection="0"/>
    <xf numFmtId="0" fontId="48" fillId="9" borderId="0" applyBorder="0" applyProtection="0"/>
    <xf numFmtId="0" fontId="48" fillId="17" borderId="0" applyBorder="0" applyProtection="0"/>
    <xf numFmtId="0" fontId="48" fillId="13" borderId="0" applyBorder="0" applyProtection="0"/>
    <xf numFmtId="0" fontId="48" fillId="20" borderId="0" applyBorder="0" applyProtection="0"/>
    <xf numFmtId="0" fontId="8" fillId="9" borderId="0" applyBorder="0" applyProtection="0"/>
    <xf numFmtId="0" fontId="8" fillId="12" borderId="0" applyBorder="0" applyProtection="0"/>
    <xf numFmtId="0" fontId="8" fillId="16" borderId="0" applyBorder="0" applyProtection="0"/>
    <xf numFmtId="0" fontId="8" fillId="17" borderId="0" applyBorder="0" applyProtection="0"/>
    <xf numFmtId="0" fontId="8" fillId="16" borderId="0" applyBorder="0" applyProtection="0"/>
    <xf numFmtId="0" fontId="8" fillId="9" borderId="0" applyBorder="0" applyProtection="0"/>
    <xf numFmtId="0" fontId="8" fillId="10" borderId="0" applyBorder="0" applyProtection="0"/>
    <xf numFmtId="0" fontId="5" fillId="0" borderId="0"/>
    <xf numFmtId="0" fontId="5" fillId="0" borderId="0"/>
    <xf numFmtId="0" fontId="8" fillId="11" borderId="0" applyBorder="0" applyProtection="0"/>
    <xf numFmtId="0" fontId="8" fillId="10" borderId="0" applyBorder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8" fillId="9" borderId="0" applyBorder="0" applyProtection="0"/>
    <xf numFmtId="0" fontId="8" fillId="10" borderId="0" applyBorder="0" applyProtection="0"/>
    <xf numFmtId="0" fontId="8" fillId="12" borderId="0" applyBorder="0" applyProtection="0"/>
    <xf numFmtId="0" fontId="8" fillId="9" borderId="0" applyBorder="0" applyProtection="0"/>
    <xf numFmtId="0" fontId="48" fillId="17" borderId="0" applyBorder="0" applyProtection="0"/>
    <xf numFmtId="0" fontId="48" fillId="20" borderId="0" applyBorder="0" applyProtection="0"/>
    <xf numFmtId="0" fontId="48" fillId="9" borderId="0" applyBorder="0" applyProtection="0"/>
    <xf numFmtId="0" fontId="48" fillId="9" borderId="0" applyBorder="0" applyProtection="0"/>
    <xf numFmtId="0" fontId="48" fillId="20" borderId="0" applyBorder="0" applyProtection="0"/>
    <xf numFmtId="0" fontId="48" fillId="16" borderId="0" applyBorder="0" applyProtection="0"/>
    <xf numFmtId="0" fontId="8" fillId="13" borderId="0" applyBorder="0" applyProtection="0"/>
    <xf numFmtId="0" fontId="8" fillId="8" borderId="0" applyBorder="0" applyProtection="0"/>
    <xf numFmtId="0" fontId="8" fillId="9" borderId="0" applyBorder="0" applyProtection="0"/>
    <xf numFmtId="0" fontId="5" fillId="0" borderId="0"/>
    <xf numFmtId="0" fontId="5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0" fontId="8" fillId="10" borderId="0" applyBorder="0" applyProtection="0"/>
    <xf numFmtId="0" fontId="48" fillId="20" borderId="0" applyBorder="0" applyProtection="0"/>
    <xf numFmtId="0" fontId="8" fillId="10" borderId="0" applyBorder="0" applyProtection="0"/>
    <xf numFmtId="0" fontId="8" fillId="9" borderId="0" applyBorder="0" applyProtection="0"/>
    <xf numFmtId="0" fontId="8" fillId="11" borderId="0" applyBorder="0" applyProtection="0"/>
    <xf numFmtId="0" fontId="8" fillId="10" borderId="0" applyBorder="0" applyProtection="0"/>
    <xf numFmtId="0" fontId="8" fillId="8" borderId="0" applyBorder="0" applyProtection="0"/>
    <xf numFmtId="0" fontId="8" fillId="9" borderId="0" applyBorder="0" applyProtection="0"/>
    <xf numFmtId="0" fontId="8" fillId="16" borderId="0" applyBorder="0" applyProtection="0"/>
    <xf numFmtId="0" fontId="8" fillId="13" borderId="0" applyBorder="0" applyProtection="0"/>
    <xf numFmtId="0" fontId="8" fillId="17" borderId="0" applyBorder="0" applyProtection="0"/>
    <xf numFmtId="0" fontId="8" fillId="16" borderId="0" applyBorder="0" applyProtection="0"/>
    <xf numFmtId="0" fontId="8" fillId="12" borderId="0" applyBorder="0" applyProtection="0"/>
    <xf numFmtId="0" fontId="8" fillId="9" borderId="0" applyBorder="0" applyProtection="0"/>
    <xf numFmtId="0" fontId="48" fillId="20" borderId="0" applyBorder="0" applyProtection="0"/>
    <xf numFmtId="0" fontId="48" fillId="13" borderId="0" applyBorder="0" applyProtection="0"/>
    <xf numFmtId="0" fontId="48" fillId="17" borderId="0" applyBorder="0" applyProtection="0"/>
    <xf numFmtId="0" fontId="48" fillId="16" borderId="0" applyBorder="0" applyProtection="0"/>
    <xf numFmtId="0" fontId="48" fillId="20" borderId="0" applyBorder="0" applyProtection="0"/>
    <xf numFmtId="0" fontId="48" fillId="9" borderId="0" applyBorder="0" applyProtection="0"/>
    <xf numFmtId="0" fontId="4" fillId="0" borderId="0"/>
    <xf numFmtId="0" fontId="4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4" fillId="0" borderId="0"/>
    <xf numFmtId="0" fontId="4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04" fillId="0" borderId="0" applyNumberFormat="0" applyBorder="0" applyProtection="0"/>
    <xf numFmtId="0" fontId="18" fillId="0" borderId="0"/>
    <xf numFmtId="9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123" fillId="0" borderId="0" applyNumberFormat="0" applyBorder="0" applyProtection="0"/>
    <xf numFmtId="0" fontId="105" fillId="0" borderId="0"/>
    <xf numFmtId="185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108" fillId="59" borderId="0" applyNumberFormat="0" applyBorder="0" applyAlignment="0" applyProtection="0"/>
    <xf numFmtId="0" fontId="105" fillId="59" borderId="0" applyNumberFormat="0" applyFont="0" applyBorder="0" applyAlignment="0" applyProtection="0"/>
    <xf numFmtId="0" fontId="108" fillId="59" borderId="0" applyNumberFormat="0" applyBorder="0" applyAlignment="0" applyProtection="0"/>
    <xf numFmtId="0" fontId="108" fillId="59" borderId="0" applyNumberFormat="0" applyBorder="0" applyAlignment="0" applyProtection="0"/>
    <xf numFmtId="165" fontId="124" fillId="0" borderId="0" applyBorder="0" applyProtection="0"/>
    <xf numFmtId="184" fontId="123" fillId="0" borderId="0" applyFill="0" applyBorder="0" applyAlignment="0" applyProtection="0"/>
    <xf numFmtId="165" fontId="124" fillId="0" borderId="0" applyBorder="0" applyProtection="0"/>
    <xf numFmtId="165" fontId="123" fillId="0" borderId="0" applyFill="0" applyBorder="0" applyAlignment="0" applyProtection="0"/>
    <xf numFmtId="0" fontId="105" fillId="0" borderId="0" applyNumberFormat="0" applyFont="0" applyBorder="0" applyProtection="0"/>
    <xf numFmtId="0" fontId="124" fillId="0" borderId="0" applyNumberFormat="0" applyBorder="0" applyProtection="0"/>
    <xf numFmtId="0" fontId="127" fillId="0" borderId="0" applyNumberFormat="0" applyBorder="0" applyProtection="0"/>
    <xf numFmtId="0" fontId="123" fillId="0" borderId="0" applyNumberFormat="0" applyBorder="0" applyProtection="0"/>
    <xf numFmtId="0" fontId="159" fillId="0" borderId="0" applyNumberFormat="0" applyBorder="0" applyProtection="0"/>
    <xf numFmtId="0" fontId="105" fillId="0" borderId="0" applyNumberFormat="0" applyFon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05" fillId="0" borderId="0" applyNumberFormat="0" applyFont="0" applyBorder="0" applyProtection="0"/>
    <xf numFmtId="0" fontId="105" fillId="0" borderId="0" applyNumberFormat="0" applyFon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04" fillId="0" borderId="0" applyNumberFormat="0" applyBorder="0" applyProtection="0"/>
    <xf numFmtId="0" fontId="158" fillId="0" borderId="0" applyNumberFormat="0" applyBorder="0" applyProtection="0"/>
    <xf numFmtId="9" fontId="105" fillId="0" borderId="0" applyFont="0" applyFill="0" applyBorder="0" applyAlignment="0" applyProtection="0"/>
    <xf numFmtId="0" fontId="105" fillId="0" borderId="0"/>
    <xf numFmtId="185" fontId="10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05" fillId="0" borderId="0"/>
    <xf numFmtId="43" fontId="10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0" fontId="18" fillId="0" borderId="0"/>
    <xf numFmtId="0" fontId="61" fillId="0" borderId="0"/>
    <xf numFmtId="0" fontId="18" fillId="0" borderId="0"/>
    <xf numFmtId="0" fontId="12" fillId="0" borderId="0"/>
    <xf numFmtId="0" fontId="104" fillId="0" borderId="0"/>
    <xf numFmtId="0" fontId="8" fillId="10" borderId="0" applyBorder="0" applyProtection="0"/>
    <xf numFmtId="0" fontId="8" fillId="9" borderId="0" applyBorder="0" applyProtection="0"/>
    <xf numFmtId="0" fontId="8" fillId="11" borderId="0" applyBorder="0" applyProtection="0"/>
    <xf numFmtId="0" fontId="8" fillId="10" borderId="0" applyBorder="0" applyProtection="0"/>
    <xf numFmtId="0" fontId="8" fillId="8" borderId="0" applyBorder="0" applyProtection="0"/>
    <xf numFmtId="0" fontId="8" fillId="9" borderId="0" applyBorder="0" applyProtection="0"/>
    <xf numFmtId="0" fontId="8" fillId="16" borderId="0" applyBorder="0" applyProtection="0"/>
    <xf numFmtId="0" fontId="8" fillId="13" borderId="0" applyBorder="0" applyProtection="0"/>
    <xf numFmtId="0" fontId="8" fillId="17" borderId="0" applyBorder="0" applyProtection="0"/>
    <xf numFmtId="0" fontId="8" fillId="16" borderId="0" applyBorder="0" applyProtection="0"/>
    <xf numFmtId="0" fontId="8" fillId="12" borderId="0" applyBorder="0" applyProtection="0"/>
    <xf numFmtId="0" fontId="8" fillId="9" borderId="0" applyBorder="0" applyProtection="0"/>
    <xf numFmtId="0" fontId="48" fillId="20" borderId="0" applyBorder="0" applyProtection="0"/>
    <xf numFmtId="0" fontId="48" fillId="13" borderId="0" applyBorder="0" applyProtection="0"/>
    <xf numFmtId="0" fontId="48" fillId="17" borderId="0" applyBorder="0" applyProtection="0"/>
    <xf numFmtId="0" fontId="48" fillId="16" borderId="0" applyBorder="0" applyProtection="0"/>
    <xf numFmtId="0" fontId="48" fillId="20" borderId="0" applyBorder="0" applyProtection="0"/>
    <xf numFmtId="0" fontId="48" fillId="9" borderId="0" applyBorder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168" fontId="18" fillId="0" borderId="0" applyFill="0" applyBorder="0" applyAlignment="0" applyProtection="0"/>
    <xf numFmtId="171" fontId="78" fillId="0" borderId="0" applyBorder="0" applyProtection="0"/>
    <xf numFmtId="171" fontId="18" fillId="0" borderId="0" applyFill="0" applyBorder="0" applyAlignment="0" applyProtection="0"/>
    <xf numFmtId="176" fontId="123" fillId="0" borderId="0"/>
    <xf numFmtId="164" fontId="126" fillId="0" borderId="0"/>
    <xf numFmtId="164" fontId="105" fillId="0" borderId="0"/>
    <xf numFmtId="0" fontId="60" fillId="0" borderId="0" applyBorder="0" applyProtection="0"/>
    <xf numFmtId="164" fontId="105" fillId="0" borderId="0"/>
    <xf numFmtId="164" fontId="128" fillId="0" borderId="0"/>
    <xf numFmtId="0" fontId="18" fillId="0" borderId="0"/>
    <xf numFmtId="164" fontId="158" fillId="0" borderId="0"/>
    <xf numFmtId="0" fontId="12" fillId="0" borderId="0"/>
    <xf numFmtId="0" fontId="78" fillId="0" borderId="0" applyBorder="0" applyProtection="0"/>
    <xf numFmtId="164" fontId="158" fillId="0" borderId="0"/>
    <xf numFmtId="164" fontId="158" fillId="0" borderId="0"/>
    <xf numFmtId="0" fontId="12" fillId="0" borderId="0"/>
    <xf numFmtId="0" fontId="78" fillId="0" borderId="0" applyBorder="0" applyProtection="0"/>
    <xf numFmtId="0" fontId="8" fillId="0" borderId="0"/>
    <xf numFmtId="0" fontId="12" fillId="0" borderId="0"/>
    <xf numFmtId="0" fontId="8" fillId="0" borderId="0" applyBorder="0" applyProtection="0"/>
    <xf numFmtId="164" fontId="105" fillId="0" borderId="0"/>
    <xf numFmtId="0" fontId="2" fillId="0" borderId="0"/>
    <xf numFmtId="0" fontId="35" fillId="0" borderId="0" applyNumberFormat="0" applyFill="0" applyBorder="0" applyProtection="0"/>
    <xf numFmtId="0" fontId="8" fillId="0" borderId="0" applyBorder="0" applyProtection="0"/>
    <xf numFmtId="0" fontId="2" fillId="0" borderId="0"/>
    <xf numFmtId="0" fontId="47" fillId="0" borderId="0"/>
    <xf numFmtId="164" fontId="104" fillId="0" borderId="0"/>
    <xf numFmtId="164" fontId="104" fillId="0" borderId="0" applyBorder="0" applyProtection="0"/>
    <xf numFmtId="0" fontId="61" fillId="0" borderId="0"/>
    <xf numFmtId="9" fontId="104" fillId="0" borderId="0"/>
    <xf numFmtId="9" fontId="18" fillId="0" borderId="0" applyFill="0" applyBorder="0" applyAlignment="0" applyProtection="0"/>
    <xf numFmtId="9" fontId="12" fillId="0" borderId="0" applyFill="0" applyBorder="0" applyAlignment="0" applyProtection="0"/>
    <xf numFmtId="169" fontId="1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0" fontId="8" fillId="10" borderId="0" applyBorder="0" applyProtection="0"/>
    <xf numFmtId="0" fontId="8" fillId="10" borderId="0" applyBorder="0" applyProtection="0"/>
    <xf numFmtId="0" fontId="48" fillId="20" borderId="0" applyBorder="0" applyProtection="0"/>
    <xf numFmtId="0" fontId="8" fillId="10" borderId="0" applyBorder="0" applyProtection="0"/>
    <xf numFmtId="0" fontId="48" fillId="20" borderId="0" applyBorder="0" applyProtection="0"/>
    <xf numFmtId="0" fontId="8" fillId="8" borderId="0" applyBorder="0" applyProtection="0"/>
    <xf numFmtId="0" fontId="8" fillId="9" borderId="0" applyBorder="0" applyProtection="0"/>
    <xf numFmtId="0" fontId="8" fillId="8" borderId="0" applyBorder="0" applyProtection="0"/>
    <xf numFmtId="0" fontId="8" fillId="9" borderId="0" applyBorder="0" applyProtection="0"/>
    <xf numFmtId="0" fontId="48" fillId="16" borderId="0" applyBorder="0" applyProtection="0"/>
    <xf numFmtId="0" fontId="8" fillId="16" borderId="0" applyBorder="0" applyProtection="0"/>
    <xf numFmtId="0" fontId="8" fillId="11" borderId="0" applyBorder="0" applyProtection="0"/>
    <xf numFmtId="0" fontId="8" fillId="12" borderId="0" applyBorder="0" applyProtection="0"/>
    <xf numFmtId="0" fontId="8" fillId="17" borderId="0" applyBorder="0" applyProtection="0"/>
    <xf numFmtId="0" fontId="8" fillId="10" borderId="0" applyBorder="0" applyProtection="0"/>
    <xf numFmtId="0" fontId="48" fillId="13" borderId="0" applyBorder="0" applyProtection="0"/>
    <xf numFmtId="0" fontId="8" fillId="11" borderId="0" applyBorder="0" applyProtection="0"/>
    <xf numFmtId="0" fontId="48" fillId="17" borderId="0" applyBorder="0" applyProtection="0"/>
    <xf numFmtId="0" fontId="8" fillId="8" borderId="0" applyBorder="0" applyProtection="0"/>
    <xf numFmtId="0" fontId="8" fillId="16" borderId="0" applyBorder="0" applyProtection="0"/>
    <xf numFmtId="0" fontId="8" fillId="9" borderId="0" applyBorder="0" applyProtection="0"/>
    <xf numFmtId="0" fontId="48" fillId="17" borderId="0" applyBorder="0" applyProtection="0"/>
    <xf numFmtId="0" fontId="8" fillId="10" borderId="0" applyBorder="0" applyProtection="0"/>
    <xf numFmtId="0" fontId="8" fillId="13" borderId="0" applyBorder="0" applyProtection="0"/>
    <xf numFmtId="0" fontId="48" fillId="20" borderId="0" applyBorder="0" applyProtection="0"/>
    <xf numFmtId="0" fontId="8" fillId="17" borderId="0" applyBorder="0" applyProtection="0"/>
    <xf numFmtId="0" fontId="8" fillId="16" borderId="0" applyBorder="0" applyProtection="0"/>
    <xf numFmtId="0" fontId="18" fillId="0" borderId="0"/>
    <xf numFmtId="0" fontId="8" fillId="13" borderId="0" applyBorder="0" applyProtection="0"/>
    <xf numFmtId="0" fontId="48" fillId="13" borderId="0" applyBorder="0" applyProtection="0"/>
    <xf numFmtId="0" fontId="8" fillId="17" borderId="0" applyBorder="0" applyProtection="0"/>
    <xf numFmtId="0" fontId="8" fillId="16" borderId="0" applyBorder="0" applyProtection="0"/>
    <xf numFmtId="0" fontId="8" fillId="10" borderId="0" applyBorder="0" applyProtection="0"/>
    <xf numFmtId="0" fontId="48" fillId="17" borderId="0" applyBorder="0" applyProtection="0"/>
    <xf numFmtId="0" fontId="48" fillId="16" borderId="0" applyBorder="0" applyProtection="0"/>
    <xf numFmtId="0" fontId="8" fillId="16" borderId="0" applyBorder="0" applyProtection="0"/>
    <xf numFmtId="0" fontId="8" fillId="10" borderId="0" applyBorder="0" applyProtection="0"/>
    <xf numFmtId="0" fontId="8" fillId="12" borderId="0" applyBorder="0" applyProtection="0"/>
    <xf numFmtId="0" fontId="8" fillId="10" borderId="0" applyBorder="0" applyProtection="0"/>
    <xf numFmtId="0" fontId="48" fillId="17" borderId="0" applyBorder="0" applyProtection="0"/>
    <xf numFmtId="0" fontId="8" fillId="9" borderId="0" applyBorder="0" applyProtection="0"/>
    <xf numFmtId="0" fontId="8" fillId="9" borderId="0" applyBorder="0" applyProtection="0"/>
    <xf numFmtId="0" fontId="8" fillId="12" borderId="0" applyBorder="0" applyProtection="0"/>
    <xf numFmtId="0" fontId="8" fillId="9" borderId="0" applyBorder="0" applyProtection="0"/>
    <xf numFmtId="0" fontId="8" fillId="11" borderId="0" applyBorder="0" applyProtection="0"/>
    <xf numFmtId="0" fontId="8" fillId="11" borderId="0" applyBorder="0" applyProtection="0"/>
    <xf numFmtId="0" fontId="8" fillId="8" borderId="0" applyBorder="0" applyProtection="0"/>
    <xf numFmtId="0" fontId="8" fillId="13" borderId="0" applyBorder="0" applyProtection="0"/>
    <xf numFmtId="0" fontId="48" fillId="20" borderId="0" applyBorder="0" applyProtection="0"/>
    <xf numFmtId="0" fontId="48" fillId="20" borderId="0" applyBorder="0" applyProtection="0"/>
    <xf numFmtId="0" fontId="8" fillId="9" borderId="0" applyBorder="0" applyProtection="0"/>
    <xf numFmtId="0" fontId="8" fillId="9" borderId="0" applyBorder="0" applyProtection="0"/>
    <xf numFmtId="0" fontId="8" fillId="11" borderId="0" applyBorder="0" applyProtection="0"/>
    <xf numFmtId="0" fontId="48" fillId="13" borderId="0" applyBorder="0" applyProtection="0"/>
    <xf numFmtId="0" fontId="48" fillId="17" borderId="0" applyBorder="0" applyProtection="0"/>
    <xf numFmtId="0" fontId="8" fillId="13" borderId="0" applyBorder="0" applyProtection="0"/>
    <xf numFmtId="0" fontId="8" fillId="16" borderId="0" applyBorder="0" applyProtection="0"/>
    <xf numFmtId="0" fontId="8" fillId="12" borderId="0" applyBorder="0" applyProtection="0"/>
    <xf numFmtId="0" fontId="48" fillId="16" borderId="0" applyBorder="0" applyProtection="0"/>
    <xf numFmtId="0" fontId="8" fillId="9" borderId="0" applyBorder="0" applyProtection="0"/>
    <xf numFmtId="0" fontId="48" fillId="20" borderId="0" applyBorder="0" applyProtection="0"/>
    <xf numFmtId="0" fontId="48" fillId="20" borderId="0" applyBorder="0" applyProtection="0"/>
    <xf numFmtId="0" fontId="48" fillId="9" borderId="0" applyBorder="0" applyProtection="0"/>
    <xf numFmtId="0" fontId="48" fillId="9" borderId="0" applyBorder="0" applyProtection="0"/>
    <xf numFmtId="0" fontId="8" fillId="16" borderId="0" applyBorder="0" applyProtection="0"/>
    <xf numFmtId="0" fontId="48" fillId="16" borderId="0" applyBorder="0" applyProtection="0"/>
    <xf numFmtId="0" fontId="8" fillId="17" borderId="0" applyBorder="0" applyProtection="0"/>
    <xf numFmtId="0" fontId="8" fillId="12" borderId="0" applyBorder="0" applyProtection="0"/>
    <xf numFmtId="0" fontId="8" fillId="10" borderId="0" applyBorder="0" applyProtection="0"/>
    <xf numFmtId="0" fontId="8" fillId="8" borderId="0" applyBorder="0" applyProtection="0"/>
    <xf numFmtId="0" fontId="48" fillId="13" borderId="0" applyBorder="0" applyProtection="0"/>
    <xf numFmtId="0" fontId="48" fillId="20" borderId="0" applyBorder="0" applyProtection="0"/>
    <xf numFmtId="0" fontId="48" fillId="13" borderId="0" applyBorder="0" applyProtection="0"/>
    <xf numFmtId="0" fontId="8" fillId="16" borderId="0" applyBorder="0" applyProtection="0"/>
    <xf numFmtId="0" fontId="8" fillId="12" borderId="0" applyBorder="0" applyProtection="0"/>
    <xf numFmtId="0" fontId="8" fillId="9" borderId="0" applyBorder="0" applyProtection="0"/>
    <xf numFmtId="0" fontId="8" fillId="13" borderId="0" applyBorder="0" applyProtection="0"/>
    <xf numFmtId="0" fontId="8" fillId="17" borderId="0" applyBorder="0" applyProtection="0"/>
    <xf numFmtId="0" fontId="8" fillId="10" borderId="0" applyBorder="0" applyProtection="0"/>
    <xf numFmtId="0" fontId="48" fillId="17" borderId="0" applyBorder="0" applyProtection="0"/>
    <xf numFmtId="0" fontId="8" fillId="16" borderId="0" applyBorder="0" applyProtection="0"/>
    <xf numFmtId="0" fontId="1" fillId="0" borderId="0"/>
    <xf numFmtId="0" fontId="1" fillId="0" borderId="0"/>
    <xf numFmtId="0" fontId="48" fillId="13" borderId="0" applyBorder="0" applyProtection="0"/>
    <xf numFmtId="0" fontId="48" fillId="20" borderId="0" applyBorder="0" applyProtection="0"/>
    <xf numFmtId="0" fontId="8" fillId="9" borderId="0" applyBorder="0" applyProtection="0"/>
    <xf numFmtId="0" fontId="8" fillId="9" borderId="0" applyBorder="0" applyProtection="0"/>
    <xf numFmtId="0" fontId="8" fillId="17" borderId="0" applyBorder="0" applyProtection="0"/>
    <xf numFmtId="0" fontId="48" fillId="17" borderId="0" applyBorder="0" applyProtection="0"/>
    <xf numFmtId="0" fontId="8" fillId="9" borderId="0" applyBorder="0" applyProtection="0"/>
    <xf numFmtId="0" fontId="8" fillId="13" borderId="0" applyBorder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8" fillId="9" borderId="0" applyBorder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8" fillId="9" borderId="0" applyBorder="0" applyProtection="0"/>
    <xf numFmtId="0" fontId="8" fillId="8" borderId="0" applyBorder="0" applyProtection="0"/>
    <xf numFmtId="0" fontId="8" fillId="9" borderId="0" applyBorder="0" applyProtection="0"/>
    <xf numFmtId="0" fontId="8" fillId="8" borderId="0" applyBorder="0" applyProtection="0"/>
    <xf numFmtId="0" fontId="8" fillId="9" borderId="0" applyBorder="0" applyProtection="0"/>
    <xf numFmtId="0" fontId="48" fillId="9" borderId="0" applyBorder="0" applyProtection="0"/>
    <xf numFmtId="0" fontId="8" fillId="8" borderId="0" applyBorder="0" applyProtection="0"/>
    <xf numFmtId="0" fontId="48" fillId="16" borderId="0" applyBorder="0" applyProtection="0"/>
    <xf numFmtId="0" fontId="8" fillId="16" borderId="0" applyBorder="0" applyProtection="0"/>
    <xf numFmtId="0" fontId="48" fillId="9" borderId="0" applyBorder="0" applyProtection="0"/>
    <xf numFmtId="0" fontId="8" fillId="16" borderId="0" applyBorder="0" applyProtection="0"/>
    <xf numFmtId="0" fontId="48" fillId="20" borderId="0" applyBorder="0" applyProtection="0"/>
    <xf numFmtId="0" fontId="48" fillId="9" borderId="0" applyBorder="0" applyProtection="0"/>
    <xf numFmtId="0" fontId="48" fillId="13" borderId="0" applyBorder="0" applyProtection="0"/>
    <xf numFmtId="0" fontId="8" fillId="16" borderId="0" applyBorder="0" applyProtection="0"/>
    <xf numFmtId="0" fontId="48" fillId="17" borderId="0" applyBorder="0" applyProtection="0"/>
    <xf numFmtId="0" fontId="48" fillId="13" borderId="0" applyBorder="0" applyProtection="0"/>
    <xf numFmtId="0" fontId="48" fillId="20" borderId="0" applyBorder="0" applyProtection="0"/>
    <xf numFmtId="0" fontId="8" fillId="17" borderId="0" applyBorder="0" applyProtection="0"/>
    <xf numFmtId="0" fontId="8" fillId="13" borderId="0" applyBorder="0" applyProtection="0"/>
    <xf numFmtId="0" fontId="48" fillId="16" borderId="0" applyBorder="0" applyProtection="0"/>
    <xf numFmtId="0" fontId="8" fillId="13" borderId="0" applyBorder="0" applyProtection="0"/>
    <xf numFmtId="0" fontId="8" fillId="8" borderId="0" applyBorder="0" applyProtection="0"/>
    <xf numFmtId="0" fontId="48" fillId="20" borderId="0" applyBorder="0" applyProtection="0"/>
    <xf numFmtId="0" fontId="48" fillId="20" borderId="0" applyBorder="0" applyProtection="0"/>
    <xf numFmtId="0" fontId="8" fillId="17" borderId="0" applyBorder="0" applyProtection="0"/>
    <xf numFmtId="0" fontId="48" fillId="20" borderId="0" applyBorder="0" applyProtection="0"/>
    <xf numFmtId="0" fontId="8" fillId="10" borderId="0" applyBorder="0" applyProtection="0"/>
    <xf numFmtId="0" fontId="8" fillId="16" borderId="0" applyBorder="0" applyProtection="0"/>
    <xf numFmtId="0" fontId="8" fillId="9" borderId="0" applyBorder="0" applyProtection="0"/>
    <xf numFmtId="0" fontId="8" fillId="9" borderId="0" applyBorder="0" applyProtection="0"/>
    <xf numFmtId="0" fontId="8" fillId="16" borderId="0" applyBorder="0" applyProtection="0"/>
    <xf numFmtId="0" fontId="48" fillId="9" borderId="0" applyBorder="0" applyProtection="0"/>
    <xf numFmtId="0" fontId="8" fillId="13" borderId="0" applyBorder="0" applyProtection="0"/>
    <xf numFmtId="0" fontId="8" fillId="16" borderId="0" applyBorder="0" applyProtection="0"/>
    <xf numFmtId="0" fontId="48" fillId="20" borderId="0" applyBorder="0" applyProtection="0"/>
    <xf numFmtId="0" fontId="48" fillId="9" borderId="0" applyBorder="0" applyProtection="0"/>
    <xf numFmtId="0" fontId="8" fillId="9" borderId="0" applyBorder="0" applyProtection="0"/>
    <xf numFmtId="0" fontId="48" fillId="17" borderId="0" applyBorder="0" applyProtection="0"/>
    <xf numFmtId="0" fontId="8" fillId="10" borderId="0" applyBorder="0" applyProtection="0"/>
    <xf numFmtId="0" fontId="48" fillId="9" borderId="0" applyBorder="0" applyProtection="0"/>
    <xf numFmtId="0" fontId="8" fillId="9" borderId="0" applyBorder="0" applyProtection="0"/>
    <xf numFmtId="0" fontId="8" fillId="10" borderId="0" applyBorder="0" applyProtection="0"/>
    <xf numFmtId="0" fontId="8" fillId="10" borderId="0" applyBorder="0" applyProtection="0"/>
    <xf numFmtId="0" fontId="48" fillId="16" borderId="0" applyBorder="0" applyProtection="0"/>
    <xf numFmtId="0" fontId="8" fillId="11" borderId="0" applyBorder="0" applyProtection="0"/>
    <xf numFmtId="0" fontId="48" fillId="20" borderId="0" applyBorder="0" applyProtection="0"/>
    <xf numFmtId="0" fontId="8" fillId="16" borderId="0" applyBorder="0" applyProtection="0"/>
    <xf numFmtId="0" fontId="48" fillId="17" borderId="0" applyBorder="0" applyProtection="0"/>
    <xf numFmtId="0" fontId="8" fillId="9" borderId="0" applyBorder="0" applyProtection="0"/>
    <xf numFmtId="0" fontId="48" fillId="20" borderId="0" applyBorder="0" applyProtection="0"/>
    <xf numFmtId="0" fontId="8" fillId="10" borderId="0" applyBorder="0" applyProtection="0"/>
    <xf numFmtId="0" fontId="8" fillId="12" borderId="0" applyBorder="0" applyProtection="0"/>
    <xf numFmtId="0" fontId="8" fillId="12" borderId="0" applyBorder="0" applyProtection="0"/>
    <xf numFmtId="0" fontId="8" fillId="9" borderId="0" applyBorder="0" applyProtection="0"/>
    <xf numFmtId="0" fontId="8" fillId="11" borderId="0" applyBorder="0" applyProtection="0"/>
    <xf numFmtId="0" fontId="8" fillId="9" borderId="0" applyBorder="0" applyProtection="0"/>
    <xf numFmtId="0" fontId="48" fillId="13" borderId="0" applyBorder="0" applyProtection="0"/>
    <xf numFmtId="0" fontId="48" fillId="20" borderId="0" applyBorder="0" applyProtection="0"/>
    <xf numFmtId="0" fontId="8" fillId="16" borderId="0" applyBorder="0" applyProtection="0"/>
    <xf numFmtId="0" fontId="8" fillId="10" borderId="0" applyBorder="0" applyProtection="0"/>
    <xf numFmtId="0" fontId="48" fillId="13" borderId="0" applyBorder="0" applyProtection="0"/>
    <xf numFmtId="0" fontId="8" fillId="9" borderId="0" applyBorder="0" applyProtection="0"/>
    <xf numFmtId="0" fontId="8" fillId="12" borderId="0" applyBorder="0" applyProtection="0"/>
    <xf numFmtId="0" fontId="8" fillId="12" borderId="0" applyBorder="0" applyProtection="0"/>
    <xf numFmtId="0" fontId="8" fillId="13" borderId="0" applyBorder="0" applyProtection="0"/>
    <xf numFmtId="0" fontId="8" fillId="9" borderId="0" applyBorder="0" applyProtection="0"/>
    <xf numFmtId="0" fontId="8" fillId="9" borderId="0" applyBorder="0" applyProtection="0"/>
    <xf numFmtId="0" fontId="8" fillId="16" borderId="0" applyBorder="0" applyProtection="0"/>
    <xf numFmtId="0" fontId="8" fillId="9" borderId="0" applyBorder="0" applyProtection="0"/>
    <xf numFmtId="0" fontId="48" fillId="20" borderId="0" applyBorder="0" applyProtection="0"/>
    <xf numFmtId="0" fontId="8" fillId="17" borderId="0" applyBorder="0" applyProtection="0"/>
    <xf numFmtId="0" fontId="8" fillId="10" borderId="0" applyBorder="0" applyProtection="0"/>
    <xf numFmtId="0" fontId="8" fillId="16" borderId="0" applyBorder="0" applyProtection="0"/>
    <xf numFmtId="0" fontId="8" fillId="11" borderId="0" applyBorder="0" applyProtection="0"/>
    <xf numFmtId="0" fontId="48" fillId="20" borderId="0" applyBorder="0" applyProtection="0"/>
    <xf numFmtId="0" fontId="8" fillId="10" borderId="0" applyBorder="0" applyProtection="0"/>
    <xf numFmtId="0" fontId="8" fillId="9" borderId="0" applyBorder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1" fillId="0" borderId="0"/>
    <xf numFmtId="0" fontId="8" fillId="16" borderId="0" applyBorder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0" fontId="8" fillId="9" borderId="0" applyBorder="0" applyProtection="0"/>
    <xf numFmtId="0" fontId="8" fillId="11" borderId="0" applyBorder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17" borderId="0" applyBorder="0" applyProtection="0"/>
    <xf numFmtId="0" fontId="8" fillId="9" borderId="0" applyBorder="0" applyProtection="0"/>
    <xf numFmtId="43" fontId="18" fillId="0" borderId="0" applyFont="0" applyFill="0" applyBorder="0" applyAlignment="0" applyProtection="0"/>
    <xf numFmtId="43" fontId="10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8" fillId="16" borderId="0" applyBorder="0" applyProtection="0"/>
    <xf numFmtId="0" fontId="1" fillId="0" borderId="0"/>
    <xf numFmtId="0" fontId="8" fillId="8" borderId="0" applyBorder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ill="0" applyBorder="0" applyAlignment="0" applyProtection="0"/>
    <xf numFmtId="0" fontId="8" fillId="11" borderId="0" applyBorder="0" applyProtection="0"/>
    <xf numFmtId="0" fontId="48" fillId="16" borderId="0" applyBorder="0" applyProtection="0"/>
    <xf numFmtId="0" fontId="8" fillId="10" borderId="0" applyBorder="0" applyProtection="0"/>
    <xf numFmtId="0" fontId="48" fillId="16" borderId="0" applyBorder="0" applyProtection="0"/>
    <xf numFmtId="0" fontId="8" fillId="10" borderId="0" applyBorder="0" applyProtection="0"/>
    <xf numFmtId="0" fontId="48" fillId="9" borderId="0" applyBorder="0" applyProtection="0"/>
    <xf numFmtId="0" fontId="18" fillId="0" borderId="0"/>
  </cellStyleXfs>
  <cellXfs count="350">
    <xf numFmtId="0" fontId="0" fillId="0" borderId="0" xfId="0"/>
    <xf numFmtId="0" fontId="98" fillId="0" borderId="0" xfId="0" applyFont="1"/>
    <xf numFmtId="0" fontId="100" fillId="0" borderId="0" xfId="0" applyFont="1"/>
    <xf numFmtId="0" fontId="31" fillId="0" borderId="0" xfId="0" applyFont="1"/>
    <xf numFmtId="164" fontId="11" fillId="0" borderId="0" xfId="2431" applyFont="1"/>
    <xf numFmtId="0" fontId="95" fillId="0" borderId="0" xfId="0" applyFont="1" applyAlignment="1">
      <alignment wrapText="1"/>
    </xf>
    <xf numFmtId="0" fontId="32" fillId="0" borderId="0" xfId="2761" applyFont="1"/>
    <xf numFmtId="0" fontId="31" fillId="0" borderId="0" xfId="2761" applyFont="1"/>
    <xf numFmtId="0" fontId="176" fillId="0" borderId="0" xfId="2761" applyFont="1"/>
    <xf numFmtId="0" fontId="11" fillId="0" borderId="0" xfId="2438" applyFont="1"/>
    <xf numFmtId="0" fontId="11" fillId="0" borderId="0" xfId="2451" applyFont="1"/>
    <xf numFmtId="2" fontId="11" fillId="0" borderId="0" xfId="2451" applyNumberFormat="1" applyFont="1"/>
    <xf numFmtId="0" fontId="11" fillId="0" borderId="22" xfId="2451" applyFont="1" applyBorder="1" applyAlignment="1">
      <alignment horizontal="center" vertical="center"/>
    </xf>
    <xf numFmtId="0" fontId="31" fillId="0" borderId="22" xfId="2451" applyFont="1" applyBorder="1" applyAlignment="1">
      <alignment horizontal="center" vertical="center"/>
    </xf>
    <xf numFmtId="0" fontId="31" fillId="0" borderId="0" xfId="2446" applyFont="1"/>
    <xf numFmtId="0" fontId="10" fillId="0" borderId="24" xfId="2452" applyFont="1" applyBorder="1" applyAlignment="1">
      <alignment horizontal="center" vertical="center"/>
    </xf>
    <xf numFmtId="0" fontId="10" fillId="0" borderId="22" xfId="2452" applyFont="1" applyBorder="1" applyAlignment="1">
      <alignment horizontal="center" vertical="center"/>
    </xf>
    <xf numFmtId="49" fontId="11" fillId="0" borderId="29" xfId="2452" applyNumberFormat="1" applyFont="1" applyBorder="1"/>
    <xf numFmtId="0" fontId="11" fillId="0" borderId="29" xfId="2452" applyFont="1" applyBorder="1"/>
    <xf numFmtId="0" fontId="11" fillId="0" borderId="23" xfId="2452" applyFont="1" applyBorder="1"/>
    <xf numFmtId="0" fontId="11" fillId="0" borderId="0" xfId="2698" applyFont="1"/>
    <xf numFmtId="0" fontId="10" fillId="0" borderId="0" xfId="0" applyFont="1"/>
    <xf numFmtId="0" fontId="10" fillId="0" borderId="25" xfId="2452" applyFont="1" applyBorder="1" applyAlignment="1">
      <alignment horizontal="center" vertical="center"/>
    </xf>
    <xf numFmtId="2" fontId="11" fillId="0" borderId="0" xfId="2431" applyNumberFormat="1" applyFont="1"/>
    <xf numFmtId="0" fontId="32" fillId="0" borderId="0" xfId="2698" applyFont="1"/>
    <xf numFmtId="0" fontId="31" fillId="0" borderId="0" xfId="2698" applyFont="1"/>
    <xf numFmtId="0" fontId="31" fillId="0" borderId="0" xfId="2698" applyFont="1" applyAlignment="1">
      <alignment wrapText="1"/>
    </xf>
    <xf numFmtId="182" fontId="32" fillId="0" borderId="0" xfId="2698" applyNumberFormat="1" applyFont="1" applyAlignment="1">
      <alignment horizontal="center" vertical="center"/>
    </xf>
    <xf numFmtId="0" fontId="103" fillId="0" borderId="0" xfId="0" applyFont="1"/>
    <xf numFmtId="0" fontId="32" fillId="0" borderId="30" xfId="2698" applyFont="1" applyBorder="1" applyAlignment="1">
      <alignment horizontal="center" vertical="center" wrapText="1"/>
    </xf>
    <xf numFmtId="0" fontId="31" fillId="0" borderId="30" xfId="2698" applyFont="1" applyBorder="1"/>
    <xf numFmtId="0" fontId="177" fillId="0" borderId="0" xfId="0" applyFont="1" applyAlignment="1">
      <alignment wrapText="1"/>
    </xf>
    <xf numFmtId="164" fontId="177" fillId="0" borderId="0" xfId="2450" applyFont="1" applyBorder="1"/>
    <xf numFmtId="0" fontId="176" fillId="0" borderId="0" xfId="0" applyFont="1"/>
    <xf numFmtId="0" fontId="180" fillId="0" borderId="30" xfId="2446" applyFont="1" applyBorder="1" applyAlignment="1">
      <alignment horizontal="left" vertical="center" wrapText="1"/>
    </xf>
    <xf numFmtId="0" fontId="180" fillId="0" borderId="30" xfId="2761" applyFont="1" applyBorder="1" applyAlignment="1">
      <alignment horizontal="center" vertical="center"/>
    </xf>
    <xf numFmtId="0" fontId="180" fillId="0" borderId="22" xfId="0" applyFont="1" applyBorder="1" applyAlignment="1">
      <alignment horizontal="center" vertical="center"/>
    </xf>
    <xf numFmtId="183" fontId="180" fillId="0" borderId="22" xfId="0" applyNumberFormat="1" applyFont="1" applyBorder="1" applyAlignment="1">
      <alignment horizontal="center" vertical="center" wrapText="1"/>
    </xf>
    <xf numFmtId="3" fontId="180" fillId="0" borderId="22" xfId="2786" applyNumberFormat="1" applyFont="1" applyBorder="1" applyAlignment="1">
      <alignment horizontal="center" vertical="center"/>
    </xf>
    <xf numFmtId="0" fontId="180" fillId="0" borderId="0" xfId="2698" applyFont="1"/>
    <xf numFmtId="0" fontId="180" fillId="0" borderId="26" xfId="2698" applyFont="1" applyBorder="1" applyAlignment="1">
      <alignment horizontal="left" vertical="center" wrapText="1"/>
    </xf>
    <xf numFmtId="0" fontId="180" fillId="0" borderId="30" xfId="2698" applyFont="1" applyBorder="1" applyAlignment="1">
      <alignment wrapText="1"/>
    </xf>
    <xf numFmtId="0" fontId="10" fillId="0" borderId="27" xfId="2452" applyFont="1" applyBorder="1"/>
    <xf numFmtId="49" fontId="10" fillId="0" borderId="33" xfId="2452" applyNumberFormat="1" applyFont="1" applyBorder="1"/>
    <xf numFmtId="0" fontId="180" fillId="0" borderId="26" xfId="0" applyFont="1" applyBorder="1" applyAlignment="1">
      <alignment horizontal="center" vertical="center"/>
    </xf>
    <xf numFmtId="0" fontId="180" fillId="0" borderId="30" xfId="0" applyFont="1" applyBorder="1" applyAlignment="1">
      <alignment horizontal="center" vertical="center"/>
    </xf>
    <xf numFmtId="0" fontId="180" fillId="0" borderId="0" xfId="0" applyFont="1"/>
    <xf numFmtId="170" fontId="10" fillId="0" borderId="0" xfId="2451" applyNumberFormat="1" applyFont="1"/>
    <xf numFmtId="0" fontId="10" fillId="0" borderId="22" xfId="2451" applyFont="1" applyBorder="1" applyAlignment="1">
      <alignment horizontal="center" vertical="center"/>
    </xf>
    <xf numFmtId="176" fontId="102" fillId="0" borderId="0" xfId="2698" applyNumberFormat="1" applyFont="1" applyAlignment="1">
      <alignment horizontal="center" vertical="center"/>
    </xf>
    <xf numFmtId="0" fontId="102" fillId="0" borderId="0" xfId="2698" applyFont="1"/>
    <xf numFmtId="3" fontId="10" fillId="0" borderId="26" xfId="2786" applyNumberFormat="1" applyFont="1" applyBorder="1" applyAlignment="1">
      <alignment horizontal="center" vertical="center"/>
    </xf>
    <xf numFmtId="0" fontId="10" fillId="0" borderId="30" xfId="2786" applyFont="1" applyBorder="1" applyAlignment="1">
      <alignment horizontal="left" vertical="center" wrapText="1"/>
    </xf>
    <xf numFmtId="168" fontId="180" fillId="0" borderId="30" xfId="0" applyNumberFormat="1" applyFont="1" applyBorder="1" applyAlignment="1">
      <alignment vertical="center" wrapText="1"/>
    </xf>
    <xf numFmtId="3" fontId="10" fillId="0" borderId="30" xfId="2786" applyNumberFormat="1" applyFont="1" applyBorder="1" applyAlignment="1">
      <alignment horizontal="center" vertical="center"/>
    </xf>
    <xf numFmtId="0" fontId="180" fillId="0" borderId="0" xfId="2698" applyFont="1" applyAlignment="1">
      <alignment wrapText="1"/>
    </xf>
    <xf numFmtId="0" fontId="180" fillId="0" borderId="30" xfId="2698" applyFont="1" applyBorder="1"/>
    <xf numFmtId="0" fontId="181" fillId="0" borderId="30" xfId="2698" applyFont="1" applyBorder="1" applyAlignment="1">
      <alignment horizontal="center" vertical="center" wrapText="1"/>
    </xf>
    <xf numFmtId="0" fontId="10" fillId="0" borderId="0" xfId="2438" applyFont="1"/>
    <xf numFmtId="0" fontId="180" fillId="0" borderId="30" xfId="0" applyFont="1" applyBorder="1" applyAlignment="1">
      <alignment horizontal="left" vertical="top" wrapText="1"/>
    </xf>
    <xf numFmtId="0" fontId="180" fillId="0" borderId="26" xfId="2446" applyFont="1" applyBorder="1" applyAlignment="1">
      <alignment horizontal="left" vertical="center" wrapText="1"/>
    </xf>
    <xf numFmtId="0" fontId="180" fillId="0" borderId="0" xfId="2446" applyFont="1"/>
    <xf numFmtId="170" fontId="180" fillId="0" borderId="0" xfId="0" applyNumberFormat="1" applyFont="1"/>
    <xf numFmtId="170" fontId="102" fillId="0" borderId="22" xfId="2786" applyNumberFormat="1" applyFont="1" applyBorder="1" applyAlignment="1">
      <alignment horizontal="center" vertical="center" wrapText="1"/>
    </xf>
    <xf numFmtId="0" fontId="181" fillId="0" borderId="0" xfId="2698" applyFont="1"/>
    <xf numFmtId="0" fontId="180" fillId="0" borderId="25" xfId="2446" applyFont="1" applyBorder="1" applyAlignment="1">
      <alignment horizontal="left" vertical="center" wrapText="1"/>
    </xf>
    <xf numFmtId="3" fontId="10" fillId="0" borderId="25" xfId="2786" applyNumberFormat="1" applyFont="1" applyBorder="1" applyAlignment="1">
      <alignment horizontal="center" vertical="center"/>
    </xf>
    <xf numFmtId="176" fontId="10" fillId="0" borderId="0" xfId="2698" applyNumberFormat="1" applyFont="1" applyAlignment="1">
      <alignment horizontal="center" vertical="center"/>
    </xf>
    <xf numFmtId="0" fontId="10" fillId="0" borderId="0" xfId="2698" applyFont="1"/>
    <xf numFmtId="0" fontId="10" fillId="0" borderId="0" xfId="2698" applyFont="1" applyAlignment="1">
      <alignment horizontal="left" vertical="center" wrapText="1"/>
    </xf>
    <xf numFmtId="0" fontId="10" fillId="0" borderId="26" xfId="2452" applyFont="1" applyBorder="1" applyAlignment="1">
      <alignment horizontal="center" vertical="center"/>
    </xf>
    <xf numFmtId="0" fontId="180" fillId="0" borderId="26" xfId="6141" applyFont="1" applyBorder="1" applyAlignment="1">
      <alignment horizontal="center" vertical="center"/>
    </xf>
    <xf numFmtId="168" fontId="180" fillId="0" borderId="25" xfId="0" applyNumberFormat="1" applyFont="1" applyBorder="1" applyAlignment="1">
      <alignment vertical="center" wrapText="1"/>
    </xf>
    <xf numFmtId="164" fontId="10" fillId="0" borderId="0" xfId="2431" applyFont="1"/>
    <xf numFmtId="2" fontId="10" fillId="0" borderId="0" xfId="2431" applyNumberFormat="1" applyFont="1"/>
    <xf numFmtId="0" fontId="102" fillId="0" borderId="22" xfId="2786" applyFont="1" applyBorder="1" applyAlignment="1">
      <alignment horizontal="center" vertical="center" wrapText="1"/>
    </xf>
    <xf numFmtId="0" fontId="180" fillId="0" borderId="22" xfId="2446" applyFont="1" applyBorder="1" applyAlignment="1">
      <alignment horizontal="left" vertical="center" wrapText="1"/>
    </xf>
    <xf numFmtId="3" fontId="10" fillId="0" borderId="22" xfId="2786" applyNumberFormat="1" applyFont="1" applyBorder="1" applyAlignment="1">
      <alignment horizontal="center" vertical="center"/>
    </xf>
    <xf numFmtId="0" fontId="180" fillId="0" borderId="30" xfId="6141" applyFont="1" applyBorder="1" applyAlignment="1">
      <alignment horizontal="center" vertical="center"/>
    </xf>
    <xf numFmtId="168" fontId="180" fillId="0" borderId="22" xfId="0" applyNumberFormat="1" applyFont="1" applyBorder="1" applyAlignment="1">
      <alignment vertical="center" wrapText="1"/>
    </xf>
    <xf numFmtId="0" fontId="10" fillId="0" borderId="0" xfId="2451" applyFont="1"/>
    <xf numFmtId="2" fontId="10" fillId="0" borderId="0" xfId="2451" applyNumberFormat="1" applyFont="1"/>
    <xf numFmtId="164" fontId="10" fillId="0" borderId="0" xfId="2785" applyFont="1"/>
    <xf numFmtId="0" fontId="10" fillId="0" borderId="0" xfId="2452" applyFont="1"/>
    <xf numFmtId="0" fontId="11" fillId="0" borderId="0" xfId="2452" applyFont="1"/>
    <xf numFmtId="0" fontId="102" fillId="0" borderId="32" xfId="2452" applyFont="1" applyBorder="1"/>
    <xf numFmtId="0" fontId="10" fillId="0" borderId="33" xfId="2452" applyFont="1" applyBorder="1"/>
    <xf numFmtId="0" fontId="177" fillId="0" borderId="0" xfId="0" applyFont="1"/>
    <xf numFmtId="0" fontId="10" fillId="0" borderId="30" xfId="2452" applyFont="1" applyBorder="1" applyAlignment="1">
      <alignment horizontal="center" vertical="center"/>
    </xf>
    <xf numFmtId="0" fontId="180" fillId="0" borderId="0" xfId="2698" applyFont="1" applyAlignment="1">
      <alignment vertical="center" wrapText="1"/>
    </xf>
    <xf numFmtId="43" fontId="32" fillId="0" borderId="0" xfId="2761" applyNumberFormat="1" applyFont="1" applyAlignment="1">
      <alignment horizontal="center" vertical="center" wrapText="1"/>
    </xf>
    <xf numFmtId="0" fontId="31" fillId="0" borderId="0" xfId="2761" applyFont="1" applyAlignment="1">
      <alignment horizontal="right"/>
    </xf>
    <xf numFmtId="43" fontId="32" fillId="0" borderId="0" xfId="2761" applyNumberFormat="1" applyFont="1" applyAlignment="1">
      <alignment horizontal="left" vertical="center" wrapText="1"/>
    </xf>
    <xf numFmtId="0" fontId="101" fillId="0" borderId="0" xfId="2761" applyFont="1"/>
    <xf numFmtId="9" fontId="10" fillId="0" borderId="22" xfId="2454" applyFont="1" applyBorder="1" applyAlignment="1">
      <alignment horizontal="center" vertical="center"/>
    </xf>
    <xf numFmtId="165" fontId="9" fillId="0" borderId="22" xfId="2431" applyNumberFormat="1" applyFont="1" applyBorder="1" applyAlignment="1">
      <alignment horizontal="center" vertical="center" wrapText="1"/>
    </xf>
    <xf numFmtId="177" fontId="11" fillId="0" borderId="22" xfId="2784" applyNumberFormat="1" applyFont="1" applyBorder="1" applyAlignment="1">
      <alignment horizontal="center" vertical="center" wrapText="1"/>
    </xf>
    <xf numFmtId="165" fontId="9" fillId="0" borderId="23" xfId="2431" applyNumberFormat="1" applyFont="1" applyBorder="1" applyAlignment="1">
      <alignment horizontal="left" vertical="center" wrapText="1"/>
    </xf>
    <xf numFmtId="170" fontId="180" fillId="0" borderId="0" xfId="0" applyNumberFormat="1" applyFont="1" applyAlignment="1">
      <alignment horizontal="right"/>
    </xf>
    <xf numFmtId="170" fontId="181" fillId="0" borderId="0" xfId="0" applyNumberFormat="1" applyFont="1" applyAlignment="1">
      <alignment horizontal="left" vertical="center" wrapText="1"/>
    </xf>
    <xf numFmtId="9" fontId="10" fillId="0" borderId="30" xfId="2454" applyFont="1" applyBorder="1" applyAlignment="1">
      <alignment horizontal="center" vertical="center"/>
    </xf>
    <xf numFmtId="170" fontId="10" fillId="0" borderId="0" xfId="2784" applyNumberFormat="1" applyFont="1" applyAlignment="1">
      <alignment horizontal="center" vertical="center" wrapText="1"/>
    </xf>
    <xf numFmtId="170" fontId="102" fillId="0" borderId="0" xfId="2431" applyNumberFormat="1" applyFont="1" applyAlignment="1">
      <alignment horizontal="left" vertical="center" wrapText="1"/>
    </xf>
    <xf numFmtId="0" fontId="31" fillId="0" borderId="0" xfId="0" applyFont="1" applyAlignment="1">
      <alignment horizontal="right"/>
    </xf>
    <xf numFmtId="43" fontId="32" fillId="0" borderId="0" xfId="0" applyNumberFormat="1" applyFont="1" applyAlignment="1">
      <alignment horizontal="left" vertical="center" wrapText="1"/>
    </xf>
    <xf numFmtId="164" fontId="177" fillId="0" borderId="0" xfId="2450" applyFont="1"/>
    <xf numFmtId="0" fontId="9" fillId="0" borderId="0" xfId="2698" applyFont="1"/>
    <xf numFmtId="166" fontId="10" fillId="0" borderId="51" xfId="2455" applyNumberFormat="1" applyFont="1" applyBorder="1" applyAlignment="1">
      <alignment horizontal="center" vertical="center"/>
    </xf>
    <xf numFmtId="3" fontId="180" fillId="0" borderId="30" xfId="2786" applyNumberFormat="1" applyFont="1" applyBorder="1" applyAlignment="1">
      <alignment horizontal="center" vertical="center"/>
    </xf>
    <xf numFmtId="0" fontId="180" fillId="0" borderId="30" xfId="2452" applyFont="1" applyBorder="1" applyAlignment="1">
      <alignment horizontal="center" vertical="center"/>
    </xf>
    <xf numFmtId="166" fontId="10" fillId="0" borderId="30" xfId="2455" applyNumberFormat="1" applyFont="1" applyBorder="1" applyAlignment="1">
      <alignment horizontal="center" vertical="center"/>
    </xf>
    <xf numFmtId="165" fontId="102" fillId="0" borderId="24" xfId="2431" applyNumberFormat="1" applyFont="1" applyBorder="1" applyAlignment="1">
      <alignment horizontal="center" vertical="center" wrapText="1"/>
    </xf>
    <xf numFmtId="177" fontId="10" fillId="0" borderId="22" xfId="2784" applyNumberFormat="1" applyFont="1" applyBorder="1" applyAlignment="1">
      <alignment horizontal="center" vertical="center" wrapText="1"/>
    </xf>
    <xf numFmtId="165" fontId="102" fillId="0" borderId="23" xfId="2431" applyNumberFormat="1" applyFont="1" applyBorder="1" applyAlignment="1">
      <alignment horizontal="center" vertical="center" wrapText="1"/>
    </xf>
    <xf numFmtId="9" fontId="10" fillId="0" borderId="23" xfId="2454" applyFont="1" applyBorder="1" applyAlignment="1">
      <alignment horizontal="center" vertical="center"/>
    </xf>
    <xf numFmtId="0" fontId="102" fillId="0" borderId="30" xfId="2451" applyFont="1" applyBorder="1" applyAlignment="1">
      <alignment horizontal="center" vertical="center" wrapText="1"/>
    </xf>
    <xf numFmtId="165" fontId="102" fillId="0" borderId="27" xfId="2431" applyNumberFormat="1" applyFont="1" applyBorder="1" applyAlignment="1">
      <alignment horizontal="center" vertical="center" wrapText="1"/>
    </xf>
    <xf numFmtId="165" fontId="102" fillId="0" borderId="34" xfId="2450" applyNumberFormat="1" applyFont="1" applyBorder="1" applyAlignment="1">
      <alignment horizontal="center" vertical="center" wrapText="1"/>
    </xf>
    <xf numFmtId="165" fontId="102" fillId="0" borderId="23" xfId="2431" applyNumberFormat="1" applyFont="1" applyBorder="1" applyAlignment="1">
      <alignment horizontal="left" vertical="center" wrapText="1"/>
    </xf>
    <xf numFmtId="177" fontId="10" fillId="0" borderId="0" xfId="2784" applyNumberFormat="1" applyFont="1" applyAlignment="1">
      <alignment horizontal="center" vertical="center" wrapText="1"/>
    </xf>
    <xf numFmtId="165" fontId="102" fillId="0" borderId="0" xfId="2431" applyNumberFormat="1" applyFont="1" applyAlignment="1">
      <alignment horizontal="left" vertical="center" wrapText="1"/>
    </xf>
    <xf numFmtId="0" fontId="101" fillId="0" borderId="30" xfId="2698" applyFont="1" applyBorder="1"/>
    <xf numFmtId="9" fontId="10" fillId="0" borderId="26" xfId="2454" applyFont="1" applyBorder="1" applyAlignment="1">
      <alignment horizontal="center" vertical="center"/>
    </xf>
    <xf numFmtId="0" fontId="181" fillId="0" borderId="26" xfId="2446" applyFont="1" applyBorder="1" applyAlignment="1">
      <alignment horizontal="left" vertical="center" wrapText="1"/>
    </xf>
    <xf numFmtId="0" fontId="180" fillId="0" borderId="30" xfId="2698" applyFont="1" applyBorder="1" applyAlignment="1">
      <alignment horizontal="left" vertical="center" wrapText="1"/>
    </xf>
    <xf numFmtId="0" fontId="181" fillId="0" borderId="30" xfId="2446" applyFont="1" applyBorder="1" applyAlignment="1">
      <alignment horizontal="left" vertical="center" wrapText="1"/>
    </xf>
    <xf numFmtId="165" fontId="102" fillId="0" borderId="30" xfId="2431" applyNumberFormat="1" applyFont="1" applyBorder="1" applyAlignment="1">
      <alignment horizontal="center" vertical="center" wrapText="1"/>
    </xf>
    <xf numFmtId="177" fontId="10" fillId="0" borderId="30" xfId="2784" applyNumberFormat="1" applyFont="1" applyBorder="1" applyAlignment="1">
      <alignment horizontal="center" vertical="center" wrapText="1"/>
    </xf>
    <xf numFmtId="165" fontId="102" fillId="0" borderId="30" xfId="2431" applyNumberFormat="1" applyFont="1" applyBorder="1" applyAlignment="1">
      <alignment horizontal="left" vertical="center" wrapText="1"/>
    </xf>
    <xf numFmtId="0" fontId="180" fillId="0" borderId="0" xfId="6141" applyFont="1"/>
    <xf numFmtId="0" fontId="180" fillId="0" borderId="0" xfId="6141" applyFont="1" applyAlignment="1">
      <alignment horizontal="right"/>
    </xf>
    <xf numFmtId="43" fontId="181" fillId="0" borderId="0" xfId="6141" applyNumberFormat="1" applyFont="1" applyAlignment="1">
      <alignment horizontal="left" vertical="center" wrapText="1"/>
    </xf>
    <xf numFmtId="0" fontId="176" fillId="0" borderId="0" xfId="6141" applyFont="1"/>
    <xf numFmtId="9" fontId="10" fillId="0" borderId="25" xfId="2454" applyFont="1" applyBorder="1" applyAlignment="1">
      <alignment horizontal="center" vertical="center"/>
    </xf>
    <xf numFmtId="0" fontId="32" fillId="0" borderId="0" xfId="2698" applyFont="1" applyAlignment="1">
      <alignment horizontal="center" vertical="center" wrapText="1"/>
    </xf>
    <xf numFmtId="0" fontId="101" fillId="0" borderId="0" xfId="2698" applyFont="1"/>
    <xf numFmtId="165" fontId="102" fillId="0" borderId="52" xfId="2431" applyNumberFormat="1" applyFont="1" applyBorder="1" applyAlignment="1">
      <alignment horizontal="center" vertical="center" wrapText="1"/>
    </xf>
    <xf numFmtId="0" fontId="177" fillId="0" borderId="30" xfId="0" applyFont="1" applyBorder="1"/>
    <xf numFmtId="165" fontId="102" fillId="0" borderId="52" xfId="2450" applyNumberFormat="1" applyFont="1" applyBorder="1" applyAlignment="1">
      <alignment horizontal="center" vertical="center" wrapText="1"/>
    </xf>
    <xf numFmtId="0" fontId="180" fillId="0" borderId="22" xfId="4478" applyFont="1" applyBorder="1" applyAlignment="1">
      <alignment horizontal="left" vertical="center" wrapText="1"/>
    </xf>
    <xf numFmtId="9" fontId="180" fillId="0" borderId="22" xfId="2454" applyFont="1" applyBorder="1" applyAlignment="1">
      <alignment horizontal="center" vertical="center"/>
    </xf>
    <xf numFmtId="3" fontId="180" fillId="0" borderId="26" xfId="2786" applyNumberFormat="1" applyFont="1" applyBorder="1" applyAlignment="1">
      <alignment horizontal="center" vertical="center"/>
    </xf>
    <xf numFmtId="0" fontId="180" fillId="0" borderId="26" xfId="2452" applyFont="1" applyBorder="1" applyAlignment="1">
      <alignment horizontal="center" vertical="center"/>
    </xf>
    <xf numFmtId="166" fontId="10" fillId="0" borderId="26" xfId="2455" applyNumberFormat="1" applyFont="1" applyBorder="1" applyAlignment="1">
      <alignment horizontal="center" vertical="center"/>
    </xf>
    <xf numFmtId="164" fontId="10" fillId="0" borderId="0" xfId="2431" applyFont="1" applyAlignment="1">
      <alignment wrapText="1"/>
    </xf>
    <xf numFmtId="3" fontId="180" fillId="0" borderId="56" xfId="2786" applyNumberFormat="1" applyFont="1" applyBorder="1" applyAlignment="1">
      <alignment horizontal="center" vertical="center"/>
    </xf>
    <xf numFmtId="9" fontId="180" fillId="0" borderId="35" xfId="0" applyNumberFormat="1" applyFont="1" applyBorder="1" applyAlignment="1">
      <alignment horizontal="center" vertical="center" wrapText="1"/>
    </xf>
    <xf numFmtId="164" fontId="10" fillId="0" borderId="30" xfId="2431" applyFont="1" applyBorder="1"/>
    <xf numFmtId="0" fontId="102" fillId="0" borderId="28" xfId="2451" applyFont="1" applyBorder="1" applyAlignment="1">
      <alignment horizontal="center" vertical="center" wrapText="1"/>
    </xf>
    <xf numFmtId="9" fontId="180" fillId="0" borderId="53" xfId="0" applyNumberFormat="1" applyFont="1" applyBorder="1" applyAlignment="1">
      <alignment horizontal="center" vertical="center" wrapText="1"/>
    </xf>
    <xf numFmtId="9" fontId="10" fillId="0" borderId="28" xfId="2452" applyNumberFormat="1" applyFont="1" applyBorder="1" applyAlignment="1">
      <alignment horizontal="center" vertical="center" wrapText="1"/>
    </xf>
    <xf numFmtId="164" fontId="177" fillId="0" borderId="30" xfId="2450" applyFont="1" applyBorder="1"/>
    <xf numFmtId="0" fontId="180" fillId="0" borderId="31" xfId="2446" applyFont="1" applyBorder="1" applyAlignment="1">
      <alignment horizontal="left" vertical="center" wrapText="1"/>
    </xf>
    <xf numFmtId="0" fontId="180" fillId="0" borderId="35" xfId="2446" applyFont="1" applyBorder="1" applyAlignment="1">
      <alignment horizontal="left" vertical="center" wrapText="1"/>
    </xf>
    <xf numFmtId="0" fontId="180" fillId="0" borderId="53" xfId="2446" applyFont="1" applyBorder="1" applyAlignment="1">
      <alignment horizontal="left" vertical="center" wrapText="1"/>
    </xf>
    <xf numFmtId="0" fontId="180" fillId="0" borderId="29" xfId="2446" applyFont="1" applyBorder="1" applyAlignment="1">
      <alignment horizontal="left" vertical="center" wrapText="1"/>
    </xf>
    <xf numFmtId="0" fontId="180" fillId="0" borderId="28" xfId="2446" applyFont="1" applyBorder="1" applyAlignment="1">
      <alignment horizontal="left" vertical="center" wrapText="1"/>
    </xf>
    <xf numFmtId="0" fontId="104" fillId="0" borderId="57" xfId="0" applyFont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 wrapText="1"/>
    </xf>
    <xf numFmtId="49" fontId="10" fillId="0" borderId="28" xfId="2694" applyNumberFormat="1" applyFont="1" applyBorder="1" applyAlignment="1">
      <alignment horizontal="center" vertical="center" wrapText="1"/>
    </xf>
    <xf numFmtId="49" fontId="10" fillId="0" borderId="31" xfId="2694" applyNumberFormat="1" applyFont="1" applyBorder="1" applyAlignment="1">
      <alignment horizontal="center" vertical="center" wrapText="1"/>
    </xf>
    <xf numFmtId="49" fontId="10" fillId="0" borderId="35" xfId="2694" applyNumberFormat="1" applyFont="1" applyBorder="1" applyAlignment="1">
      <alignment horizontal="center" vertical="center" wrapText="1"/>
    </xf>
    <xf numFmtId="49" fontId="10" fillId="0" borderId="53" xfId="2694" applyNumberFormat="1" applyFont="1" applyBorder="1" applyAlignment="1">
      <alignment horizontal="center" vertical="center" wrapText="1"/>
    </xf>
    <xf numFmtId="9" fontId="180" fillId="0" borderId="35" xfId="6148" applyNumberFormat="1" applyFont="1" applyBorder="1" applyAlignment="1">
      <alignment horizontal="left" vertical="center" wrapText="1"/>
    </xf>
    <xf numFmtId="0" fontId="177" fillId="0" borderId="0" xfId="0" applyFont="1" applyBorder="1"/>
    <xf numFmtId="183" fontId="180" fillId="0" borderId="30" xfId="0" applyNumberFormat="1" applyFont="1" applyBorder="1" applyAlignment="1">
      <alignment horizontal="center" vertical="center" wrapText="1"/>
    </xf>
    <xf numFmtId="9" fontId="10" fillId="0" borderId="28" xfId="2454" applyFont="1" applyBorder="1" applyAlignment="1">
      <alignment horizontal="center" vertical="center"/>
    </xf>
    <xf numFmtId="0" fontId="180" fillId="0" borderId="22" xfId="0" applyFont="1" applyFill="1" applyBorder="1" applyAlignment="1">
      <alignment horizontal="center" vertical="center"/>
    </xf>
    <xf numFmtId="165" fontId="102" fillId="0" borderId="0" xfId="2431" applyNumberFormat="1" applyFont="1" applyBorder="1" applyAlignment="1">
      <alignment horizontal="left" vertical="center" wrapText="1"/>
    </xf>
    <xf numFmtId="183" fontId="180" fillId="0" borderId="25" xfId="0" applyNumberFormat="1" applyFont="1" applyBorder="1" applyAlignment="1">
      <alignment horizontal="center" vertical="center" wrapText="1"/>
    </xf>
    <xf numFmtId="0" fontId="180" fillId="0" borderId="30" xfId="0" applyFont="1" applyFill="1" applyBorder="1" applyAlignment="1">
      <alignment horizontal="center" vertical="center"/>
    </xf>
    <xf numFmtId="0" fontId="102" fillId="0" borderId="30" xfId="2451" applyFont="1" applyFill="1" applyBorder="1" applyAlignment="1">
      <alignment horizontal="center" vertical="center" wrapText="1"/>
    </xf>
    <xf numFmtId="0" fontId="180" fillId="65" borderId="30" xfId="2446" applyFont="1" applyFill="1" applyBorder="1" applyAlignment="1">
      <alignment horizontal="left" vertical="center" wrapText="1"/>
    </xf>
    <xf numFmtId="3" fontId="10" fillId="65" borderId="22" xfId="2786" applyNumberFormat="1" applyFont="1" applyFill="1" applyBorder="1" applyAlignment="1">
      <alignment horizontal="center" vertical="center"/>
    </xf>
    <xf numFmtId="0" fontId="180" fillId="65" borderId="30" xfId="6177" applyFont="1" applyFill="1" applyBorder="1" applyAlignment="1">
      <alignment horizontal="center" vertical="center"/>
    </xf>
    <xf numFmtId="0" fontId="180" fillId="65" borderId="22" xfId="0" applyFont="1" applyFill="1" applyBorder="1" applyAlignment="1">
      <alignment horizontal="center" vertical="center"/>
    </xf>
    <xf numFmtId="168" fontId="180" fillId="65" borderId="30" xfId="0" applyNumberFormat="1" applyFont="1" applyFill="1" applyBorder="1" applyAlignment="1">
      <alignment vertical="center" wrapText="1"/>
    </xf>
    <xf numFmtId="9" fontId="10" fillId="65" borderId="30" xfId="2454" applyFont="1" applyFill="1" applyBorder="1" applyAlignment="1">
      <alignment horizontal="center" vertical="center"/>
    </xf>
    <xf numFmtId="0" fontId="180" fillId="65" borderId="35" xfId="2446" applyFont="1" applyFill="1" applyBorder="1" applyAlignment="1">
      <alignment horizontal="left" vertical="center" wrapText="1"/>
    </xf>
    <xf numFmtId="3" fontId="10" fillId="65" borderId="23" xfId="2786" applyNumberFormat="1" applyFont="1" applyFill="1" applyBorder="1" applyAlignment="1">
      <alignment horizontal="center" vertical="center"/>
    </xf>
    <xf numFmtId="0" fontId="180" fillId="65" borderId="30" xfId="6141" applyFont="1" applyFill="1" applyBorder="1" applyAlignment="1">
      <alignment horizontal="center" vertical="center"/>
    </xf>
    <xf numFmtId="168" fontId="180" fillId="65" borderId="22" xfId="0" applyNumberFormat="1" applyFont="1" applyFill="1" applyBorder="1" applyAlignment="1">
      <alignment vertical="center" wrapText="1"/>
    </xf>
    <xf numFmtId="9" fontId="10" fillId="65" borderId="22" xfId="2454" applyFont="1" applyFill="1" applyBorder="1" applyAlignment="1">
      <alignment horizontal="center" vertical="center"/>
    </xf>
    <xf numFmtId="164" fontId="102" fillId="65" borderId="30" xfId="2431" applyFont="1" applyFill="1" applyBorder="1" applyAlignment="1">
      <alignment vertical="center" wrapText="1"/>
    </xf>
    <xf numFmtId="0" fontId="99" fillId="0" borderId="0" xfId="0" applyFont="1" applyFill="1"/>
    <xf numFmtId="0" fontId="10" fillId="0" borderId="30" xfId="2786" applyFont="1" applyBorder="1" applyAlignment="1">
      <alignment horizontal="center" vertical="center" wrapText="1"/>
    </xf>
    <xf numFmtId="0" fontId="180" fillId="0" borderId="30" xfId="6141" applyFont="1" applyFill="1" applyBorder="1" applyAlignment="1">
      <alignment horizontal="center" vertical="center"/>
    </xf>
    <xf numFmtId="0" fontId="180" fillId="0" borderId="26" xfId="0" applyFont="1" applyFill="1" applyBorder="1" applyAlignment="1">
      <alignment horizontal="center" vertical="center"/>
    </xf>
    <xf numFmtId="168" fontId="180" fillId="0" borderId="58" xfId="0" applyNumberFormat="1" applyFont="1" applyBorder="1" applyAlignment="1">
      <alignment vertical="center" wrapText="1"/>
    </xf>
    <xf numFmtId="0" fontId="101" fillId="0" borderId="0" xfId="2698" applyFont="1" applyFill="1"/>
    <xf numFmtId="0" fontId="10" fillId="0" borderId="26" xfId="2452" applyFont="1" applyFill="1" applyBorder="1" applyAlignment="1">
      <alignment horizontal="center" vertical="center"/>
    </xf>
    <xf numFmtId="0" fontId="180" fillId="0" borderId="30" xfId="2446" applyFont="1" applyFill="1" applyBorder="1" applyAlignment="1">
      <alignment horizontal="left" vertical="center" wrapText="1"/>
    </xf>
    <xf numFmtId="3" fontId="10" fillId="0" borderId="30" xfId="2786" applyNumberFormat="1" applyFont="1" applyFill="1" applyBorder="1" applyAlignment="1">
      <alignment horizontal="center" vertical="center"/>
    </xf>
    <xf numFmtId="0" fontId="180" fillId="0" borderId="26" xfId="6141" applyFont="1" applyFill="1" applyBorder="1" applyAlignment="1">
      <alignment horizontal="center" vertical="center"/>
    </xf>
    <xf numFmtId="168" fontId="180" fillId="0" borderId="30" xfId="0" applyNumberFormat="1" applyFont="1" applyFill="1" applyBorder="1" applyAlignment="1">
      <alignment vertical="center" wrapText="1"/>
    </xf>
    <xf numFmtId="9" fontId="10" fillId="0" borderId="30" xfId="2454" applyFont="1" applyFill="1" applyBorder="1" applyAlignment="1">
      <alignment horizontal="center" vertical="center"/>
    </xf>
    <xf numFmtId="49" fontId="10" fillId="0" borderId="30" xfId="2694" applyNumberFormat="1" applyFont="1" applyFill="1" applyBorder="1" applyAlignment="1">
      <alignment horizontal="center" vertical="center" wrapText="1"/>
    </xf>
    <xf numFmtId="0" fontId="177" fillId="0" borderId="30" xfId="0" applyFont="1" applyFill="1" applyBorder="1"/>
    <xf numFmtId="0" fontId="177" fillId="0" borderId="0" xfId="0" applyFont="1" applyFill="1"/>
    <xf numFmtId="49" fontId="10" fillId="0" borderId="26" xfId="2694" applyNumberFormat="1" applyFont="1" applyFill="1" applyBorder="1" applyAlignment="1">
      <alignment horizontal="center" vertical="center" wrapText="1"/>
    </xf>
    <xf numFmtId="0" fontId="180" fillId="0" borderId="26" xfId="2446" applyFont="1" applyFill="1" applyBorder="1" applyAlignment="1">
      <alignment horizontal="left" vertical="center" wrapText="1"/>
    </xf>
    <xf numFmtId="9" fontId="10" fillId="0" borderId="26" xfId="2454" applyFont="1" applyFill="1" applyBorder="1" applyAlignment="1">
      <alignment horizontal="center" vertical="center"/>
    </xf>
    <xf numFmtId="3" fontId="10" fillId="0" borderId="52" xfId="2786" applyNumberFormat="1" applyFont="1" applyFill="1" applyBorder="1" applyAlignment="1">
      <alignment horizontal="center" vertical="center"/>
    </xf>
    <xf numFmtId="49" fontId="10" fillId="0" borderId="52" xfId="2694" applyNumberFormat="1" applyFont="1" applyFill="1" applyBorder="1" applyAlignment="1">
      <alignment horizontal="center" vertical="center" wrapText="1"/>
    </xf>
    <xf numFmtId="0" fontId="10" fillId="0" borderId="30" xfId="2452" applyFont="1" applyFill="1" applyBorder="1" applyAlignment="1">
      <alignment horizontal="center" vertical="center"/>
    </xf>
    <xf numFmtId="0" fontId="180" fillId="0" borderId="55" xfId="6141" applyFont="1" applyFill="1" applyBorder="1" applyAlignment="1">
      <alignment horizontal="center" vertical="center"/>
    </xf>
    <xf numFmtId="0" fontId="180" fillId="0" borderId="55" xfId="0" applyFont="1" applyFill="1" applyBorder="1" applyAlignment="1">
      <alignment horizontal="center" vertical="center"/>
    </xf>
    <xf numFmtId="168" fontId="180" fillId="0" borderId="52" xfId="0" applyNumberFormat="1" applyFont="1" applyFill="1" applyBorder="1" applyAlignment="1">
      <alignment vertical="center" wrapText="1"/>
    </xf>
    <xf numFmtId="9" fontId="10" fillId="0" borderId="52" xfId="2454" applyFont="1" applyFill="1" applyBorder="1" applyAlignment="1">
      <alignment horizontal="center" vertical="center"/>
    </xf>
    <xf numFmtId="0" fontId="102" fillId="0" borderId="32" xfId="2452" applyFont="1" applyFill="1" applyBorder="1"/>
    <xf numFmtId="0" fontId="10" fillId="0" borderId="33" xfId="2452" applyFont="1" applyFill="1" applyBorder="1"/>
    <xf numFmtId="49" fontId="10" fillId="0" borderId="33" xfId="2452" applyNumberFormat="1" applyFont="1" applyFill="1" applyBorder="1"/>
    <xf numFmtId="0" fontId="10" fillId="0" borderId="27" xfId="2452" applyFont="1" applyFill="1" applyBorder="1"/>
    <xf numFmtId="165" fontId="102" fillId="0" borderId="52" xfId="2431" applyNumberFormat="1" applyFont="1" applyFill="1" applyBorder="1" applyAlignment="1">
      <alignment horizontal="center" vertical="center" wrapText="1"/>
    </xf>
    <xf numFmtId="164" fontId="10" fillId="0" borderId="0" xfId="2785" applyFont="1" applyFill="1"/>
    <xf numFmtId="0" fontId="180" fillId="0" borderId="25" xfId="2446" applyFont="1" applyFill="1" applyBorder="1" applyAlignment="1">
      <alignment horizontal="left" vertical="center" wrapText="1"/>
    </xf>
    <xf numFmtId="3" fontId="10" fillId="0" borderId="25" xfId="2786" applyNumberFormat="1" applyFont="1" applyFill="1" applyBorder="1" applyAlignment="1">
      <alignment horizontal="center" vertical="center"/>
    </xf>
    <xf numFmtId="168" fontId="180" fillId="0" borderId="25" xfId="0" applyNumberFormat="1" applyFont="1" applyFill="1" applyBorder="1" applyAlignment="1">
      <alignment vertical="center" wrapText="1"/>
    </xf>
    <xf numFmtId="168" fontId="180" fillId="0" borderId="22" xfId="0" applyNumberFormat="1" applyFont="1" applyFill="1" applyBorder="1" applyAlignment="1">
      <alignment vertical="center" wrapText="1"/>
    </xf>
    <xf numFmtId="9" fontId="10" fillId="0" borderId="25" xfId="2454" applyFont="1" applyFill="1" applyBorder="1" applyAlignment="1">
      <alignment horizontal="center" vertical="center"/>
    </xf>
    <xf numFmtId="0" fontId="180" fillId="0" borderId="31" xfId="2446" applyFont="1" applyFill="1" applyBorder="1" applyAlignment="1">
      <alignment horizontal="left" vertical="center" wrapText="1"/>
    </xf>
    <xf numFmtId="168" fontId="180" fillId="0" borderId="23" xfId="0" applyNumberFormat="1" applyFont="1" applyFill="1" applyBorder="1" applyAlignment="1">
      <alignment vertical="center" wrapText="1"/>
    </xf>
    <xf numFmtId="164" fontId="10" fillId="0" borderId="0" xfId="2431" applyFont="1" applyFill="1"/>
    <xf numFmtId="0" fontId="10" fillId="0" borderId="22" xfId="2451" applyFont="1" applyFill="1" applyBorder="1" applyAlignment="1">
      <alignment horizontal="center" vertical="center"/>
    </xf>
    <xf numFmtId="3" fontId="10" fillId="0" borderId="22" xfId="2786" applyNumberFormat="1" applyFont="1" applyFill="1" applyBorder="1" applyAlignment="1">
      <alignment horizontal="center" vertical="center"/>
    </xf>
    <xf numFmtId="9" fontId="10" fillId="0" borderId="22" xfId="2454" applyFont="1" applyFill="1" applyBorder="1" applyAlignment="1">
      <alignment horizontal="center" vertical="center"/>
    </xf>
    <xf numFmtId="9" fontId="180" fillId="0" borderId="35" xfId="6148" applyNumberFormat="1" applyFont="1" applyFill="1" applyBorder="1" applyAlignment="1">
      <alignment horizontal="left" vertical="center" wrapText="1"/>
    </xf>
    <xf numFmtId="164" fontId="10" fillId="0" borderId="30" xfId="2431" applyFont="1" applyFill="1" applyBorder="1"/>
    <xf numFmtId="165" fontId="102" fillId="0" borderId="34" xfId="2450" applyNumberFormat="1" applyFont="1" applyFill="1" applyBorder="1" applyAlignment="1">
      <alignment horizontal="center" vertical="center" wrapText="1"/>
    </xf>
    <xf numFmtId="0" fontId="10" fillId="0" borderId="0" xfId="2451" applyFont="1" applyFill="1"/>
    <xf numFmtId="2" fontId="10" fillId="0" borderId="0" xfId="2451" applyNumberFormat="1" applyFont="1" applyFill="1"/>
    <xf numFmtId="177" fontId="10" fillId="0" borderId="22" xfId="2784" applyNumberFormat="1" applyFont="1" applyFill="1" applyBorder="1" applyAlignment="1">
      <alignment horizontal="center" vertical="center" wrapText="1"/>
    </xf>
    <xf numFmtId="165" fontId="102" fillId="0" borderId="23" xfId="2431" applyNumberFormat="1" applyFont="1" applyFill="1" applyBorder="1" applyAlignment="1">
      <alignment horizontal="left" vertical="center" wrapText="1"/>
    </xf>
    <xf numFmtId="49" fontId="10" fillId="0" borderId="28" xfId="2694" applyNumberFormat="1" applyFont="1" applyFill="1" applyBorder="1" applyAlignment="1">
      <alignment horizontal="center" vertical="center" wrapText="1"/>
    </xf>
    <xf numFmtId="177" fontId="10" fillId="0" borderId="0" xfId="2784" applyNumberFormat="1" applyFont="1" applyBorder="1" applyAlignment="1">
      <alignment horizontal="center" vertical="center" wrapText="1"/>
    </xf>
    <xf numFmtId="164" fontId="10" fillId="0" borderId="0" xfId="2431" applyFont="1" applyAlignment="1">
      <alignment vertical="center" wrapText="1"/>
    </xf>
    <xf numFmtId="170" fontId="180" fillId="0" borderId="22" xfId="0" applyNumberFormat="1" applyFont="1" applyBorder="1" applyAlignment="1">
      <alignment horizontal="center" vertical="center" wrapText="1"/>
    </xf>
    <xf numFmtId="168" fontId="180" fillId="0" borderId="30" xfId="6671" applyNumberFormat="1" applyFont="1" applyBorder="1" applyAlignment="1">
      <alignment horizontal="center" vertical="center" wrapText="1"/>
    </xf>
    <xf numFmtId="3" fontId="180" fillId="65" borderId="22" xfId="6148" applyNumberFormat="1" applyFont="1" applyFill="1" applyBorder="1" applyAlignment="1">
      <alignment horizontal="center" vertical="center" wrapText="1"/>
    </xf>
    <xf numFmtId="0" fontId="31" fillId="65" borderId="30" xfId="2698" applyFont="1" applyFill="1" applyBorder="1"/>
    <xf numFmtId="0" fontId="10" fillId="67" borderId="22" xfId="761" applyNumberFormat="1" applyFont="1" applyFill="1" applyBorder="1" applyAlignment="1">
      <alignment horizontal="center" vertical="center"/>
    </xf>
    <xf numFmtId="3" fontId="180" fillId="65" borderId="26" xfId="0" applyNumberFormat="1" applyFont="1" applyFill="1" applyBorder="1" applyAlignment="1">
      <alignment horizontal="center" vertical="center" wrapText="1"/>
    </xf>
    <xf numFmtId="1" fontId="180" fillId="65" borderId="30" xfId="2698" applyNumberFormat="1" applyFont="1" applyFill="1" applyBorder="1" applyAlignment="1">
      <alignment horizontal="center" vertical="center" wrapText="1"/>
    </xf>
    <xf numFmtId="3" fontId="180" fillId="65" borderId="30" xfId="2761" applyNumberFormat="1" applyFont="1" applyFill="1" applyBorder="1" applyAlignment="1">
      <alignment horizontal="center" vertical="center" wrapText="1"/>
    </xf>
    <xf numFmtId="0" fontId="10" fillId="65" borderId="0" xfId="2451" applyFont="1" applyFill="1"/>
    <xf numFmtId="0" fontId="180" fillId="65" borderId="30" xfId="2698" applyFont="1" applyFill="1" applyBorder="1"/>
    <xf numFmtId="0" fontId="180" fillId="65" borderId="30" xfId="0" applyFont="1" applyFill="1" applyBorder="1" applyAlignment="1">
      <alignment horizontal="center" vertical="center"/>
    </xf>
    <xf numFmtId="0" fontId="102" fillId="65" borderId="22" xfId="2786" applyFont="1" applyFill="1" applyBorder="1" applyAlignment="1">
      <alignment horizontal="center" vertical="center" wrapText="1"/>
    </xf>
    <xf numFmtId="164" fontId="11" fillId="65" borderId="0" xfId="2431" applyFont="1" applyFill="1"/>
    <xf numFmtId="0" fontId="183" fillId="0" borderId="0" xfId="6671" applyFont="1" applyAlignment="1">
      <alignment wrapText="1"/>
    </xf>
    <xf numFmtId="164" fontId="31" fillId="65" borderId="0" xfId="2431" applyFont="1" applyFill="1"/>
    <xf numFmtId="0" fontId="10" fillId="65" borderId="33" xfId="2452" applyFont="1" applyFill="1" applyBorder="1"/>
    <xf numFmtId="3" fontId="180" fillId="65" borderId="55" xfId="0" applyNumberFormat="1" applyFont="1" applyFill="1" applyBorder="1" applyAlignment="1">
      <alignment horizontal="center" vertical="center" wrapText="1"/>
    </xf>
    <xf numFmtId="3" fontId="180" fillId="65" borderId="31" xfId="0" applyNumberFormat="1" applyFont="1" applyFill="1" applyBorder="1" applyAlignment="1">
      <alignment horizontal="center" vertical="center" wrapText="1"/>
    </xf>
    <xf numFmtId="3" fontId="180" fillId="65" borderId="25" xfId="0" applyNumberFormat="1" applyFont="1" applyFill="1" applyBorder="1" applyAlignment="1">
      <alignment horizontal="center" vertical="center" wrapText="1"/>
    </xf>
    <xf numFmtId="0" fontId="10" fillId="66" borderId="22" xfId="761" applyNumberFormat="1" applyFont="1" applyFill="1" applyBorder="1" applyAlignment="1">
      <alignment horizontal="center" vertical="center"/>
    </xf>
    <xf numFmtId="1" fontId="180" fillId="65" borderId="26" xfId="2698" applyNumberFormat="1" applyFont="1" applyFill="1" applyBorder="1" applyAlignment="1">
      <alignment horizontal="center" vertical="center" wrapText="1"/>
    </xf>
    <xf numFmtId="168" fontId="180" fillId="0" borderId="26" xfId="6671" applyNumberFormat="1" applyFont="1" applyBorder="1" applyAlignment="1">
      <alignment horizontal="center" vertical="center" wrapText="1"/>
    </xf>
    <xf numFmtId="168" fontId="180" fillId="0" borderId="25" xfId="6671" applyNumberFormat="1" applyFont="1" applyBorder="1" applyAlignment="1">
      <alignment horizontal="center" vertical="center" wrapText="1"/>
    </xf>
    <xf numFmtId="165" fontId="102" fillId="0" borderId="0" xfId="2431" applyNumberFormat="1" applyFont="1" applyBorder="1" applyAlignment="1">
      <alignment horizontal="center" vertical="center" wrapText="1"/>
    </xf>
    <xf numFmtId="3" fontId="10" fillId="65" borderId="25" xfId="2452" applyNumberFormat="1" applyFont="1" applyFill="1" applyBorder="1" applyAlignment="1">
      <alignment horizontal="center" vertical="center" wrapText="1"/>
    </xf>
    <xf numFmtId="164" fontId="10" fillId="0" borderId="0" xfId="2785" applyFont="1"/>
    <xf numFmtId="0" fontId="32" fillId="65" borderId="30" xfId="2698" applyFont="1" applyFill="1" applyBorder="1" applyAlignment="1">
      <alignment horizontal="center" vertical="center" wrapText="1"/>
    </xf>
    <xf numFmtId="3" fontId="180" fillId="65" borderId="26" xfId="2452" applyNumberFormat="1" applyFont="1" applyFill="1" applyBorder="1" applyAlignment="1">
      <alignment horizontal="center" vertical="center" wrapText="1"/>
    </xf>
    <xf numFmtId="0" fontId="11" fillId="65" borderId="29" xfId="2452" applyFont="1" applyFill="1" applyBorder="1"/>
    <xf numFmtId="0" fontId="181" fillId="65" borderId="30" xfId="2698" applyFont="1" applyFill="1" applyBorder="1" applyAlignment="1">
      <alignment horizontal="center" vertical="center" wrapText="1"/>
    </xf>
    <xf numFmtId="0" fontId="180" fillId="65" borderId="26" xfId="0" applyFont="1" applyFill="1" applyBorder="1" applyAlignment="1">
      <alignment horizontal="center" vertical="center"/>
    </xf>
    <xf numFmtId="3" fontId="180" fillId="65" borderId="30" xfId="2452" applyNumberFormat="1" applyFont="1" applyFill="1" applyBorder="1" applyAlignment="1">
      <alignment horizontal="center" vertical="center" wrapText="1"/>
    </xf>
    <xf numFmtId="0" fontId="11" fillId="0" borderId="0" xfId="2698" applyFont="1"/>
    <xf numFmtId="168" fontId="180" fillId="0" borderId="30" xfId="0" applyNumberFormat="1" applyFont="1" applyBorder="1" applyAlignment="1">
      <alignment horizontal="center" vertical="center" wrapText="1"/>
    </xf>
    <xf numFmtId="0" fontId="10" fillId="0" borderId="0" xfId="2698" applyFont="1"/>
    <xf numFmtId="3" fontId="10" fillId="65" borderId="22" xfId="2452" applyNumberFormat="1" applyFont="1" applyFill="1" applyBorder="1" applyAlignment="1">
      <alignment horizontal="center" vertical="center" wrapText="1"/>
    </xf>
    <xf numFmtId="168" fontId="180" fillId="0" borderId="22" xfId="6671" applyNumberFormat="1" applyFont="1" applyBorder="1" applyAlignment="1">
      <alignment horizontal="center" vertical="center" wrapText="1"/>
    </xf>
    <xf numFmtId="43" fontId="180" fillId="0" borderId="30" xfId="6664" applyNumberFormat="1" applyFont="1" applyBorder="1" applyAlignment="1">
      <alignment horizontal="center" vertical="center" wrapText="1"/>
    </xf>
    <xf numFmtId="168" fontId="180" fillId="0" borderId="22" xfId="4478" applyNumberFormat="1" applyFont="1" applyBorder="1" applyAlignment="1">
      <alignment horizontal="right" vertical="center" wrapText="1"/>
    </xf>
    <xf numFmtId="168" fontId="180" fillId="65" borderId="30" xfId="0" applyNumberFormat="1" applyFont="1" applyFill="1" applyBorder="1" applyAlignment="1">
      <alignment horizontal="right" vertical="center" wrapText="1"/>
    </xf>
    <xf numFmtId="168" fontId="180" fillId="0" borderId="31" xfId="0" applyNumberFormat="1" applyFont="1" applyBorder="1" applyAlignment="1">
      <alignment horizontal="right" vertical="center" wrapText="1"/>
    </xf>
    <xf numFmtId="168" fontId="180" fillId="0" borderId="35" xfId="0" applyNumberFormat="1" applyFont="1" applyBorder="1" applyAlignment="1">
      <alignment horizontal="right" vertical="center" wrapText="1"/>
    </xf>
    <xf numFmtId="168" fontId="180" fillId="0" borderId="53" xfId="0" applyNumberFormat="1" applyFont="1" applyBorder="1" applyAlignment="1">
      <alignment horizontal="right" vertical="center" wrapText="1"/>
    </xf>
    <xf numFmtId="0" fontId="10" fillId="0" borderId="25" xfId="2452" applyFont="1" applyBorder="1" applyAlignment="1">
      <alignment horizontal="center" vertical="center"/>
    </xf>
    <xf numFmtId="3" fontId="180" fillId="65" borderId="30" xfId="0" applyNumberFormat="1" applyFont="1" applyFill="1" applyBorder="1" applyAlignment="1">
      <alignment horizontal="center" vertical="center" wrapText="1"/>
    </xf>
    <xf numFmtId="3" fontId="180" fillId="65" borderId="22" xfId="0" applyNumberFormat="1" applyFont="1" applyFill="1" applyBorder="1" applyAlignment="1">
      <alignment horizontal="center" vertical="center" wrapText="1"/>
    </xf>
    <xf numFmtId="168" fontId="180" fillId="0" borderId="22" xfId="4478" applyNumberFormat="1" applyFont="1" applyBorder="1" applyAlignment="1">
      <alignment horizontal="right" vertical="center" wrapText="1"/>
    </xf>
    <xf numFmtId="168" fontId="180" fillId="65" borderId="22" xfId="4478" applyNumberFormat="1" applyFont="1" applyFill="1" applyBorder="1" applyAlignment="1">
      <alignment horizontal="right" vertical="center" wrapText="1"/>
    </xf>
    <xf numFmtId="170" fontId="180" fillId="0" borderId="30" xfId="2698" applyNumberFormat="1" applyFont="1" applyBorder="1" applyAlignment="1">
      <alignment horizontal="center" vertical="center" wrapText="1"/>
    </xf>
    <xf numFmtId="170" fontId="180" fillId="0" borderId="26" xfId="2698" applyNumberFormat="1" applyFont="1" applyBorder="1" applyAlignment="1">
      <alignment horizontal="center" vertical="center" wrapText="1"/>
    </xf>
    <xf numFmtId="170" fontId="180" fillId="0" borderId="55" xfId="2698" applyNumberFormat="1" applyFont="1" applyBorder="1" applyAlignment="1">
      <alignment horizontal="center" vertical="center" wrapText="1"/>
    </xf>
    <xf numFmtId="170" fontId="180" fillId="0" borderId="30" xfId="0" applyNumberFormat="1" applyFont="1" applyFill="1" applyBorder="1" applyAlignment="1">
      <alignment horizontal="center" vertical="center" wrapText="1"/>
    </xf>
    <xf numFmtId="170" fontId="31" fillId="0" borderId="25" xfId="0" applyNumberFormat="1" applyFont="1" applyBorder="1" applyAlignment="1">
      <alignment horizontal="center" vertical="center" wrapText="1"/>
    </xf>
    <xf numFmtId="170" fontId="180" fillId="0" borderId="26" xfId="0" applyNumberFormat="1" applyFont="1" applyBorder="1" applyAlignment="1">
      <alignment horizontal="center" vertical="center" wrapText="1"/>
    </xf>
    <xf numFmtId="170" fontId="180" fillId="0" borderId="30" xfId="0" applyNumberFormat="1" applyFont="1" applyBorder="1" applyAlignment="1">
      <alignment horizontal="center" vertical="center" wrapText="1"/>
    </xf>
    <xf numFmtId="170" fontId="182" fillId="0" borderId="30" xfId="0" applyNumberFormat="1" applyFont="1" applyBorder="1" applyAlignment="1">
      <alignment horizontal="center" vertical="center" wrapText="1"/>
    </xf>
    <xf numFmtId="170" fontId="31" fillId="0" borderId="24" xfId="0" applyNumberFormat="1" applyFont="1" applyBorder="1" applyAlignment="1">
      <alignment horizontal="center" vertical="center" wrapText="1"/>
    </xf>
    <xf numFmtId="0" fontId="180" fillId="0" borderId="0" xfId="2698" applyFont="1"/>
    <xf numFmtId="3" fontId="10" fillId="0" borderId="30" xfId="2786" applyNumberFormat="1" applyFont="1" applyBorder="1" applyAlignment="1">
      <alignment horizontal="center" vertical="center"/>
    </xf>
    <xf numFmtId="0" fontId="180" fillId="0" borderId="0" xfId="2698" applyFont="1" applyAlignment="1">
      <alignment wrapText="1"/>
    </xf>
    <xf numFmtId="0" fontId="180" fillId="0" borderId="30" xfId="2698" applyFont="1" applyBorder="1"/>
    <xf numFmtId="0" fontId="181" fillId="0" borderId="30" xfId="2698" applyFont="1" applyBorder="1" applyAlignment="1">
      <alignment horizontal="center" vertical="center" wrapText="1"/>
    </xf>
    <xf numFmtId="0" fontId="10" fillId="0" borderId="26" xfId="2452" applyFont="1" applyBorder="1" applyAlignment="1">
      <alignment horizontal="center" vertical="center"/>
    </xf>
    <xf numFmtId="0" fontId="101" fillId="0" borderId="30" xfId="2698" applyFont="1" applyBorder="1"/>
    <xf numFmtId="0" fontId="10" fillId="0" borderId="30" xfId="2786" applyFont="1" applyBorder="1" applyAlignment="1">
      <alignment horizontal="center" vertical="center" wrapText="1"/>
    </xf>
    <xf numFmtId="177" fontId="10" fillId="0" borderId="0" xfId="2784" applyNumberFormat="1" applyFont="1" applyBorder="1" applyAlignment="1">
      <alignment horizontal="center" vertical="center" wrapText="1"/>
    </xf>
    <xf numFmtId="170" fontId="180" fillId="0" borderId="30" xfId="0" applyNumberFormat="1" applyFont="1" applyFill="1" applyBorder="1" applyAlignment="1">
      <alignment horizontal="center" vertical="center" wrapText="1"/>
    </xf>
    <xf numFmtId="0" fontId="180" fillId="0" borderId="0" xfId="2698" applyFont="1" applyAlignment="1">
      <alignment vertical="center" wrapText="1"/>
    </xf>
    <xf numFmtId="168" fontId="180" fillId="0" borderId="22" xfId="0" applyNumberFormat="1" applyFont="1" applyBorder="1" applyAlignment="1">
      <alignment horizontal="center" vertical="center" wrapText="1"/>
    </xf>
    <xf numFmtId="168" fontId="180" fillId="0" borderId="28" xfId="0" applyNumberFormat="1" applyFont="1" applyBorder="1" applyAlignment="1">
      <alignment horizontal="center" vertical="center" wrapText="1"/>
    </xf>
    <xf numFmtId="0" fontId="181" fillId="0" borderId="0" xfId="0" applyFont="1" applyAlignment="1">
      <alignment vertical="center" wrapText="1"/>
    </xf>
    <xf numFmtId="0" fontId="31" fillId="0" borderId="0" xfId="0" applyFont="1"/>
    <xf numFmtId="164" fontId="11" fillId="0" borderId="0" xfId="2431" applyFont="1"/>
    <xf numFmtId="0" fontId="95" fillId="0" borderId="0" xfId="0" applyFont="1" applyAlignment="1">
      <alignment wrapText="1"/>
    </xf>
    <xf numFmtId="0" fontId="10" fillId="0" borderId="0" xfId="0" applyFont="1"/>
    <xf numFmtId="2" fontId="11" fillId="0" borderId="0" xfId="2431" applyNumberFormat="1" applyFont="1"/>
    <xf numFmtId="0" fontId="103" fillId="0" borderId="0" xfId="0" applyFont="1"/>
    <xf numFmtId="0" fontId="32" fillId="0" borderId="30" xfId="2698" applyFont="1" applyBorder="1" applyAlignment="1">
      <alignment horizontal="center" vertical="center" wrapText="1"/>
    </xf>
    <xf numFmtId="0" fontId="176" fillId="0" borderId="0" xfId="0" applyFont="1"/>
    <xf numFmtId="0" fontId="180" fillId="0" borderId="30" xfId="2446" applyFont="1" applyBorder="1" applyAlignment="1">
      <alignment horizontal="left" vertical="center" wrapText="1"/>
    </xf>
    <xf numFmtId="0" fontId="10" fillId="0" borderId="22" xfId="2451" applyFont="1" applyBorder="1" applyAlignment="1">
      <alignment horizontal="center" vertical="center"/>
    </xf>
    <xf numFmtId="0" fontId="102" fillId="0" borderId="0" xfId="2698" applyFont="1"/>
    <xf numFmtId="164" fontId="10" fillId="0" borderId="0" xfId="2431" applyFont="1"/>
    <xf numFmtId="0" fontId="10" fillId="0" borderId="0" xfId="2452" applyFont="1"/>
    <xf numFmtId="0" fontId="177" fillId="0" borderId="0" xfId="0" applyFont="1"/>
    <xf numFmtId="0" fontId="10" fillId="0" borderId="30" xfId="2452" applyFont="1" applyBorder="1" applyAlignment="1">
      <alignment horizontal="center" vertical="center"/>
    </xf>
    <xf numFmtId="164" fontId="177" fillId="0" borderId="0" xfId="2450" applyFont="1"/>
    <xf numFmtId="165" fontId="102" fillId="0" borderId="24" xfId="2431" applyNumberFormat="1" applyFont="1" applyBorder="1" applyAlignment="1">
      <alignment horizontal="center" vertical="center" wrapText="1"/>
    </xf>
    <xf numFmtId="177" fontId="10" fillId="0" borderId="22" xfId="2784" applyNumberFormat="1" applyFont="1" applyBorder="1" applyAlignment="1">
      <alignment horizontal="center" vertical="center" wrapText="1"/>
    </xf>
    <xf numFmtId="165" fontId="102" fillId="0" borderId="23" xfId="2431" applyNumberFormat="1" applyFont="1" applyBorder="1" applyAlignment="1">
      <alignment horizontal="center" vertical="center" wrapText="1"/>
    </xf>
    <xf numFmtId="168" fontId="180" fillId="0" borderId="22" xfId="6671" applyNumberFormat="1" applyFont="1" applyBorder="1" applyAlignment="1">
      <alignment horizontal="center" vertical="center" wrapText="1"/>
    </xf>
    <xf numFmtId="43" fontId="180" fillId="0" borderId="30" xfId="6664" applyNumberFormat="1" applyFont="1" applyBorder="1" applyAlignment="1">
      <alignment horizontal="center" vertical="center" wrapText="1"/>
    </xf>
    <xf numFmtId="168" fontId="31" fillId="0" borderId="22" xfId="0" applyNumberFormat="1" applyFont="1" applyBorder="1" applyAlignment="1">
      <alignment horizontal="center" vertical="center" wrapText="1"/>
    </xf>
    <xf numFmtId="43" fontId="31" fillId="0" borderId="30" xfId="6621" applyNumberFormat="1" applyFont="1" applyBorder="1" applyAlignment="1">
      <alignment horizontal="center" vertical="center" wrapText="1"/>
    </xf>
    <xf numFmtId="49" fontId="10" fillId="0" borderId="30" xfId="2694" applyNumberFormat="1" applyFont="1" applyBorder="1" applyAlignment="1">
      <alignment horizontal="center" vertical="center" wrapText="1"/>
    </xf>
    <xf numFmtId="0" fontId="104" fillId="0" borderId="30" xfId="0" applyFont="1" applyBorder="1" applyAlignment="1">
      <alignment horizontal="center" vertical="center" wrapText="1"/>
    </xf>
    <xf numFmtId="9" fontId="10" fillId="0" borderId="30" xfId="2452" applyNumberFormat="1" applyFont="1" applyBorder="1" applyAlignment="1">
      <alignment horizontal="center" vertical="center" wrapText="1"/>
    </xf>
    <xf numFmtId="0" fontId="185" fillId="0" borderId="0" xfId="0" applyFont="1" applyAlignment="1">
      <alignment vertical="center"/>
    </xf>
    <xf numFmtId="0" fontId="102" fillId="0" borderId="39" xfId="2451" applyFont="1" applyBorder="1" applyAlignment="1">
      <alignment horizontal="left"/>
    </xf>
    <xf numFmtId="0" fontId="102" fillId="0" borderId="37" xfId="2451" applyFont="1" applyBorder="1" applyAlignment="1">
      <alignment horizontal="left"/>
    </xf>
    <xf numFmtId="0" fontId="102" fillId="0" borderId="54" xfId="2451" applyFont="1" applyBorder="1" applyAlignment="1">
      <alignment horizontal="left"/>
    </xf>
    <xf numFmtId="0" fontId="102" fillId="0" borderId="38" xfId="2451" applyFont="1" applyBorder="1" applyAlignment="1">
      <alignment horizontal="left"/>
    </xf>
    <xf numFmtId="0" fontId="102" fillId="0" borderId="39" xfId="2452" applyFont="1" applyBorder="1" applyAlignment="1">
      <alignment horizontal="left"/>
    </xf>
    <xf numFmtId="0" fontId="102" fillId="0" borderId="37" xfId="2452" applyFont="1" applyBorder="1" applyAlignment="1">
      <alignment horizontal="left"/>
    </xf>
    <xf numFmtId="0" fontId="102" fillId="0" borderId="38" xfId="2452" applyFont="1" applyBorder="1" applyAlignment="1">
      <alignment horizontal="left"/>
    </xf>
    <xf numFmtId="0" fontId="102" fillId="0" borderId="39" xfId="2451" applyFont="1" applyFill="1" applyBorder="1" applyAlignment="1">
      <alignment horizontal="left"/>
    </xf>
    <xf numFmtId="0" fontId="102" fillId="0" borderId="37" xfId="2451" applyFont="1" applyFill="1" applyBorder="1" applyAlignment="1">
      <alignment horizontal="left"/>
    </xf>
    <xf numFmtId="0" fontId="102" fillId="0" borderId="54" xfId="2451" applyFont="1" applyFill="1" applyBorder="1" applyAlignment="1">
      <alignment horizontal="left"/>
    </xf>
    <xf numFmtId="3" fontId="10" fillId="0" borderId="30" xfId="2786" applyNumberFormat="1" applyFont="1" applyFill="1" applyBorder="1" applyAlignment="1">
      <alignment horizontal="center" vertical="center"/>
    </xf>
    <xf numFmtId="0" fontId="181" fillId="0" borderId="35" xfId="2452" applyFont="1" applyFill="1" applyBorder="1" applyAlignment="1">
      <alignment horizontal="center" vertical="center" wrapText="1"/>
    </xf>
    <xf numFmtId="0" fontId="181" fillId="0" borderId="36" xfId="2452" applyFont="1" applyFill="1" applyBorder="1" applyAlignment="1">
      <alignment horizontal="center" vertical="center" wrapText="1"/>
    </xf>
    <xf numFmtId="0" fontId="32" fillId="0" borderId="39" xfId="2451" applyFont="1" applyBorder="1" applyAlignment="1">
      <alignment horizontal="left"/>
    </xf>
    <xf numFmtId="0" fontId="32" fillId="0" borderId="37" xfId="2451" applyFont="1" applyBorder="1" applyAlignment="1">
      <alignment horizontal="left"/>
    </xf>
    <xf numFmtId="0" fontId="32" fillId="0" borderId="54" xfId="2451" applyFont="1" applyBorder="1" applyAlignment="1">
      <alignment horizontal="left"/>
    </xf>
  </cellXfs>
  <cellStyles count="6710">
    <cellStyle name="20% - Accent1" xfId="1"/>
    <cellStyle name="20% - Accent1 2" xfId="2"/>
    <cellStyle name="20% - Accent1 2 2" xfId="3"/>
    <cellStyle name="20% - Accent1 2 2 2" xfId="4"/>
    <cellStyle name="20% - Accent1 2 2 2 2" xfId="5"/>
    <cellStyle name="20% - Accent1 2 2 2 2 2" xfId="3042"/>
    <cellStyle name="20% - Accent1 2 2 2 3" xfId="3041"/>
    <cellStyle name="20% - Accent1 2 2 3" xfId="6"/>
    <cellStyle name="20% - Accent1 2 2 3 2" xfId="3043"/>
    <cellStyle name="20% - Accent1 2 2 4" xfId="3040"/>
    <cellStyle name="20% - Accent1 2 3" xfId="7"/>
    <cellStyle name="20% - Accent1 2 3 2" xfId="3044"/>
    <cellStyle name="20% - Accent1 2 4" xfId="8"/>
    <cellStyle name="20% - Accent1 2 4 2" xfId="3045"/>
    <cellStyle name="20% - Accent1 2 5" xfId="9"/>
    <cellStyle name="20% - Accent1 2 5 2" xfId="3046"/>
    <cellStyle name="20% - Accent1 2 6" xfId="3039"/>
    <cellStyle name="20% - Accent1 3" xfId="10"/>
    <cellStyle name="20% - Accent1 3 2" xfId="3047"/>
    <cellStyle name="20% - Accent1 4" xfId="11"/>
    <cellStyle name="20% - Accent1 4 2" xfId="3048"/>
    <cellStyle name="20% - Accent2" xfId="12"/>
    <cellStyle name="20% - Accent2 2" xfId="13"/>
    <cellStyle name="20% - Accent2 2 2" xfId="14"/>
    <cellStyle name="20% - Accent2 2 2 2" xfId="15"/>
    <cellStyle name="20% - Accent2 2 2 2 2" xfId="3050"/>
    <cellStyle name="20% - Accent2 2 2 3" xfId="3049"/>
    <cellStyle name="20% - Accent2 2 3" xfId="16"/>
    <cellStyle name="20% - Accent2 2 3 2" xfId="3051"/>
    <cellStyle name="20% - Accent2 2 4" xfId="17"/>
    <cellStyle name="20% - Accent2 2 4 2" xfId="3052"/>
    <cellStyle name="20% - Accent2 2 5" xfId="18"/>
    <cellStyle name="20% - Accent2 3" xfId="19"/>
    <cellStyle name="20% - Accent2 3 2" xfId="3053"/>
    <cellStyle name="20% - Accent2 4" xfId="20"/>
    <cellStyle name="20% - Accent2 4 2" xfId="3054"/>
    <cellStyle name="20% - Accent3" xfId="21"/>
    <cellStyle name="20% - Accent3 2" xfId="22"/>
    <cellStyle name="20% - Accent3 2 2" xfId="23"/>
    <cellStyle name="20% - Accent3 2 2 2" xfId="24"/>
    <cellStyle name="20% - Accent3 2 2 2 2" xfId="3056"/>
    <cellStyle name="20% - Accent3 2 2 3" xfId="3055"/>
    <cellStyle name="20% - Accent3 2 3" xfId="25"/>
    <cellStyle name="20% - Accent3 2 3 2" xfId="3057"/>
    <cellStyle name="20% - Accent3 2 4" xfId="26"/>
    <cellStyle name="20% - Accent3 2 4 2" xfId="3058"/>
    <cellStyle name="20% - Accent3 2 5" xfId="27"/>
    <cellStyle name="20% - Accent3 3" xfId="28"/>
    <cellStyle name="20% - Accent3 3 2" xfId="3059"/>
    <cellStyle name="20% - Accent3 4" xfId="29"/>
    <cellStyle name="20% - Accent3 4 2" xfId="3060"/>
    <cellStyle name="20% - Accent4" xfId="30"/>
    <cellStyle name="20% - Accent4 2" xfId="31"/>
    <cellStyle name="20% - Accent4 2 2" xfId="32"/>
    <cellStyle name="20% - Accent4 2 2 2" xfId="33"/>
    <cellStyle name="20% - Accent4 2 2 2 2" xfId="3062"/>
    <cellStyle name="20% - Accent4 2 2 3" xfId="3061"/>
    <cellStyle name="20% - Accent4 2 3" xfId="34"/>
    <cellStyle name="20% - Accent4 2 3 2" xfId="3063"/>
    <cellStyle name="20% - Accent4 2 4" xfId="35"/>
    <cellStyle name="20% - Accent4 2 4 2" xfId="3064"/>
    <cellStyle name="20% - Accent4 2 5" xfId="36"/>
    <cellStyle name="20% - Accent4 3" xfId="37"/>
    <cellStyle name="20% - Accent4 3 2" xfId="3065"/>
    <cellStyle name="20% - Accent4 4" xfId="38"/>
    <cellStyle name="20% - Accent4 4 2" xfId="3066"/>
    <cellStyle name="20% - Accent5" xfId="39"/>
    <cellStyle name="20% - Accent5 2" xfId="40"/>
    <cellStyle name="20% - Accent5 2 2" xfId="41"/>
    <cellStyle name="20% - Accent5 2 2 2" xfId="42"/>
    <cellStyle name="20% - Accent5 2 2 2 2" xfId="43"/>
    <cellStyle name="20% - Accent5 2 2 2 2 2" xfId="3070"/>
    <cellStyle name="20% - Accent5 2 2 2 3" xfId="3069"/>
    <cellStyle name="20% - Accent5 2 2 3" xfId="44"/>
    <cellStyle name="20% - Accent5 2 2 3 2" xfId="3071"/>
    <cellStyle name="20% - Accent5 2 2 4" xfId="3068"/>
    <cellStyle name="20% - Accent5 2 3" xfId="45"/>
    <cellStyle name="20% - Accent5 2 3 2" xfId="3072"/>
    <cellStyle name="20% - Accent5 2 4" xfId="46"/>
    <cellStyle name="20% - Accent5 2 4 2" xfId="3073"/>
    <cellStyle name="20% - Accent5 2 5" xfId="47"/>
    <cellStyle name="20% - Accent5 2 5 2" xfId="3074"/>
    <cellStyle name="20% - Accent5 2 6" xfId="3067"/>
    <cellStyle name="20% - Accent5 3" xfId="48"/>
    <cellStyle name="20% - Accent5 3 2" xfId="3075"/>
    <cellStyle name="20% - Accent5 4" xfId="49"/>
    <cellStyle name="20% - Accent5 4 2" xfId="3076"/>
    <cellStyle name="20% - Accent6" xfId="50"/>
    <cellStyle name="20% - Accent6 2" xfId="51"/>
    <cellStyle name="20% - Accent6 2 2" xfId="52"/>
    <cellStyle name="20% - Accent6 2 2 2" xfId="53"/>
    <cellStyle name="20% - Accent6 2 2 2 2" xfId="3079"/>
    <cellStyle name="20% - Accent6 2 2 3" xfId="3078"/>
    <cellStyle name="20% - Accent6 2 3" xfId="54"/>
    <cellStyle name="20% - Accent6 2 3 2" xfId="3080"/>
    <cellStyle name="20% - Accent6 2 4" xfId="55"/>
    <cellStyle name="20% - Accent6 2 4 2" xfId="3081"/>
    <cellStyle name="20% - Accent6 2 5" xfId="56"/>
    <cellStyle name="20% - Accent6 3" xfId="57"/>
    <cellStyle name="20% - Accent6 3 2" xfId="3082"/>
    <cellStyle name="20% - Accent6 4" xfId="58"/>
    <cellStyle name="20% - Accent6 4 2" xfId="3083"/>
    <cellStyle name="20% - akcent 1" xfId="59"/>
    <cellStyle name="20% - akcent 1 10" xfId="60"/>
    <cellStyle name="20% - akcent 1 10 2" xfId="61"/>
    <cellStyle name="20% - akcent 1 10 2 2" xfId="3085"/>
    <cellStyle name="20% - akcent 1 10 3" xfId="3084"/>
    <cellStyle name="20% - akcent 1 11" xfId="62"/>
    <cellStyle name="20% - akcent 1 11 2" xfId="63"/>
    <cellStyle name="20% - akcent 1 11 2 2" xfId="3087"/>
    <cellStyle name="20% - akcent 1 11 3" xfId="3086"/>
    <cellStyle name="20% - akcent 1 12" xfId="64"/>
    <cellStyle name="20% - akcent 1 12 2" xfId="65"/>
    <cellStyle name="20% - akcent 1 12 2 2" xfId="3089"/>
    <cellStyle name="20% - akcent 1 12 3" xfId="3088"/>
    <cellStyle name="20% - akcent 1 13" xfId="66"/>
    <cellStyle name="20% - akcent 1 13 2" xfId="67"/>
    <cellStyle name="20% - akcent 1 13 2 2" xfId="3091"/>
    <cellStyle name="20% - akcent 1 13 3" xfId="3090"/>
    <cellStyle name="20% - akcent 1 14" xfId="68"/>
    <cellStyle name="20% - akcent 1 14 2" xfId="69"/>
    <cellStyle name="20% - akcent 1 14 2 2" xfId="3093"/>
    <cellStyle name="20% - akcent 1 14 3" xfId="3092"/>
    <cellStyle name="20% - akcent 1 15" xfId="70"/>
    <cellStyle name="20% - akcent 1 15 2" xfId="71"/>
    <cellStyle name="20% - akcent 1 15 2 2" xfId="3095"/>
    <cellStyle name="20% - akcent 1 15 3" xfId="3094"/>
    <cellStyle name="20% - akcent 1 16" xfId="72"/>
    <cellStyle name="20% - akcent 1 16 2" xfId="73"/>
    <cellStyle name="20% - akcent 1 16 2 2" xfId="3097"/>
    <cellStyle name="20% - akcent 1 16 3" xfId="3096"/>
    <cellStyle name="20% - akcent 1 17" xfId="74"/>
    <cellStyle name="20% - akcent 1 17 2" xfId="75"/>
    <cellStyle name="20% - akcent 1 17 2 2" xfId="3099"/>
    <cellStyle name="20% - akcent 1 17 3" xfId="3098"/>
    <cellStyle name="20% - akcent 1 18" xfId="76"/>
    <cellStyle name="20% - akcent 1 18 2" xfId="77"/>
    <cellStyle name="20% - akcent 1 18 2 2" xfId="3101"/>
    <cellStyle name="20% - akcent 1 18 3" xfId="3100"/>
    <cellStyle name="20% - akcent 1 19" xfId="78"/>
    <cellStyle name="20% - akcent 1 19 2" xfId="79"/>
    <cellStyle name="20% - akcent 1 19 2 2" xfId="3103"/>
    <cellStyle name="20% - akcent 1 19 3" xfId="3102"/>
    <cellStyle name="20% - akcent 1 2" xfId="80"/>
    <cellStyle name="20% — akcent 1 2" xfId="81"/>
    <cellStyle name="20% - akcent 1 2 2" xfId="82"/>
    <cellStyle name="20% — akcent 1 2 2" xfId="3694"/>
    <cellStyle name="20% - akcent 1 2 2 10" xfId="3749"/>
    <cellStyle name="20% - akcent 1 2 2 11" xfId="6051"/>
    <cellStyle name="20% - akcent 1 2 2 12" xfId="6080"/>
    <cellStyle name="20% - akcent 1 2 2 13" xfId="6120"/>
    <cellStyle name="20% - akcent 1 2 2 14" xfId="6156"/>
    <cellStyle name="20% - akcent 1 2 2 15" xfId="6158"/>
    <cellStyle name="20% - akcent 1 2 2 16" xfId="6249"/>
    <cellStyle name="20% - akcent 1 2 2 17" xfId="6375"/>
    <cellStyle name="20% - akcent 1 2 2 18" xfId="6548"/>
    <cellStyle name="20% - akcent 1 2 2 19" xfId="6377"/>
    <cellStyle name="20% - akcent 1 2 2 2" xfId="83"/>
    <cellStyle name="20% - akcent 1 2 2 2 2" xfId="84"/>
    <cellStyle name="20% - akcent 1 2 2 2 2 2" xfId="3105"/>
    <cellStyle name="20% - akcent 1 2 2 2 3" xfId="3104"/>
    <cellStyle name="20% - akcent 1 2 2 20" xfId="6707"/>
    <cellStyle name="20% - akcent 1 2 2 21" xfId="6705"/>
    <cellStyle name="20% - akcent 1 2 2 22" xfId="6374"/>
    <cellStyle name="20% - akcent 1 2 2 23" xfId="6452"/>
    <cellStyle name="20% - akcent 1 2 2 24" xfId="6410"/>
    <cellStyle name="20% - akcent 1 2 2 25" xfId="6532"/>
    <cellStyle name="20% - akcent 1 2 2 26" xfId="6515"/>
    <cellStyle name="20% - akcent 1 2 2 3" xfId="85"/>
    <cellStyle name="20% - akcent 1 2 2 3 2" xfId="3106"/>
    <cellStyle name="20% - akcent 1 2 2 4" xfId="86"/>
    <cellStyle name="20% - akcent 1 2 2 4 2" xfId="3107"/>
    <cellStyle name="20% - akcent 1 2 2 5" xfId="87"/>
    <cellStyle name="20% - akcent 1 2 2 6" xfId="3077"/>
    <cellStyle name="20% - akcent 1 2 2 7" xfId="6042"/>
    <cellStyle name="20% - akcent 1 2 2 8" xfId="3724"/>
    <cellStyle name="20% - akcent 1 2 2 9" xfId="6043"/>
    <cellStyle name="20% - akcent 1 2 3" xfId="88"/>
    <cellStyle name="20% - akcent 1 2 3 2" xfId="3108"/>
    <cellStyle name="20% - akcent 1 2 4" xfId="89"/>
    <cellStyle name="20% - akcent 1 2 4 2" xfId="3109"/>
    <cellStyle name="20% - akcent 1 2 5" xfId="90"/>
    <cellStyle name="20% - akcent 1 2 5 2" xfId="3110"/>
    <cellStyle name="20% - akcent 1 2 6" xfId="91"/>
    <cellStyle name="20% - akcent 1 2 6 2" xfId="3111"/>
    <cellStyle name="20% - akcent 1 2 7" xfId="92"/>
    <cellStyle name="20% - akcent 1 2 7 2" xfId="3112"/>
    <cellStyle name="20% - akcent 1 20" xfId="93"/>
    <cellStyle name="20% - akcent 1 20 2" xfId="94"/>
    <cellStyle name="20% - akcent 1 20 2 2" xfId="3114"/>
    <cellStyle name="20% - akcent 1 20 3" xfId="3113"/>
    <cellStyle name="20% - akcent 1 21" xfId="95"/>
    <cellStyle name="20% - akcent 1 21 2" xfId="96"/>
    <cellStyle name="20% - akcent 1 21 2 2" xfId="3116"/>
    <cellStyle name="20% - akcent 1 21 3" xfId="3115"/>
    <cellStyle name="20% - akcent 1 22" xfId="97"/>
    <cellStyle name="20% - akcent 1 22 2" xfId="98"/>
    <cellStyle name="20% - akcent 1 22 2 2" xfId="3118"/>
    <cellStyle name="20% - akcent 1 22 3" xfId="3117"/>
    <cellStyle name="20% - akcent 1 23" xfId="99"/>
    <cellStyle name="20% - akcent 1 23 2" xfId="100"/>
    <cellStyle name="20% - akcent 1 23 2 2" xfId="3120"/>
    <cellStyle name="20% - akcent 1 23 3" xfId="3119"/>
    <cellStyle name="20% - akcent 1 24" xfId="101"/>
    <cellStyle name="20% - akcent 1 24 2" xfId="102"/>
    <cellStyle name="20% - akcent 1 24 2 2" xfId="3122"/>
    <cellStyle name="20% - akcent 1 24 3" xfId="3121"/>
    <cellStyle name="20% - akcent 1 25" xfId="103"/>
    <cellStyle name="20% - akcent 1 25 2" xfId="104"/>
    <cellStyle name="20% - akcent 1 25 2 2" xfId="3124"/>
    <cellStyle name="20% - akcent 1 25 3" xfId="3123"/>
    <cellStyle name="20% - akcent 1 26" xfId="105"/>
    <cellStyle name="20% - akcent 1 26 2" xfId="106"/>
    <cellStyle name="20% - akcent 1 26 2 2" xfId="3126"/>
    <cellStyle name="20% - akcent 1 26 3" xfId="3125"/>
    <cellStyle name="20% - akcent 1 27" xfId="107"/>
    <cellStyle name="20% - akcent 1 27 2" xfId="108"/>
    <cellStyle name="20% - akcent 1 27 2 2" xfId="3128"/>
    <cellStyle name="20% - akcent 1 27 3" xfId="3127"/>
    <cellStyle name="20% - akcent 1 28" xfId="109"/>
    <cellStyle name="20% - akcent 1 28 2" xfId="110"/>
    <cellStyle name="20% - akcent 1 28 2 2" xfId="3130"/>
    <cellStyle name="20% - akcent 1 28 3" xfId="3129"/>
    <cellStyle name="20% - akcent 1 29" xfId="111"/>
    <cellStyle name="20% - akcent 1 29 2" xfId="112"/>
    <cellStyle name="20% - akcent 1 29 2 2" xfId="3132"/>
    <cellStyle name="20% - akcent 1 29 3" xfId="3131"/>
    <cellStyle name="20% - akcent 1 3" xfId="113"/>
    <cellStyle name="20% — akcent 1 3" xfId="114"/>
    <cellStyle name="20% - akcent 1 3 2" xfId="115"/>
    <cellStyle name="20% — akcent 1 3 2" xfId="3695"/>
    <cellStyle name="20% - akcent 1 3 2 2" xfId="3134"/>
    <cellStyle name="20% - akcent 1 3 3" xfId="116"/>
    <cellStyle name="20% - akcent 1 3 3 2" xfId="3135"/>
    <cellStyle name="20% - akcent 1 3 4" xfId="117"/>
    <cellStyle name="20% - akcent 1 3 4 2" xfId="3136"/>
    <cellStyle name="20% - akcent 1 3 5" xfId="118"/>
    <cellStyle name="20% - akcent 1 3 5 2" xfId="3137"/>
    <cellStyle name="20% - akcent 1 3 6" xfId="3133"/>
    <cellStyle name="20% - akcent 1 30" xfId="119"/>
    <cellStyle name="20% - akcent 1 30 2" xfId="120"/>
    <cellStyle name="20% - akcent 1 30 2 2" xfId="3139"/>
    <cellStyle name="20% - akcent 1 30 3" xfId="3138"/>
    <cellStyle name="20% - akcent 1 31" xfId="121"/>
    <cellStyle name="20% - akcent 1 31 2" xfId="122"/>
    <cellStyle name="20% - akcent 1 31 2 2" xfId="3141"/>
    <cellStyle name="20% - akcent 1 31 3" xfId="3140"/>
    <cellStyle name="20% - akcent 1 32" xfId="123"/>
    <cellStyle name="20% - akcent 1 32 2" xfId="124"/>
    <cellStyle name="20% - akcent 1 32 2 2" xfId="3143"/>
    <cellStyle name="20% - akcent 1 32 3" xfId="3142"/>
    <cellStyle name="20% - akcent 1 33" xfId="125"/>
    <cellStyle name="20% - akcent 1 33 2" xfId="126"/>
    <cellStyle name="20% - akcent 1 33 2 2" xfId="3145"/>
    <cellStyle name="20% - akcent 1 33 3" xfId="3144"/>
    <cellStyle name="20% - akcent 1 34" xfId="127"/>
    <cellStyle name="20% - akcent 1 34 2" xfId="128"/>
    <cellStyle name="20% - akcent 1 34 2 2" xfId="3147"/>
    <cellStyle name="20% - akcent 1 34 3" xfId="3146"/>
    <cellStyle name="20% - akcent 1 35" xfId="129"/>
    <cellStyle name="20% - akcent 1 35 2" xfId="130"/>
    <cellStyle name="20% - akcent 1 35 2 2" xfId="3149"/>
    <cellStyle name="20% - akcent 1 35 3" xfId="3148"/>
    <cellStyle name="20% - akcent 1 36" xfId="131"/>
    <cellStyle name="20% - akcent 1 36 2" xfId="132"/>
    <cellStyle name="20% - akcent 1 36 2 2" xfId="3151"/>
    <cellStyle name="20% - akcent 1 36 3" xfId="3150"/>
    <cellStyle name="20% - akcent 1 37" xfId="133"/>
    <cellStyle name="20% - akcent 1 37 2" xfId="134"/>
    <cellStyle name="20% - akcent 1 37 2 2" xfId="3153"/>
    <cellStyle name="20% - akcent 1 37 3" xfId="3152"/>
    <cellStyle name="20% - akcent 1 38" xfId="135"/>
    <cellStyle name="20% - akcent 1 38 2" xfId="136"/>
    <cellStyle name="20% - akcent 1 38 2 2" xfId="3155"/>
    <cellStyle name="20% - akcent 1 38 3" xfId="3154"/>
    <cellStyle name="20% - akcent 1 39" xfId="137"/>
    <cellStyle name="20% - akcent 1 39 2" xfId="138"/>
    <cellStyle name="20% - akcent 1 39 2 2" xfId="3157"/>
    <cellStyle name="20% - akcent 1 39 3" xfId="3156"/>
    <cellStyle name="20% - akcent 1 4" xfId="139"/>
    <cellStyle name="20% — akcent 1 4" xfId="140"/>
    <cellStyle name="20% - akcent 1 4 2" xfId="141"/>
    <cellStyle name="20% — akcent 1 4 2" xfId="3696"/>
    <cellStyle name="20% - akcent 1 4 2 2" xfId="3159"/>
    <cellStyle name="20% - akcent 1 4 3" xfId="142"/>
    <cellStyle name="20% - akcent 1 4 3 2" xfId="3160"/>
    <cellStyle name="20% - akcent 1 4 4" xfId="143"/>
    <cellStyle name="20% - akcent 1 4 4 2" xfId="3161"/>
    <cellStyle name="20% - akcent 1 4 5" xfId="3158"/>
    <cellStyle name="20% - akcent 1 40" xfId="144"/>
    <cellStyle name="20% - akcent 1 40 2" xfId="145"/>
    <cellStyle name="20% - akcent 1 40 2 2" xfId="3163"/>
    <cellStyle name="20% - akcent 1 40 3" xfId="3162"/>
    <cellStyle name="20% - akcent 1 41" xfId="146"/>
    <cellStyle name="20% - akcent 1 41 2" xfId="147"/>
    <cellStyle name="20% - akcent 1 41 2 2" xfId="3165"/>
    <cellStyle name="20% - akcent 1 41 3" xfId="3164"/>
    <cellStyle name="20% - akcent 1 42" xfId="148"/>
    <cellStyle name="20% - akcent 1 42 2" xfId="149"/>
    <cellStyle name="20% - akcent 1 42 2 2" xfId="3167"/>
    <cellStyle name="20% - akcent 1 42 3" xfId="3166"/>
    <cellStyle name="20% - akcent 1 43" xfId="150"/>
    <cellStyle name="20% - akcent 1 43 2" xfId="151"/>
    <cellStyle name="20% - akcent 1 43 2 2" xfId="3169"/>
    <cellStyle name="20% - akcent 1 43 3" xfId="3168"/>
    <cellStyle name="20% - akcent 1 44" xfId="152"/>
    <cellStyle name="20% - akcent 1 44 2" xfId="153"/>
    <cellStyle name="20% - akcent 1 44 2 2" xfId="3171"/>
    <cellStyle name="20% - akcent 1 44 3" xfId="3170"/>
    <cellStyle name="20% - akcent 1 45" xfId="154"/>
    <cellStyle name="20% - akcent 1 45 2" xfId="3172"/>
    <cellStyle name="20% - akcent 1 46" xfId="155"/>
    <cellStyle name="20% - akcent 1 46 2" xfId="3173"/>
    <cellStyle name="20% - akcent 1 5" xfId="156"/>
    <cellStyle name="20% — akcent 1 5" xfId="157"/>
    <cellStyle name="20% - akcent 1 5 2" xfId="158"/>
    <cellStyle name="20% — akcent 1 5 2" xfId="3697"/>
    <cellStyle name="20% - akcent 1 5 2 2" xfId="3175"/>
    <cellStyle name="20% - akcent 1 5 3" xfId="159"/>
    <cellStyle name="20% - akcent 1 5 3 2" xfId="3176"/>
    <cellStyle name="20% - akcent 1 5 4" xfId="3174"/>
    <cellStyle name="20% - akcent 1 6" xfId="160"/>
    <cellStyle name="20% — akcent 1 6" xfId="161"/>
    <cellStyle name="20% - akcent 1 6 2" xfId="162"/>
    <cellStyle name="20% — akcent 1 6 2" xfId="3698"/>
    <cellStyle name="20% - akcent 1 6 2 2" xfId="3178"/>
    <cellStyle name="20% - akcent 1 6 3" xfId="3177"/>
    <cellStyle name="20% - akcent 1 7" xfId="163"/>
    <cellStyle name="20% - akcent 1 7 2" xfId="164"/>
    <cellStyle name="20% - akcent 1 7 2 2" xfId="3180"/>
    <cellStyle name="20% - akcent 1 7 3" xfId="3179"/>
    <cellStyle name="20% - akcent 1 8" xfId="165"/>
    <cellStyle name="20% - akcent 1 8 2" xfId="166"/>
    <cellStyle name="20% - akcent 1 8 2 2" xfId="3182"/>
    <cellStyle name="20% - akcent 1 8 3" xfId="3181"/>
    <cellStyle name="20% - akcent 1 9" xfId="167"/>
    <cellStyle name="20% - akcent 1 9 2" xfId="168"/>
    <cellStyle name="20% - akcent 1 9 2 2" xfId="3184"/>
    <cellStyle name="20% - akcent 1 9 3" xfId="3183"/>
    <cellStyle name="20% - akcent 2" xfId="169"/>
    <cellStyle name="20% - akcent 2 10" xfId="170"/>
    <cellStyle name="20% - akcent 2 10 2" xfId="171"/>
    <cellStyle name="20% - akcent 2 10 2 2" xfId="3186"/>
    <cellStyle name="20% - akcent 2 10 3" xfId="3185"/>
    <cellStyle name="20% - akcent 2 11" xfId="172"/>
    <cellStyle name="20% - akcent 2 11 2" xfId="173"/>
    <cellStyle name="20% - akcent 2 11 2 2" xfId="3188"/>
    <cellStyle name="20% - akcent 2 11 3" xfId="3187"/>
    <cellStyle name="20% - akcent 2 12" xfId="174"/>
    <cellStyle name="20% - akcent 2 12 2" xfId="175"/>
    <cellStyle name="20% - akcent 2 12 2 2" xfId="3190"/>
    <cellStyle name="20% - akcent 2 12 3" xfId="3189"/>
    <cellStyle name="20% - akcent 2 13" xfId="176"/>
    <cellStyle name="20% - akcent 2 13 2" xfId="177"/>
    <cellStyle name="20% - akcent 2 13 2 2" xfId="3192"/>
    <cellStyle name="20% - akcent 2 13 3" xfId="3191"/>
    <cellStyle name="20% - akcent 2 14" xfId="178"/>
    <cellStyle name="20% - akcent 2 14 2" xfId="179"/>
    <cellStyle name="20% - akcent 2 14 2 2" xfId="3194"/>
    <cellStyle name="20% - akcent 2 14 3" xfId="3193"/>
    <cellStyle name="20% - akcent 2 15" xfId="180"/>
    <cellStyle name="20% - akcent 2 15 2" xfId="181"/>
    <cellStyle name="20% - akcent 2 15 2 2" xfId="3196"/>
    <cellStyle name="20% - akcent 2 15 3" xfId="3195"/>
    <cellStyle name="20% - akcent 2 16" xfId="182"/>
    <cellStyle name="20% - akcent 2 16 2" xfId="183"/>
    <cellStyle name="20% - akcent 2 16 2 2" xfId="3198"/>
    <cellStyle name="20% - akcent 2 16 3" xfId="3197"/>
    <cellStyle name="20% - akcent 2 17" xfId="184"/>
    <cellStyle name="20% - akcent 2 17 2" xfId="185"/>
    <cellStyle name="20% - akcent 2 17 2 2" xfId="3200"/>
    <cellStyle name="20% - akcent 2 17 3" xfId="3199"/>
    <cellStyle name="20% - akcent 2 18" xfId="186"/>
    <cellStyle name="20% - akcent 2 18 2" xfId="187"/>
    <cellStyle name="20% - akcent 2 18 2 2" xfId="3202"/>
    <cellStyle name="20% - akcent 2 18 3" xfId="3201"/>
    <cellStyle name="20% - akcent 2 19" xfId="188"/>
    <cellStyle name="20% - akcent 2 19 2" xfId="189"/>
    <cellStyle name="20% - akcent 2 19 2 2" xfId="3204"/>
    <cellStyle name="20% - akcent 2 19 3" xfId="3203"/>
    <cellStyle name="20% - akcent 2 2" xfId="190"/>
    <cellStyle name="20% — akcent 2 2" xfId="191"/>
    <cellStyle name="20% - akcent 2 2 2" xfId="192"/>
    <cellStyle name="20% — akcent 2 2 2" xfId="3699"/>
    <cellStyle name="20% - akcent 2 2 2 10" xfId="5955"/>
    <cellStyle name="20% - akcent 2 2 2 11" xfId="6052"/>
    <cellStyle name="20% - akcent 2 2 2 12" xfId="6082"/>
    <cellStyle name="20% - akcent 2 2 2 13" xfId="6139"/>
    <cellStyle name="20% - akcent 2 2 2 14" xfId="6127"/>
    <cellStyle name="20% - akcent 2 2 2 15" xfId="6159"/>
    <cellStyle name="20% - akcent 2 2 2 16" xfId="6250"/>
    <cellStyle name="20% - akcent 2 2 2 17" xfId="6380"/>
    <cellStyle name="20% - akcent 2 2 2 18" xfId="6463"/>
    <cellStyle name="20% - akcent 2 2 2 19" xfId="6425"/>
    <cellStyle name="20% - akcent 2 2 2 2" xfId="193"/>
    <cellStyle name="20% - akcent 2 2 2 2 2" xfId="194"/>
    <cellStyle name="20% - akcent 2 2 2 2 2 2" xfId="3206"/>
    <cellStyle name="20% - akcent 2 2 2 2 3" xfId="3205"/>
    <cellStyle name="20% - akcent 2 2 2 20" xfId="6549"/>
    <cellStyle name="20% - akcent 2 2 2 21" xfId="6591"/>
    <cellStyle name="20% - akcent 2 2 2 22" xfId="6474"/>
    <cellStyle name="20% - akcent 2 2 2 23" xfId="6424"/>
    <cellStyle name="20% - akcent 2 2 2 24" xfId="6449"/>
    <cellStyle name="20% - akcent 2 2 2 25" xfId="6501"/>
    <cellStyle name="20% - akcent 2 2 2 26" xfId="6521"/>
    <cellStyle name="20% - akcent 2 2 2 3" xfId="195"/>
    <cellStyle name="20% - akcent 2 2 2 3 2" xfId="3207"/>
    <cellStyle name="20% - akcent 2 2 2 4" xfId="196"/>
    <cellStyle name="20% - akcent 2 2 2 4 2" xfId="3208"/>
    <cellStyle name="20% - akcent 2 2 2 5" xfId="197"/>
    <cellStyle name="20% - akcent 2 2 2 6" xfId="5957"/>
    <cellStyle name="20% - akcent 2 2 2 7" xfId="6040"/>
    <cellStyle name="20% - akcent 2 2 2 8" xfId="5956"/>
    <cellStyle name="20% - akcent 2 2 2 9" xfId="6041"/>
    <cellStyle name="20% - akcent 2 2 3" xfId="198"/>
    <cellStyle name="20% - akcent 2 2 3 2" xfId="3209"/>
    <cellStyle name="20% - akcent 2 2 4" xfId="199"/>
    <cellStyle name="20% - akcent 2 2 4 2" xfId="3210"/>
    <cellStyle name="20% - akcent 2 2 5" xfId="200"/>
    <cellStyle name="20% - akcent 2 2 5 2" xfId="3211"/>
    <cellStyle name="20% - akcent 2 2 6" xfId="201"/>
    <cellStyle name="20% - akcent 2 2 6 2" xfId="3212"/>
    <cellStyle name="20% - akcent 2 2 7" xfId="202"/>
    <cellStyle name="20% - akcent 2 2 7 2" xfId="3213"/>
    <cellStyle name="20% - akcent 2 20" xfId="203"/>
    <cellStyle name="20% - akcent 2 20 2" xfId="204"/>
    <cellStyle name="20% - akcent 2 20 2 2" xfId="3215"/>
    <cellStyle name="20% - akcent 2 20 3" xfId="3214"/>
    <cellStyle name="20% - akcent 2 21" xfId="205"/>
    <cellStyle name="20% - akcent 2 21 2" xfId="206"/>
    <cellStyle name="20% - akcent 2 21 2 2" xfId="3217"/>
    <cellStyle name="20% - akcent 2 21 3" xfId="3216"/>
    <cellStyle name="20% - akcent 2 22" xfId="207"/>
    <cellStyle name="20% - akcent 2 22 2" xfId="208"/>
    <cellStyle name="20% - akcent 2 22 2 2" xfId="3219"/>
    <cellStyle name="20% - akcent 2 22 3" xfId="3218"/>
    <cellStyle name="20% - akcent 2 23" xfId="209"/>
    <cellStyle name="20% - akcent 2 23 2" xfId="210"/>
    <cellStyle name="20% - akcent 2 23 2 2" xfId="3221"/>
    <cellStyle name="20% - akcent 2 23 3" xfId="3220"/>
    <cellStyle name="20% - akcent 2 24" xfId="211"/>
    <cellStyle name="20% - akcent 2 24 2" xfId="212"/>
    <cellStyle name="20% - akcent 2 24 2 2" xfId="3223"/>
    <cellStyle name="20% - akcent 2 24 3" xfId="3222"/>
    <cellStyle name="20% - akcent 2 25" xfId="213"/>
    <cellStyle name="20% - akcent 2 25 2" xfId="214"/>
    <cellStyle name="20% - akcent 2 25 2 2" xfId="3225"/>
    <cellStyle name="20% - akcent 2 25 3" xfId="3224"/>
    <cellStyle name="20% - akcent 2 26" xfId="215"/>
    <cellStyle name="20% - akcent 2 26 2" xfId="216"/>
    <cellStyle name="20% - akcent 2 26 2 2" xfId="3227"/>
    <cellStyle name="20% - akcent 2 26 3" xfId="3226"/>
    <cellStyle name="20% - akcent 2 27" xfId="217"/>
    <cellStyle name="20% - akcent 2 27 2" xfId="218"/>
    <cellStyle name="20% - akcent 2 27 2 2" xfId="3229"/>
    <cellStyle name="20% - akcent 2 27 3" xfId="3228"/>
    <cellStyle name="20% - akcent 2 28" xfId="219"/>
    <cellStyle name="20% - akcent 2 28 2" xfId="220"/>
    <cellStyle name="20% - akcent 2 28 2 2" xfId="3231"/>
    <cellStyle name="20% - akcent 2 28 3" xfId="3230"/>
    <cellStyle name="20% - akcent 2 29" xfId="221"/>
    <cellStyle name="20% - akcent 2 29 2" xfId="222"/>
    <cellStyle name="20% - akcent 2 29 2 2" xfId="3233"/>
    <cellStyle name="20% - akcent 2 29 3" xfId="3232"/>
    <cellStyle name="20% - akcent 2 3" xfId="223"/>
    <cellStyle name="20% — akcent 2 3" xfId="224"/>
    <cellStyle name="20% - akcent 2 3 2" xfId="225"/>
    <cellStyle name="20% — akcent 2 3 2" xfId="3700"/>
    <cellStyle name="20% - akcent 2 3 2 2" xfId="3235"/>
    <cellStyle name="20% - akcent 2 3 3" xfId="226"/>
    <cellStyle name="20% - akcent 2 3 3 2" xfId="3236"/>
    <cellStyle name="20% - akcent 2 3 4" xfId="227"/>
    <cellStyle name="20% - akcent 2 3 4 2" xfId="3237"/>
    <cellStyle name="20% - akcent 2 3 5" xfId="228"/>
    <cellStyle name="20% - akcent 2 3 5 2" xfId="3238"/>
    <cellStyle name="20% - akcent 2 3 6" xfId="3234"/>
    <cellStyle name="20% - akcent 2 30" xfId="229"/>
    <cellStyle name="20% - akcent 2 30 2" xfId="230"/>
    <cellStyle name="20% - akcent 2 30 2 2" xfId="3240"/>
    <cellStyle name="20% - akcent 2 30 3" xfId="3239"/>
    <cellStyle name="20% - akcent 2 31" xfId="231"/>
    <cellStyle name="20% - akcent 2 31 2" xfId="232"/>
    <cellStyle name="20% - akcent 2 31 2 2" xfId="3242"/>
    <cellStyle name="20% - akcent 2 31 3" xfId="3241"/>
    <cellStyle name="20% - akcent 2 32" xfId="233"/>
    <cellStyle name="20% - akcent 2 32 2" xfId="234"/>
    <cellStyle name="20% - akcent 2 32 2 2" xfId="3244"/>
    <cellStyle name="20% - akcent 2 32 3" xfId="3243"/>
    <cellStyle name="20% - akcent 2 33" xfId="235"/>
    <cellStyle name="20% - akcent 2 33 2" xfId="236"/>
    <cellStyle name="20% - akcent 2 33 2 2" xfId="3246"/>
    <cellStyle name="20% - akcent 2 33 3" xfId="3245"/>
    <cellStyle name="20% - akcent 2 34" xfId="237"/>
    <cellStyle name="20% - akcent 2 34 2" xfId="238"/>
    <cellStyle name="20% - akcent 2 34 2 2" xfId="3248"/>
    <cellStyle name="20% - akcent 2 34 3" xfId="3247"/>
    <cellStyle name="20% - akcent 2 35" xfId="239"/>
    <cellStyle name="20% - akcent 2 35 2" xfId="240"/>
    <cellStyle name="20% - akcent 2 35 2 2" xfId="3250"/>
    <cellStyle name="20% - akcent 2 35 3" xfId="3249"/>
    <cellStyle name="20% - akcent 2 36" xfId="241"/>
    <cellStyle name="20% - akcent 2 36 2" xfId="242"/>
    <cellStyle name="20% - akcent 2 36 2 2" xfId="3252"/>
    <cellStyle name="20% - akcent 2 36 3" xfId="3251"/>
    <cellStyle name="20% - akcent 2 37" xfId="243"/>
    <cellStyle name="20% - akcent 2 37 2" xfId="244"/>
    <cellStyle name="20% - akcent 2 37 2 2" xfId="3254"/>
    <cellStyle name="20% - akcent 2 37 3" xfId="3253"/>
    <cellStyle name="20% - akcent 2 38" xfId="245"/>
    <cellStyle name="20% - akcent 2 38 2" xfId="246"/>
    <cellStyle name="20% - akcent 2 38 2 2" xfId="3256"/>
    <cellStyle name="20% - akcent 2 38 3" xfId="3255"/>
    <cellStyle name="20% - akcent 2 39" xfId="247"/>
    <cellStyle name="20% - akcent 2 39 2" xfId="248"/>
    <cellStyle name="20% - akcent 2 39 2 2" xfId="3258"/>
    <cellStyle name="20% - akcent 2 39 3" xfId="3257"/>
    <cellStyle name="20% - akcent 2 4" xfId="249"/>
    <cellStyle name="20% — akcent 2 4" xfId="250"/>
    <cellStyle name="20% - akcent 2 4 2" xfId="251"/>
    <cellStyle name="20% — akcent 2 4 2" xfId="3701"/>
    <cellStyle name="20% - akcent 2 4 2 2" xfId="3260"/>
    <cellStyle name="20% - akcent 2 4 3" xfId="252"/>
    <cellStyle name="20% - akcent 2 4 3 2" xfId="3261"/>
    <cellStyle name="20% - akcent 2 4 4" xfId="253"/>
    <cellStyle name="20% - akcent 2 4 4 2" xfId="3262"/>
    <cellStyle name="20% - akcent 2 4 5" xfId="3259"/>
    <cellStyle name="20% - akcent 2 40" xfId="254"/>
    <cellStyle name="20% - akcent 2 40 2" xfId="255"/>
    <cellStyle name="20% - akcent 2 40 2 2" xfId="3264"/>
    <cellStyle name="20% - akcent 2 40 3" xfId="3263"/>
    <cellStyle name="20% - akcent 2 41" xfId="256"/>
    <cellStyle name="20% - akcent 2 41 2" xfId="257"/>
    <cellStyle name="20% - akcent 2 41 2 2" xfId="3266"/>
    <cellStyle name="20% - akcent 2 41 3" xfId="3265"/>
    <cellStyle name="20% - akcent 2 42" xfId="258"/>
    <cellStyle name="20% - akcent 2 42 2" xfId="259"/>
    <cellStyle name="20% - akcent 2 42 2 2" xfId="3268"/>
    <cellStyle name="20% - akcent 2 42 3" xfId="3267"/>
    <cellStyle name="20% - akcent 2 43" xfId="260"/>
    <cellStyle name="20% - akcent 2 43 2" xfId="261"/>
    <cellStyle name="20% - akcent 2 43 2 2" xfId="3270"/>
    <cellStyle name="20% - akcent 2 43 3" xfId="3269"/>
    <cellStyle name="20% - akcent 2 44" xfId="262"/>
    <cellStyle name="20% - akcent 2 44 2" xfId="263"/>
    <cellStyle name="20% - akcent 2 44 2 2" xfId="3272"/>
    <cellStyle name="20% - akcent 2 44 3" xfId="3271"/>
    <cellStyle name="20% - akcent 2 45" xfId="264"/>
    <cellStyle name="20% - akcent 2 45 2" xfId="3273"/>
    <cellStyle name="20% - akcent 2 46" xfId="265"/>
    <cellStyle name="20% - akcent 2 46 2" xfId="3274"/>
    <cellStyle name="20% - akcent 2 5" xfId="266"/>
    <cellStyle name="20% — akcent 2 5" xfId="267"/>
    <cellStyle name="20% - akcent 2 5 2" xfId="268"/>
    <cellStyle name="20% — akcent 2 5 2" xfId="3702"/>
    <cellStyle name="20% - akcent 2 5 2 2" xfId="3276"/>
    <cellStyle name="20% - akcent 2 5 3" xfId="269"/>
    <cellStyle name="20% - akcent 2 5 3 2" xfId="3277"/>
    <cellStyle name="20% - akcent 2 5 4" xfId="3275"/>
    <cellStyle name="20% - akcent 2 6" xfId="270"/>
    <cellStyle name="20% — akcent 2 6" xfId="271"/>
    <cellStyle name="20% - akcent 2 6 2" xfId="272"/>
    <cellStyle name="20% — akcent 2 6 2" xfId="3703"/>
    <cellStyle name="20% - akcent 2 6 2 2" xfId="3279"/>
    <cellStyle name="20% - akcent 2 6 3" xfId="3278"/>
    <cellStyle name="20% - akcent 2 7" xfId="273"/>
    <cellStyle name="20% - akcent 2 7 2" xfId="274"/>
    <cellStyle name="20% - akcent 2 7 2 2" xfId="3281"/>
    <cellStyle name="20% - akcent 2 7 3" xfId="3280"/>
    <cellStyle name="20% - akcent 2 8" xfId="275"/>
    <cellStyle name="20% - akcent 2 8 2" xfId="276"/>
    <cellStyle name="20% - akcent 2 8 2 2" xfId="3283"/>
    <cellStyle name="20% - akcent 2 8 3" xfId="3282"/>
    <cellStyle name="20% - akcent 2 9" xfId="277"/>
    <cellStyle name="20% - akcent 2 9 2" xfId="278"/>
    <cellStyle name="20% - akcent 2 9 2 2" xfId="3285"/>
    <cellStyle name="20% - akcent 2 9 3" xfId="3284"/>
    <cellStyle name="20% - akcent 3" xfId="279"/>
    <cellStyle name="20% - akcent 3 10" xfId="280"/>
    <cellStyle name="20% - akcent 3 10 2" xfId="281"/>
    <cellStyle name="20% - akcent 3 10 2 2" xfId="3287"/>
    <cellStyle name="20% - akcent 3 10 3" xfId="3286"/>
    <cellStyle name="20% - akcent 3 11" xfId="282"/>
    <cellStyle name="20% - akcent 3 11 2" xfId="283"/>
    <cellStyle name="20% - akcent 3 11 2 2" xfId="3289"/>
    <cellStyle name="20% - akcent 3 11 3" xfId="3288"/>
    <cellStyle name="20% - akcent 3 12" xfId="284"/>
    <cellStyle name="20% - akcent 3 12 2" xfId="285"/>
    <cellStyle name="20% - akcent 3 12 2 2" xfId="3291"/>
    <cellStyle name="20% - akcent 3 12 3" xfId="3290"/>
    <cellStyle name="20% - akcent 3 13" xfId="286"/>
    <cellStyle name="20% - akcent 3 13 2" xfId="287"/>
    <cellStyle name="20% - akcent 3 13 2 2" xfId="3293"/>
    <cellStyle name="20% - akcent 3 13 3" xfId="3292"/>
    <cellStyle name="20% - akcent 3 14" xfId="288"/>
    <cellStyle name="20% - akcent 3 14 2" xfId="289"/>
    <cellStyle name="20% - akcent 3 14 2 2" xfId="3295"/>
    <cellStyle name="20% - akcent 3 14 3" xfId="3294"/>
    <cellStyle name="20% - akcent 3 15" xfId="290"/>
    <cellStyle name="20% - akcent 3 15 2" xfId="291"/>
    <cellStyle name="20% - akcent 3 15 2 2" xfId="3297"/>
    <cellStyle name="20% - akcent 3 15 3" xfId="3296"/>
    <cellStyle name="20% - akcent 3 16" xfId="292"/>
    <cellStyle name="20% - akcent 3 16 2" xfId="293"/>
    <cellStyle name="20% - akcent 3 16 2 2" xfId="3299"/>
    <cellStyle name="20% - akcent 3 16 3" xfId="3298"/>
    <cellStyle name="20% - akcent 3 17" xfId="294"/>
    <cellStyle name="20% - akcent 3 17 2" xfId="295"/>
    <cellStyle name="20% - akcent 3 17 2 2" xfId="3301"/>
    <cellStyle name="20% - akcent 3 17 3" xfId="3300"/>
    <cellStyle name="20% - akcent 3 18" xfId="296"/>
    <cellStyle name="20% - akcent 3 18 2" xfId="297"/>
    <cellStyle name="20% - akcent 3 18 2 2" xfId="3303"/>
    <cellStyle name="20% - akcent 3 18 3" xfId="3302"/>
    <cellStyle name="20% - akcent 3 19" xfId="298"/>
    <cellStyle name="20% - akcent 3 19 2" xfId="299"/>
    <cellStyle name="20% - akcent 3 19 2 2" xfId="3305"/>
    <cellStyle name="20% - akcent 3 19 3" xfId="3304"/>
    <cellStyle name="20% - akcent 3 2" xfId="300"/>
    <cellStyle name="20% — akcent 3 2" xfId="301"/>
    <cellStyle name="20% - akcent 3 2 2" xfId="302"/>
    <cellStyle name="20% — akcent 3 2 2" xfId="3704"/>
    <cellStyle name="20% - akcent 3 2 2 10" xfId="5958"/>
    <cellStyle name="20% - akcent 3 2 2 11" xfId="6053"/>
    <cellStyle name="20% - akcent 3 2 2 12" xfId="6083"/>
    <cellStyle name="20% - akcent 3 2 2 13" xfId="6119"/>
    <cellStyle name="20% - akcent 3 2 2 14" xfId="6094"/>
    <cellStyle name="20% - akcent 3 2 2 15" xfId="6160"/>
    <cellStyle name="20% - akcent 3 2 2 16" xfId="6251"/>
    <cellStyle name="20% - akcent 3 2 2 17" xfId="6385"/>
    <cellStyle name="20% - akcent 3 2 2 18" xfId="6546"/>
    <cellStyle name="20% - akcent 3 2 2 19" xfId="6592"/>
    <cellStyle name="20% - akcent 3 2 2 2" xfId="303"/>
    <cellStyle name="20% - akcent 3 2 2 2 2" xfId="304"/>
    <cellStyle name="20% - akcent 3 2 2 2 2 2" xfId="3307"/>
    <cellStyle name="20% - akcent 3 2 2 2 3" xfId="3306"/>
    <cellStyle name="20% - akcent 3 2 2 20" xfId="6418"/>
    <cellStyle name="20% - akcent 3 2 2 21" xfId="6426"/>
    <cellStyle name="20% - akcent 3 2 2 22" xfId="6419"/>
    <cellStyle name="20% - akcent 3 2 2 23" xfId="6390"/>
    <cellStyle name="20% - akcent 3 2 2 24" xfId="6703"/>
    <cellStyle name="20% - akcent 3 2 2 25" xfId="6527"/>
    <cellStyle name="20% - akcent 3 2 2 26" xfId="6517"/>
    <cellStyle name="20% - akcent 3 2 2 3" xfId="305"/>
    <cellStyle name="20% - akcent 3 2 2 3 2" xfId="3308"/>
    <cellStyle name="20% - akcent 3 2 2 4" xfId="306"/>
    <cellStyle name="20% - akcent 3 2 2 4 2" xfId="3309"/>
    <cellStyle name="20% - akcent 3 2 2 5" xfId="307"/>
    <cellStyle name="20% - akcent 3 2 2 6" xfId="5960"/>
    <cellStyle name="20% - akcent 3 2 2 7" xfId="6036"/>
    <cellStyle name="20% - akcent 3 2 2 8" xfId="5959"/>
    <cellStyle name="20% - akcent 3 2 2 9" xfId="6037"/>
    <cellStyle name="20% - akcent 3 2 3" xfId="308"/>
    <cellStyle name="20% - akcent 3 2 3 2" xfId="3310"/>
    <cellStyle name="20% - akcent 3 2 4" xfId="309"/>
    <cellStyle name="20% - akcent 3 2 4 2" xfId="3311"/>
    <cellStyle name="20% - akcent 3 2 5" xfId="310"/>
    <cellStyle name="20% - akcent 3 2 5 2" xfId="3312"/>
    <cellStyle name="20% - akcent 3 2 6" xfId="311"/>
    <cellStyle name="20% - akcent 3 2 6 2" xfId="3313"/>
    <cellStyle name="20% - akcent 3 2 7" xfId="312"/>
    <cellStyle name="20% - akcent 3 2 7 2" xfId="3314"/>
    <cellStyle name="20% - akcent 3 20" xfId="313"/>
    <cellStyle name="20% - akcent 3 20 2" xfId="314"/>
    <cellStyle name="20% - akcent 3 20 2 2" xfId="3316"/>
    <cellStyle name="20% - akcent 3 20 3" xfId="3315"/>
    <cellStyle name="20% - akcent 3 21" xfId="315"/>
    <cellStyle name="20% - akcent 3 21 2" xfId="316"/>
    <cellStyle name="20% - akcent 3 21 2 2" xfId="3318"/>
    <cellStyle name="20% - akcent 3 21 3" xfId="3317"/>
    <cellStyle name="20% - akcent 3 22" xfId="317"/>
    <cellStyle name="20% - akcent 3 22 2" xfId="318"/>
    <cellStyle name="20% - akcent 3 22 2 2" xfId="3320"/>
    <cellStyle name="20% - akcent 3 22 3" xfId="3319"/>
    <cellStyle name="20% - akcent 3 23" xfId="319"/>
    <cellStyle name="20% - akcent 3 23 2" xfId="320"/>
    <cellStyle name="20% - akcent 3 23 2 2" xfId="3322"/>
    <cellStyle name="20% - akcent 3 23 3" xfId="3321"/>
    <cellStyle name="20% - akcent 3 24" xfId="321"/>
    <cellStyle name="20% - akcent 3 24 2" xfId="322"/>
    <cellStyle name="20% - akcent 3 24 2 2" xfId="3324"/>
    <cellStyle name="20% - akcent 3 24 3" xfId="3323"/>
    <cellStyle name="20% - akcent 3 25" xfId="323"/>
    <cellStyle name="20% - akcent 3 25 2" xfId="324"/>
    <cellStyle name="20% - akcent 3 25 2 2" xfId="3326"/>
    <cellStyle name="20% - akcent 3 25 3" xfId="3325"/>
    <cellStyle name="20% - akcent 3 26" xfId="325"/>
    <cellStyle name="20% - akcent 3 26 2" xfId="326"/>
    <cellStyle name="20% - akcent 3 26 2 2" xfId="3328"/>
    <cellStyle name="20% - akcent 3 26 3" xfId="3327"/>
    <cellStyle name="20% - akcent 3 27" xfId="327"/>
    <cellStyle name="20% - akcent 3 27 2" xfId="328"/>
    <cellStyle name="20% - akcent 3 27 2 2" xfId="3330"/>
    <cellStyle name="20% - akcent 3 27 3" xfId="3329"/>
    <cellStyle name="20% - akcent 3 28" xfId="329"/>
    <cellStyle name="20% - akcent 3 28 2" xfId="330"/>
    <cellStyle name="20% - akcent 3 28 2 2" xfId="3332"/>
    <cellStyle name="20% - akcent 3 28 3" xfId="3331"/>
    <cellStyle name="20% - akcent 3 29" xfId="331"/>
    <cellStyle name="20% - akcent 3 29 2" xfId="332"/>
    <cellStyle name="20% - akcent 3 29 2 2" xfId="3334"/>
    <cellStyle name="20% - akcent 3 29 3" xfId="3333"/>
    <cellStyle name="20% - akcent 3 3" xfId="333"/>
    <cellStyle name="20% — akcent 3 3" xfId="334"/>
    <cellStyle name="20% - akcent 3 3 2" xfId="335"/>
    <cellStyle name="20% — akcent 3 3 2" xfId="3705"/>
    <cellStyle name="20% - akcent 3 3 2 2" xfId="3336"/>
    <cellStyle name="20% - akcent 3 3 3" xfId="336"/>
    <cellStyle name="20% - akcent 3 3 3 2" xfId="3337"/>
    <cellStyle name="20% - akcent 3 3 4" xfId="337"/>
    <cellStyle name="20% - akcent 3 3 4 2" xfId="3338"/>
    <cellStyle name="20% - akcent 3 3 5" xfId="338"/>
    <cellStyle name="20% - akcent 3 3 5 2" xfId="3339"/>
    <cellStyle name="20% - akcent 3 3 6" xfId="3335"/>
    <cellStyle name="20% - akcent 3 30" xfId="339"/>
    <cellStyle name="20% - akcent 3 30 2" xfId="340"/>
    <cellStyle name="20% - akcent 3 30 2 2" xfId="3341"/>
    <cellStyle name="20% - akcent 3 30 3" xfId="3340"/>
    <cellStyle name="20% - akcent 3 31" xfId="341"/>
    <cellStyle name="20% - akcent 3 31 2" xfId="342"/>
    <cellStyle name="20% - akcent 3 31 2 2" xfId="3343"/>
    <cellStyle name="20% - akcent 3 31 3" xfId="3342"/>
    <cellStyle name="20% - akcent 3 32" xfId="343"/>
    <cellStyle name="20% - akcent 3 32 2" xfId="344"/>
    <cellStyle name="20% - akcent 3 32 2 2" xfId="3345"/>
    <cellStyle name="20% - akcent 3 32 3" xfId="3344"/>
    <cellStyle name="20% - akcent 3 33" xfId="345"/>
    <cellStyle name="20% - akcent 3 33 2" xfId="346"/>
    <cellStyle name="20% - akcent 3 33 2 2" xfId="3347"/>
    <cellStyle name="20% - akcent 3 33 3" xfId="3346"/>
    <cellStyle name="20% - akcent 3 34" xfId="347"/>
    <cellStyle name="20% - akcent 3 34 2" xfId="348"/>
    <cellStyle name="20% - akcent 3 34 2 2" xfId="3349"/>
    <cellStyle name="20% - akcent 3 34 3" xfId="3348"/>
    <cellStyle name="20% - akcent 3 35" xfId="349"/>
    <cellStyle name="20% - akcent 3 35 2" xfId="350"/>
    <cellStyle name="20% - akcent 3 35 2 2" xfId="3351"/>
    <cellStyle name="20% - akcent 3 35 3" xfId="3350"/>
    <cellStyle name="20% - akcent 3 36" xfId="351"/>
    <cellStyle name="20% - akcent 3 36 2" xfId="352"/>
    <cellStyle name="20% - akcent 3 36 2 2" xfId="3353"/>
    <cellStyle name="20% - akcent 3 36 3" xfId="3352"/>
    <cellStyle name="20% - akcent 3 37" xfId="353"/>
    <cellStyle name="20% - akcent 3 37 2" xfId="354"/>
    <cellStyle name="20% - akcent 3 37 2 2" xfId="3355"/>
    <cellStyle name="20% - akcent 3 37 3" xfId="3354"/>
    <cellStyle name="20% - akcent 3 38" xfId="355"/>
    <cellStyle name="20% - akcent 3 38 2" xfId="356"/>
    <cellStyle name="20% - akcent 3 38 2 2" xfId="3357"/>
    <cellStyle name="20% - akcent 3 38 3" xfId="3356"/>
    <cellStyle name="20% - akcent 3 39" xfId="357"/>
    <cellStyle name="20% - akcent 3 39 2" xfId="358"/>
    <cellStyle name="20% - akcent 3 39 2 2" xfId="3359"/>
    <cellStyle name="20% - akcent 3 39 3" xfId="3358"/>
    <cellStyle name="20% - akcent 3 4" xfId="359"/>
    <cellStyle name="20% — akcent 3 4" xfId="360"/>
    <cellStyle name="20% - akcent 3 4 2" xfId="361"/>
    <cellStyle name="20% — akcent 3 4 2" xfId="3706"/>
    <cellStyle name="20% - akcent 3 4 2 2" xfId="3361"/>
    <cellStyle name="20% - akcent 3 4 3" xfId="362"/>
    <cellStyle name="20% - akcent 3 4 3 2" xfId="3362"/>
    <cellStyle name="20% - akcent 3 4 4" xfId="363"/>
    <cellStyle name="20% - akcent 3 4 4 2" xfId="3363"/>
    <cellStyle name="20% - akcent 3 4 5" xfId="3360"/>
    <cellStyle name="20% - akcent 3 40" xfId="364"/>
    <cellStyle name="20% - akcent 3 40 2" xfId="365"/>
    <cellStyle name="20% - akcent 3 40 2 2" xfId="3365"/>
    <cellStyle name="20% - akcent 3 40 3" xfId="3364"/>
    <cellStyle name="20% - akcent 3 41" xfId="366"/>
    <cellStyle name="20% - akcent 3 41 2" xfId="367"/>
    <cellStyle name="20% - akcent 3 41 2 2" xfId="3367"/>
    <cellStyle name="20% - akcent 3 41 3" xfId="3366"/>
    <cellStyle name="20% - akcent 3 42" xfId="368"/>
    <cellStyle name="20% - akcent 3 42 2" xfId="369"/>
    <cellStyle name="20% - akcent 3 42 2 2" xfId="3369"/>
    <cellStyle name="20% - akcent 3 42 3" xfId="3368"/>
    <cellStyle name="20% - akcent 3 43" xfId="370"/>
    <cellStyle name="20% - akcent 3 43 2" xfId="371"/>
    <cellStyle name="20% - akcent 3 43 2 2" xfId="3371"/>
    <cellStyle name="20% - akcent 3 43 3" xfId="3370"/>
    <cellStyle name="20% - akcent 3 44" xfId="372"/>
    <cellStyle name="20% - akcent 3 44 2" xfId="373"/>
    <cellStyle name="20% - akcent 3 44 2 2" xfId="3373"/>
    <cellStyle name="20% - akcent 3 44 3" xfId="3372"/>
    <cellStyle name="20% - akcent 3 45" xfId="374"/>
    <cellStyle name="20% - akcent 3 45 2" xfId="3374"/>
    <cellStyle name="20% - akcent 3 46" xfId="375"/>
    <cellStyle name="20% - akcent 3 46 2" xfId="3375"/>
    <cellStyle name="20% - akcent 3 5" xfId="376"/>
    <cellStyle name="20% — akcent 3 5" xfId="377"/>
    <cellStyle name="20% - akcent 3 5 2" xfId="378"/>
    <cellStyle name="20% — akcent 3 5 2" xfId="3707"/>
    <cellStyle name="20% - akcent 3 5 2 2" xfId="3377"/>
    <cellStyle name="20% - akcent 3 5 3" xfId="379"/>
    <cellStyle name="20% - akcent 3 5 3 2" xfId="3378"/>
    <cellStyle name="20% - akcent 3 5 4" xfId="3376"/>
    <cellStyle name="20% - akcent 3 6" xfId="380"/>
    <cellStyle name="20% — akcent 3 6" xfId="381"/>
    <cellStyle name="20% - akcent 3 6 2" xfId="382"/>
    <cellStyle name="20% — akcent 3 6 2" xfId="3708"/>
    <cellStyle name="20% - akcent 3 6 2 2" xfId="3380"/>
    <cellStyle name="20% - akcent 3 6 3" xfId="3379"/>
    <cellStyle name="20% - akcent 3 7" xfId="383"/>
    <cellStyle name="20% - akcent 3 7 2" xfId="384"/>
    <cellStyle name="20% - akcent 3 7 2 2" xfId="3382"/>
    <cellStyle name="20% - akcent 3 7 3" xfId="3381"/>
    <cellStyle name="20% - akcent 3 8" xfId="385"/>
    <cellStyle name="20% - akcent 3 8 2" xfId="386"/>
    <cellStyle name="20% - akcent 3 8 2 2" xfId="3384"/>
    <cellStyle name="20% - akcent 3 8 3" xfId="3383"/>
    <cellStyle name="20% - akcent 3 9" xfId="387"/>
    <cellStyle name="20% - akcent 3 9 2" xfId="388"/>
    <cellStyle name="20% - akcent 3 9 2 2" xfId="3386"/>
    <cellStyle name="20% - akcent 3 9 3" xfId="3385"/>
    <cellStyle name="20% - akcent 4" xfId="389"/>
    <cellStyle name="20% - akcent 4 10" xfId="390"/>
    <cellStyle name="20% - akcent 4 10 2" xfId="391"/>
    <cellStyle name="20% - akcent 4 10 2 2" xfId="3388"/>
    <cellStyle name="20% - akcent 4 10 3" xfId="3387"/>
    <cellStyle name="20% - akcent 4 11" xfId="392"/>
    <cellStyle name="20% - akcent 4 11 2" xfId="393"/>
    <cellStyle name="20% - akcent 4 11 2 2" xfId="3390"/>
    <cellStyle name="20% - akcent 4 11 3" xfId="3389"/>
    <cellStyle name="20% - akcent 4 12" xfId="394"/>
    <cellStyle name="20% - akcent 4 12 2" xfId="395"/>
    <cellStyle name="20% - akcent 4 12 2 2" xfId="3392"/>
    <cellStyle name="20% - akcent 4 12 3" xfId="3391"/>
    <cellStyle name="20% - akcent 4 13" xfId="396"/>
    <cellStyle name="20% - akcent 4 13 2" xfId="397"/>
    <cellStyle name="20% - akcent 4 13 2 2" xfId="3394"/>
    <cellStyle name="20% - akcent 4 13 3" xfId="3393"/>
    <cellStyle name="20% - akcent 4 14" xfId="398"/>
    <cellStyle name="20% - akcent 4 14 2" xfId="399"/>
    <cellStyle name="20% - akcent 4 14 2 2" xfId="3396"/>
    <cellStyle name="20% - akcent 4 14 3" xfId="3395"/>
    <cellStyle name="20% - akcent 4 15" xfId="400"/>
    <cellStyle name="20% - akcent 4 15 2" xfId="401"/>
    <cellStyle name="20% - akcent 4 15 2 2" xfId="3398"/>
    <cellStyle name="20% - akcent 4 15 3" xfId="3397"/>
    <cellStyle name="20% - akcent 4 16" xfId="402"/>
    <cellStyle name="20% - akcent 4 16 2" xfId="403"/>
    <cellStyle name="20% - akcent 4 16 2 2" xfId="3400"/>
    <cellStyle name="20% - akcent 4 16 3" xfId="3399"/>
    <cellStyle name="20% - akcent 4 17" xfId="404"/>
    <cellStyle name="20% - akcent 4 17 2" xfId="405"/>
    <cellStyle name="20% - akcent 4 17 2 2" xfId="3402"/>
    <cellStyle name="20% - akcent 4 17 3" xfId="3401"/>
    <cellStyle name="20% - akcent 4 18" xfId="406"/>
    <cellStyle name="20% - akcent 4 18 2" xfId="407"/>
    <cellStyle name="20% - akcent 4 18 2 2" xfId="3404"/>
    <cellStyle name="20% - akcent 4 18 3" xfId="3403"/>
    <cellStyle name="20% - akcent 4 19" xfId="408"/>
    <cellStyle name="20% - akcent 4 19 2" xfId="409"/>
    <cellStyle name="20% - akcent 4 19 2 2" xfId="3406"/>
    <cellStyle name="20% - akcent 4 19 3" xfId="3405"/>
    <cellStyle name="20% - akcent 4 2" xfId="410"/>
    <cellStyle name="20% — akcent 4 2" xfId="411"/>
    <cellStyle name="20% - akcent 4 2 2" xfId="412"/>
    <cellStyle name="20% — akcent 4 2 2" xfId="3709"/>
    <cellStyle name="20% - akcent 4 2 2 10" xfId="5961"/>
    <cellStyle name="20% - akcent 4 2 2 11" xfId="6054"/>
    <cellStyle name="20% - akcent 4 2 2 12" xfId="6084"/>
    <cellStyle name="20% - akcent 4 2 2 13" xfId="6116"/>
    <cellStyle name="20% - akcent 4 2 2 14" xfId="6128"/>
    <cellStyle name="20% - akcent 4 2 2 15" xfId="6161"/>
    <cellStyle name="20% - akcent 4 2 2 16" xfId="6252"/>
    <cellStyle name="20% - akcent 4 2 2 17" xfId="6388"/>
    <cellStyle name="20% - akcent 4 2 2 18" xfId="6544"/>
    <cellStyle name="20% - akcent 4 2 2 19" xfId="6511"/>
    <cellStyle name="20% - akcent 4 2 2 2" xfId="413"/>
    <cellStyle name="20% - akcent 4 2 2 2 2" xfId="414"/>
    <cellStyle name="20% - akcent 4 2 2 2 2 2" xfId="3408"/>
    <cellStyle name="20% - akcent 4 2 2 2 3" xfId="3407"/>
    <cellStyle name="20% - akcent 4 2 2 20" xfId="6442"/>
    <cellStyle name="20% - akcent 4 2 2 21" xfId="6514"/>
    <cellStyle name="20% - akcent 4 2 2 22" xfId="6396"/>
    <cellStyle name="20% - akcent 4 2 2 23" xfId="6412"/>
    <cellStyle name="20% - akcent 4 2 2 24" xfId="6499"/>
    <cellStyle name="20% - akcent 4 2 2 25" xfId="6406"/>
    <cellStyle name="20% - akcent 4 2 2 26" xfId="6523"/>
    <cellStyle name="20% - akcent 4 2 2 3" xfId="415"/>
    <cellStyle name="20% - akcent 4 2 2 3 2" xfId="3409"/>
    <cellStyle name="20% - akcent 4 2 2 4" xfId="416"/>
    <cellStyle name="20% - akcent 4 2 2 4 2" xfId="3410"/>
    <cellStyle name="20% - akcent 4 2 2 5" xfId="417"/>
    <cellStyle name="20% - akcent 4 2 2 6" xfId="5963"/>
    <cellStyle name="20% - akcent 4 2 2 7" xfId="6034"/>
    <cellStyle name="20% - akcent 4 2 2 8" xfId="5962"/>
    <cellStyle name="20% - akcent 4 2 2 9" xfId="6035"/>
    <cellStyle name="20% - akcent 4 2 3" xfId="418"/>
    <cellStyle name="20% - akcent 4 2 3 2" xfId="3411"/>
    <cellStyle name="20% - akcent 4 2 4" xfId="419"/>
    <cellStyle name="20% - akcent 4 2 4 2" xfId="3412"/>
    <cellStyle name="20% - akcent 4 2 5" xfId="420"/>
    <cellStyle name="20% - akcent 4 2 5 2" xfId="3413"/>
    <cellStyle name="20% - akcent 4 2 6" xfId="421"/>
    <cellStyle name="20% - akcent 4 2 6 2" xfId="3414"/>
    <cellStyle name="20% - akcent 4 2 7" xfId="422"/>
    <cellStyle name="20% - akcent 4 2 7 2" xfId="3415"/>
    <cellStyle name="20% - akcent 4 20" xfId="423"/>
    <cellStyle name="20% - akcent 4 20 2" xfId="424"/>
    <cellStyle name="20% - akcent 4 20 2 2" xfId="3417"/>
    <cellStyle name="20% - akcent 4 20 3" xfId="3416"/>
    <cellStyle name="20% - akcent 4 21" xfId="425"/>
    <cellStyle name="20% - akcent 4 21 2" xfId="426"/>
    <cellStyle name="20% - akcent 4 21 2 2" xfId="3419"/>
    <cellStyle name="20% - akcent 4 21 3" xfId="3418"/>
    <cellStyle name="20% - akcent 4 22" xfId="427"/>
    <cellStyle name="20% - akcent 4 22 2" xfId="428"/>
    <cellStyle name="20% - akcent 4 22 2 2" xfId="3421"/>
    <cellStyle name="20% - akcent 4 22 3" xfId="3420"/>
    <cellStyle name="20% - akcent 4 23" xfId="429"/>
    <cellStyle name="20% - akcent 4 23 2" xfId="430"/>
    <cellStyle name="20% - akcent 4 23 2 2" xfId="3423"/>
    <cellStyle name="20% - akcent 4 23 3" xfId="3422"/>
    <cellStyle name="20% - akcent 4 24" xfId="431"/>
    <cellStyle name="20% - akcent 4 24 2" xfId="432"/>
    <cellStyle name="20% - akcent 4 24 2 2" xfId="3425"/>
    <cellStyle name="20% - akcent 4 24 3" xfId="3424"/>
    <cellStyle name="20% - akcent 4 25" xfId="433"/>
    <cellStyle name="20% - akcent 4 25 2" xfId="434"/>
    <cellStyle name="20% - akcent 4 25 2 2" xfId="3427"/>
    <cellStyle name="20% - akcent 4 25 3" xfId="3426"/>
    <cellStyle name="20% - akcent 4 26" xfId="435"/>
    <cellStyle name="20% - akcent 4 26 2" xfId="436"/>
    <cellStyle name="20% - akcent 4 26 2 2" xfId="3429"/>
    <cellStyle name="20% - akcent 4 26 3" xfId="3428"/>
    <cellStyle name="20% - akcent 4 27" xfId="437"/>
    <cellStyle name="20% - akcent 4 27 2" xfId="438"/>
    <cellStyle name="20% - akcent 4 27 2 2" xfId="3431"/>
    <cellStyle name="20% - akcent 4 27 3" xfId="3430"/>
    <cellStyle name="20% - akcent 4 28" xfId="439"/>
    <cellStyle name="20% - akcent 4 28 2" xfId="440"/>
    <cellStyle name="20% - akcent 4 28 2 2" xfId="3433"/>
    <cellStyle name="20% - akcent 4 28 3" xfId="3432"/>
    <cellStyle name="20% - akcent 4 29" xfId="441"/>
    <cellStyle name="20% - akcent 4 29 2" xfId="442"/>
    <cellStyle name="20% - akcent 4 29 2 2" xfId="3435"/>
    <cellStyle name="20% - akcent 4 29 3" xfId="3434"/>
    <cellStyle name="20% - akcent 4 3" xfId="443"/>
    <cellStyle name="20% — akcent 4 3" xfId="444"/>
    <cellStyle name="20% - akcent 4 3 2" xfId="445"/>
    <cellStyle name="20% — akcent 4 3 2" xfId="3710"/>
    <cellStyle name="20% - akcent 4 3 2 2" xfId="3437"/>
    <cellStyle name="20% - akcent 4 3 3" xfId="446"/>
    <cellStyle name="20% - akcent 4 3 3 2" xfId="3438"/>
    <cellStyle name="20% - akcent 4 3 4" xfId="447"/>
    <cellStyle name="20% - akcent 4 3 4 2" xfId="3439"/>
    <cellStyle name="20% - akcent 4 3 5" xfId="448"/>
    <cellStyle name="20% - akcent 4 3 5 2" xfId="3440"/>
    <cellStyle name="20% - akcent 4 3 6" xfId="3436"/>
    <cellStyle name="20% - akcent 4 30" xfId="449"/>
    <cellStyle name="20% - akcent 4 30 2" xfId="450"/>
    <cellStyle name="20% - akcent 4 30 2 2" xfId="3442"/>
    <cellStyle name="20% - akcent 4 30 3" xfId="3441"/>
    <cellStyle name="20% - akcent 4 31" xfId="451"/>
    <cellStyle name="20% - akcent 4 31 2" xfId="452"/>
    <cellStyle name="20% - akcent 4 31 2 2" xfId="3444"/>
    <cellStyle name="20% - akcent 4 31 3" xfId="3443"/>
    <cellStyle name="20% - akcent 4 32" xfId="453"/>
    <cellStyle name="20% - akcent 4 32 2" xfId="454"/>
    <cellStyle name="20% - akcent 4 32 2 2" xfId="3446"/>
    <cellStyle name="20% - akcent 4 32 3" xfId="3445"/>
    <cellStyle name="20% - akcent 4 33" xfId="455"/>
    <cellStyle name="20% - akcent 4 33 2" xfId="456"/>
    <cellStyle name="20% - akcent 4 33 2 2" xfId="3448"/>
    <cellStyle name="20% - akcent 4 33 3" xfId="3447"/>
    <cellStyle name="20% - akcent 4 34" xfId="457"/>
    <cellStyle name="20% - akcent 4 34 2" xfId="458"/>
    <cellStyle name="20% - akcent 4 34 2 2" xfId="3450"/>
    <cellStyle name="20% - akcent 4 34 3" xfId="3449"/>
    <cellStyle name="20% - akcent 4 35" xfId="459"/>
    <cellStyle name="20% - akcent 4 35 2" xfId="460"/>
    <cellStyle name="20% - akcent 4 35 2 2" xfId="3452"/>
    <cellStyle name="20% - akcent 4 35 3" xfId="3451"/>
    <cellStyle name="20% - akcent 4 36" xfId="461"/>
    <cellStyle name="20% - akcent 4 36 2" xfId="462"/>
    <cellStyle name="20% - akcent 4 36 2 2" xfId="3454"/>
    <cellStyle name="20% - akcent 4 36 3" xfId="3453"/>
    <cellStyle name="20% - akcent 4 37" xfId="463"/>
    <cellStyle name="20% - akcent 4 37 2" xfId="464"/>
    <cellStyle name="20% - akcent 4 37 2 2" xfId="3456"/>
    <cellStyle name="20% - akcent 4 37 3" xfId="3455"/>
    <cellStyle name="20% - akcent 4 38" xfId="465"/>
    <cellStyle name="20% - akcent 4 38 2" xfId="466"/>
    <cellStyle name="20% - akcent 4 38 2 2" xfId="3458"/>
    <cellStyle name="20% - akcent 4 38 3" xfId="3457"/>
    <cellStyle name="20% - akcent 4 39" xfId="467"/>
    <cellStyle name="20% - akcent 4 39 2" xfId="468"/>
    <cellStyle name="20% - akcent 4 39 2 2" xfId="3460"/>
    <cellStyle name="20% - akcent 4 39 3" xfId="3459"/>
    <cellStyle name="20% - akcent 4 4" xfId="469"/>
    <cellStyle name="20% — akcent 4 4" xfId="470"/>
    <cellStyle name="20% - akcent 4 4 2" xfId="471"/>
    <cellStyle name="20% — akcent 4 4 2" xfId="3711"/>
    <cellStyle name="20% - akcent 4 4 2 2" xfId="3462"/>
    <cellStyle name="20% - akcent 4 4 3" xfId="472"/>
    <cellStyle name="20% - akcent 4 4 3 2" xfId="3463"/>
    <cellStyle name="20% - akcent 4 4 4" xfId="473"/>
    <cellStyle name="20% - akcent 4 4 4 2" xfId="3464"/>
    <cellStyle name="20% - akcent 4 4 5" xfId="3461"/>
    <cellStyle name="20% - akcent 4 40" xfId="474"/>
    <cellStyle name="20% - akcent 4 40 2" xfId="475"/>
    <cellStyle name="20% - akcent 4 40 2 2" xfId="3466"/>
    <cellStyle name="20% - akcent 4 40 3" xfId="3465"/>
    <cellStyle name="20% - akcent 4 41" xfId="476"/>
    <cellStyle name="20% - akcent 4 41 2" xfId="477"/>
    <cellStyle name="20% - akcent 4 41 2 2" xfId="3468"/>
    <cellStyle name="20% - akcent 4 41 3" xfId="3467"/>
    <cellStyle name="20% - akcent 4 42" xfId="478"/>
    <cellStyle name="20% - akcent 4 42 2" xfId="479"/>
    <cellStyle name="20% - akcent 4 42 2 2" xfId="3470"/>
    <cellStyle name="20% - akcent 4 42 3" xfId="3469"/>
    <cellStyle name="20% - akcent 4 43" xfId="480"/>
    <cellStyle name="20% - akcent 4 43 2" xfId="481"/>
    <cellStyle name="20% - akcent 4 43 2 2" xfId="3472"/>
    <cellStyle name="20% - akcent 4 43 3" xfId="3471"/>
    <cellStyle name="20% - akcent 4 44" xfId="482"/>
    <cellStyle name="20% - akcent 4 44 2" xfId="483"/>
    <cellStyle name="20% - akcent 4 44 2 2" xfId="3474"/>
    <cellStyle name="20% - akcent 4 44 3" xfId="3473"/>
    <cellStyle name="20% - akcent 4 45" xfId="484"/>
    <cellStyle name="20% - akcent 4 45 2" xfId="3475"/>
    <cellStyle name="20% - akcent 4 46" xfId="485"/>
    <cellStyle name="20% - akcent 4 46 2" xfId="3476"/>
    <cellStyle name="20% - akcent 4 5" xfId="486"/>
    <cellStyle name="20% — akcent 4 5" xfId="487"/>
    <cellStyle name="20% - akcent 4 5 2" xfId="488"/>
    <cellStyle name="20% — akcent 4 5 2" xfId="3712"/>
    <cellStyle name="20% - akcent 4 5 2 2" xfId="3478"/>
    <cellStyle name="20% - akcent 4 5 3" xfId="489"/>
    <cellStyle name="20% - akcent 4 5 3 2" xfId="3479"/>
    <cellStyle name="20% - akcent 4 5 4" xfId="3477"/>
    <cellStyle name="20% - akcent 4 6" xfId="490"/>
    <cellStyle name="20% — akcent 4 6" xfId="491"/>
    <cellStyle name="20% - akcent 4 6 2" xfId="492"/>
    <cellStyle name="20% — akcent 4 6 2" xfId="3713"/>
    <cellStyle name="20% - akcent 4 6 2 2" xfId="3481"/>
    <cellStyle name="20% - akcent 4 6 3" xfId="3480"/>
    <cellStyle name="20% - akcent 4 7" xfId="493"/>
    <cellStyle name="20% - akcent 4 7 2" xfId="494"/>
    <cellStyle name="20% - akcent 4 7 2 2" xfId="3483"/>
    <cellStyle name="20% - akcent 4 7 3" xfId="3482"/>
    <cellStyle name="20% - akcent 4 8" xfId="495"/>
    <cellStyle name="20% - akcent 4 8 2" xfId="496"/>
    <cellStyle name="20% - akcent 4 8 2 2" xfId="3485"/>
    <cellStyle name="20% - akcent 4 8 3" xfId="3484"/>
    <cellStyle name="20% - akcent 4 9" xfId="497"/>
    <cellStyle name="20% - akcent 4 9 2" xfId="498"/>
    <cellStyle name="20% - akcent 4 9 2 2" xfId="3487"/>
    <cellStyle name="20% - akcent 4 9 3" xfId="3486"/>
    <cellStyle name="20% - akcent 5" xfId="499"/>
    <cellStyle name="20% - akcent 5 10" xfId="500"/>
    <cellStyle name="20% - akcent 5 10 2" xfId="501"/>
    <cellStyle name="20% - akcent 5 10 2 2" xfId="3489"/>
    <cellStyle name="20% - akcent 5 10 3" xfId="3488"/>
    <cellStyle name="20% - akcent 5 11" xfId="502"/>
    <cellStyle name="20% - akcent 5 11 2" xfId="503"/>
    <cellStyle name="20% - akcent 5 11 2 2" xfId="3491"/>
    <cellStyle name="20% - akcent 5 11 3" xfId="3490"/>
    <cellStyle name="20% - akcent 5 12" xfId="504"/>
    <cellStyle name="20% - akcent 5 12 2" xfId="505"/>
    <cellStyle name="20% - akcent 5 12 2 2" xfId="3493"/>
    <cellStyle name="20% - akcent 5 12 3" xfId="3492"/>
    <cellStyle name="20% - akcent 5 13" xfId="506"/>
    <cellStyle name="20% - akcent 5 13 2" xfId="507"/>
    <cellStyle name="20% - akcent 5 13 2 2" xfId="3495"/>
    <cellStyle name="20% - akcent 5 13 3" xfId="3494"/>
    <cellStyle name="20% - akcent 5 14" xfId="508"/>
    <cellStyle name="20% - akcent 5 14 2" xfId="509"/>
    <cellStyle name="20% - akcent 5 14 2 2" xfId="3497"/>
    <cellStyle name="20% - akcent 5 14 3" xfId="3496"/>
    <cellStyle name="20% - akcent 5 15" xfId="510"/>
    <cellStyle name="20% - akcent 5 15 2" xfId="511"/>
    <cellStyle name="20% - akcent 5 15 2 2" xfId="3499"/>
    <cellStyle name="20% - akcent 5 15 3" xfId="3498"/>
    <cellStyle name="20% - akcent 5 16" xfId="512"/>
    <cellStyle name="20% - akcent 5 16 2" xfId="513"/>
    <cellStyle name="20% - akcent 5 16 2 2" xfId="3501"/>
    <cellStyle name="20% - akcent 5 16 3" xfId="3500"/>
    <cellStyle name="20% - akcent 5 17" xfId="514"/>
    <cellStyle name="20% - akcent 5 17 2" xfId="515"/>
    <cellStyle name="20% - akcent 5 17 2 2" xfId="3503"/>
    <cellStyle name="20% - akcent 5 17 3" xfId="3502"/>
    <cellStyle name="20% - akcent 5 18" xfId="516"/>
    <cellStyle name="20% - akcent 5 18 2" xfId="517"/>
    <cellStyle name="20% - akcent 5 18 2 2" xfId="3505"/>
    <cellStyle name="20% - akcent 5 18 3" xfId="3504"/>
    <cellStyle name="20% - akcent 5 19" xfId="518"/>
    <cellStyle name="20% - akcent 5 19 2" xfId="519"/>
    <cellStyle name="20% - akcent 5 19 2 2" xfId="3507"/>
    <cellStyle name="20% - akcent 5 19 3" xfId="3506"/>
    <cellStyle name="20% - akcent 5 2" xfId="520"/>
    <cellStyle name="20% — akcent 5 2" xfId="521"/>
    <cellStyle name="20% - akcent 5 2 2" xfId="522"/>
    <cellStyle name="20% — akcent 5 2 2" xfId="3714"/>
    <cellStyle name="20% - akcent 5 2 2 10" xfId="6033"/>
    <cellStyle name="20% - akcent 5 2 2 11" xfId="5964"/>
    <cellStyle name="20% - akcent 5 2 2 12" xfId="6055"/>
    <cellStyle name="20% - akcent 5 2 2 13" xfId="6086"/>
    <cellStyle name="20% - akcent 5 2 2 14" xfId="6138"/>
    <cellStyle name="20% - akcent 5 2 2 15" xfId="6081"/>
    <cellStyle name="20% - akcent 5 2 2 16" xfId="6162"/>
    <cellStyle name="20% - akcent 5 2 2 17" xfId="6253"/>
    <cellStyle name="20% - akcent 5 2 2 18" xfId="6392"/>
    <cellStyle name="20% - akcent 5 2 2 19" xfId="6632"/>
    <cellStyle name="20% - akcent 5 2 2 2" xfId="523"/>
    <cellStyle name="20% - akcent 5 2 2 2 2" xfId="524"/>
    <cellStyle name="20% - akcent 5 2 2 2 2 2" xfId="525"/>
    <cellStyle name="20% - akcent 5 2 2 2 2 2 2" xfId="3511"/>
    <cellStyle name="20% - akcent 5 2 2 2 2 3" xfId="3510"/>
    <cellStyle name="20% - akcent 5 2 2 2 3" xfId="526"/>
    <cellStyle name="20% - akcent 5 2 2 2 3 2" xfId="3512"/>
    <cellStyle name="20% - akcent 5 2 2 2 4" xfId="3509"/>
    <cellStyle name="20% - akcent 5 2 2 20" xfId="6381"/>
    <cellStyle name="20% - akcent 5 2 2 21" xfId="6473"/>
    <cellStyle name="20% - akcent 5 2 2 22" xfId="6475"/>
    <cellStyle name="20% - akcent 5 2 2 23" xfId="6420"/>
    <cellStyle name="20% - akcent 5 2 2 24" xfId="6379"/>
    <cellStyle name="20% - akcent 5 2 2 25" xfId="6494"/>
    <cellStyle name="20% - akcent 5 2 2 26" xfId="6478"/>
    <cellStyle name="20% - akcent 5 2 2 27" xfId="6443"/>
    <cellStyle name="20% - akcent 5 2 2 3" xfId="527"/>
    <cellStyle name="20% - akcent 5 2 2 3 2" xfId="3513"/>
    <cellStyle name="20% - akcent 5 2 2 4" xfId="528"/>
    <cellStyle name="20% - akcent 5 2 2 4 2" xfId="3514"/>
    <cellStyle name="20% - akcent 5 2 2 5" xfId="529"/>
    <cellStyle name="20% - akcent 5 2 2 5 2" xfId="3515"/>
    <cellStyle name="20% - akcent 5 2 2 6" xfId="3508"/>
    <cellStyle name="20% - akcent 5 2 2 7" xfId="5966"/>
    <cellStyle name="20% - akcent 5 2 2 8" xfId="6032"/>
    <cellStyle name="20% - akcent 5 2 2 9" xfId="5965"/>
    <cellStyle name="20% - akcent 5 2 3" xfId="530"/>
    <cellStyle name="20% - akcent 5 2 3 2" xfId="3516"/>
    <cellStyle name="20% - akcent 5 2 4" xfId="531"/>
    <cellStyle name="20% - akcent 5 2 4 2" xfId="3517"/>
    <cellStyle name="20% - akcent 5 2 5" xfId="532"/>
    <cellStyle name="20% - akcent 5 2 5 2" xfId="3518"/>
    <cellStyle name="20% - akcent 5 2 6" xfId="533"/>
    <cellStyle name="20% - akcent 5 2 6 2" xfId="3519"/>
    <cellStyle name="20% - akcent 5 2 7" xfId="534"/>
    <cellStyle name="20% - akcent 5 2 7 2" xfId="3520"/>
    <cellStyle name="20% - akcent 5 20" xfId="535"/>
    <cellStyle name="20% - akcent 5 20 2" xfId="536"/>
    <cellStyle name="20% - akcent 5 20 2 2" xfId="3522"/>
    <cellStyle name="20% - akcent 5 20 3" xfId="3521"/>
    <cellStyle name="20% - akcent 5 21" xfId="537"/>
    <cellStyle name="20% - akcent 5 21 2" xfId="538"/>
    <cellStyle name="20% - akcent 5 21 2 2" xfId="3524"/>
    <cellStyle name="20% - akcent 5 21 3" xfId="3523"/>
    <cellStyle name="20% - akcent 5 22" xfId="539"/>
    <cellStyle name="20% - akcent 5 22 2" xfId="540"/>
    <cellStyle name="20% - akcent 5 22 2 2" xfId="3526"/>
    <cellStyle name="20% - akcent 5 22 3" xfId="3525"/>
    <cellStyle name="20% - akcent 5 23" xfId="541"/>
    <cellStyle name="20% - akcent 5 23 2" xfId="542"/>
    <cellStyle name="20% - akcent 5 23 2 2" xfId="3528"/>
    <cellStyle name="20% - akcent 5 23 3" xfId="3527"/>
    <cellStyle name="20% - akcent 5 24" xfId="543"/>
    <cellStyle name="20% - akcent 5 24 2" xfId="544"/>
    <cellStyle name="20% - akcent 5 24 2 2" xfId="3530"/>
    <cellStyle name="20% - akcent 5 24 3" xfId="3529"/>
    <cellStyle name="20% - akcent 5 25" xfId="545"/>
    <cellStyle name="20% - akcent 5 25 2" xfId="546"/>
    <cellStyle name="20% - akcent 5 25 2 2" xfId="3532"/>
    <cellStyle name="20% - akcent 5 25 3" xfId="3531"/>
    <cellStyle name="20% - akcent 5 26" xfId="547"/>
    <cellStyle name="20% - akcent 5 26 2" xfId="548"/>
    <cellStyle name="20% - akcent 5 26 2 2" xfId="3534"/>
    <cellStyle name="20% - akcent 5 26 3" xfId="3533"/>
    <cellStyle name="20% - akcent 5 27" xfId="549"/>
    <cellStyle name="20% - akcent 5 27 2" xfId="550"/>
    <cellStyle name="20% - akcent 5 27 2 2" xfId="3536"/>
    <cellStyle name="20% - akcent 5 27 3" xfId="3535"/>
    <cellStyle name="20% - akcent 5 28" xfId="551"/>
    <cellStyle name="20% - akcent 5 28 2" xfId="552"/>
    <cellStyle name="20% - akcent 5 28 2 2" xfId="3538"/>
    <cellStyle name="20% - akcent 5 28 3" xfId="3537"/>
    <cellStyle name="20% - akcent 5 29" xfId="553"/>
    <cellStyle name="20% - akcent 5 29 2" xfId="554"/>
    <cellStyle name="20% - akcent 5 29 2 2" xfId="3540"/>
    <cellStyle name="20% - akcent 5 29 3" xfId="3539"/>
    <cellStyle name="20% - akcent 5 3" xfId="555"/>
    <cellStyle name="20% — akcent 5 3" xfId="556"/>
    <cellStyle name="20% - akcent 5 3 2" xfId="557"/>
    <cellStyle name="20% — akcent 5 3 2" xfId="3715"/>
    <cellStyle name="20% - akcent 5 3 2 2" xfId="3542"/>
    <cellStyle name="20% - akcent 5 3 3" xfId="558"/>
    <cellStyle name="20% - akcent 5 3 3 2" xfId="3543"/>
    <cellStyle name="20% - akcent 5 3 4" xfId="559"/>
    <cellStyle name="20% - akcent 5 3 4 2" xfId="3544"/>
    <cellStyle name="20% - akcent 5 3 5" xfId="560"/>
    <cellStyle name="20% - akcent 5 3 5 2" xfId="3545"/>
    <cellStyle name="20% - akcent 5 3 6" xfId="3541"/>
    <cellStyle name="20% - akcent 5 30" xfId="561"/>
    <cellStyle name="20% - akcent 5 30 2" xfId="562"/>
    <cellStyle name="20% - akcent 5 30 2 2" xfId="3547"/>
    <cellStyle name="20% - akcent 5 30 3" xfId="3546"/>
    <cellStyle name="20% - akcent 5 31" xfId="563"/>
    <cellStyle name="20% - akcent 5 31 2" xfId="564"/>
    <cellStyle name="20% - akcent 5 31 2 2" xfId="3549"/>
    <cellStyle name="20% - akcent 5 31 3" xfId="3548"/>
    <cellStyle name="20% - akcent 5 32" xfId="565"/>
    <cellStyle name="20% - akcent 5 32 2" xfId="566"/>
    <cellStyle name="20% - akcent 5 32 2 2" xfId="3551"/>
    <cellStyle name="20% - akcent 5 32 3" xfId="3550"/>
    <cellStyle name="20% - akcent 5 33" xfId="567"/>
    <cellStyle name="20% - akcent 5 33 2" xfId="568"/>
    <cellStyle name="20% - akcent 5 33 2 2" xfId="3553"/>
    <cellStyle name="20% - akcent 5 33 3" xfId="3552"/>
    <cellStyle name="20% - akcent 5 34" xfId="569"/>
    <cellStyle name="20% - akcent 5 34 2" xfId="570"/>
    <cellStyle name="20% - akcent 5 34 2 2" xfId="3555"/>
    <cellStyle name="20% - akcent 5 34 3" xfId="3554"/>
    <cellStyle name="20% - akcent 5 35" xfId="571"/>
    <cellStyle name="20% - akcent 5 35 2" xfId="572"/>
    <cellStyle name="20% - akcent 5 35 2 2" xfId="3557"/>
    <cellStyle name="20% - akcent 5 35 3" xfId="3556"/>
    <cellStyle name="20% - akcent 5 36" xfId="573"/>
    <cellStyle name="20% - akcent 5 36 2" xfId="574"/>
    <cellStyle name="20% - akcent 5 36 2 2" xfId="3559"/>
    <cellStyle name="20% - akcent 5 36 3" xfId="3558"/>
    <cellStyle name="20% - akcent 5 37" xfId="575"/>
    <cellStyle name="20% - akcent 5 37 2" xfId="576"/>
    <cellStyle name="20% - akcent 5 37 2 2" xfId="3561"/>
    <cellStyle name="20% - akcent 5 37 3" xfId="3560"/>
    <cellStyle name="20% - akcent 5 38" xfId="577"/>
    <cellStyle name="20% - akcent 5 38 2" xfId="578"/>
    <cellStyle name="20% - akcent 5 38 2 2" xfId="3563"/>
    <cellStyle name="20% - akcent 5 38 3" xfId="3562"/>
    <cellStyle name="20% - akcent 5 39" xfId="579"/>
    <cellStyle name="20% - akcent 5 39 2" xfId="580"/>
    <cellStyle name="20% - akcent 5 39 2 2" xfId="3565"/>
    <cellStyle name="20% - akcent 5 39 3" xfId="3564"/>
    <cellStyle name="20% - akcent 5 4" xfId="581"/>
    <cellStyle name="20% — akcent 5 4" xfId="582"/>
    <cellStyle name="20% - akcent 5 4 2" xfId="583"/>
    <cellStyle name="20% — akcent 5 4 2" xfId="3716"/>
    <cellStyle name="20% - akcent 5 4 2 2" xfId="3567"/>
    <cellStyle name="20% - akcent 5 4 3" xfId="584"/>
    <cellStyle name="20% - akcent 5 4 3 2" xfId="3568"/>
    <cellStyle name="20% - akcent 5 4 4" xfId="585"/>
    <cellStyle name="20% - akcent 5 4 4 2" xfId="3569"/>
    <cellStyle name="20% - akcent 5 4 5" xfId="3566"/>
    <cellStyle name="20% - akcent 5 40" xfId="586"/>
    <cellStyle name="20% - akcent 5 40 2" xfId="587"/>
    <cellStyle name="20% - akcent 5 40 2 2" xfId="3571"/>
    <cellStyle name="20% - akcent 5 40 3" xfId="3570"/>
    <cellStyle name="20% - akcent 5 41" xfId="588"/>
    <cellStyle name="20% - akcent 5 41 2" xfId="589"/>
    <cellStyle name="20% - akcent 5 41 2 2" xfId="3573"/>
    <cellStyle name="20% - akcent 5 41 3" xfId="3572"/>
    <cellStyle name="20% - akcent 5 42" xfId="590"/>
    <cellStyle name="20% - akcent 5 42 2" xfId="591"/>
    <cellStyle name="20% - akcent 5 42 2 2" xfId="3575"/>
    <cellStyle name="20% - akcent 5 42 3" xfId="3574"/>
    <cellStyle name="20% - akcent 5 43" xfId="592"/>
    <cellStyle name="20% - akcent 5 43 2" xfId="593"/>
    <cellStyle name="20% - akcent 5 43 2 2" xfId="3577"/>
    <cellStyle name="20% - akcent 5 43 3" xfId="3576"/>
    <cellStyle name="20% - akcent 5 44" xfId="594"/>
    <cellStyle name="20% - akcent 5 44 2" xfId="595"/>
    <cellStyle name="20% - akcent 5 44 2 2" xfId="3579"/>
    <cellStyle name="20% - akcent 5 44 3" xfId="3578"/>
    <cellStyle name="20% - akcent 5 45" xfId="596"/>
    <cellStyle name="20% - akcent 5 45 2" xfId="3580"/>
    <cellStyle name="20% - akcent 5 46" xfId="597"/>
    <cellStyle name="20% - akcent 5 46 2" xfId="3581"/>
    <cellStyle name="20% - akcent 5 5" xfId="598"/>
    <cellStyle name="20% — akcent 5 5" xfId="599"/>
    <cellStyle name="20% - akcent 5 5 2" xfId="600"/>
    <cellStyle name="20% — akcent 5 5 2" xfId="3717"/>
    <cellStyle name="20% - akcent 5 5 2 2" xfId="3583"/>
    <cellStyle name="20% - akcent 5 5 3" xfId="601"/>
    <cellStyle name="20% - akcent 5 5 3 2" xfId="3584"/>
    <cellStyle name="20% - akcent 5 5 4" xfId="3582"/>
    <cellStyle name="20% - akcent 5 6" xfId="602"/>
    <cellStyle name="20% — akcent 5 6" xfId="603"/>
    <cellStyle name="20% - akcent 5 6 2" xfId="604"/>
    <cellStyle name="20% — akcent 5 6 2" xfId="3718"/>
    <cellStyle name="20% - akcent 5 6 2 2" xfId="3586"/>
    <cellStyle name="20% - akcent 5 6 3" xfId="3585"/>
    <cellStyle name="20% - akcent 5 7" xfId="605"/>
    <cellStyle name="20% - akcent 5 7 2" xfId="606"/>
    <cellStyle name="20% - akcent 5 7 2 2" xfId="3588"/>
    <cellStyle name="20% - akcent 5 7 3" xfId="3587"/>
    <cellStyle name="20% - akcent 5 8" xfId="607"/>
    <cellStyle name="20% - akcent 5 8 2" xfId="608"/>
    <cellStyle name="20% - akcent 5 8 2 2" xfId="3590"/>
    <cellStyle name="20% - akcent 5 8 3" xfId="3589"/>
    <cellStyle name="20% - akcent 5 9" xfId="609"/>
    <cellStyle name="20% - akcent 5 9 2" xfId="610"/>
    <cellStyle name="20% - akcent 5 9 2 2" xfId="3592"/>
    <cellStyle name="20% - akcent 5 9 3" xfId="3591"/>
    <cellStyle name="20% - akcent 6" xfId="611"/>
    <cellStyle name="20% - akcent 6 10" xfId="612"/>
    <cellStyle name="20% - akcent 6 10 2" xfId="613"/>
    <cellStyle name="20% - akcent 6 10 2 2" xfId="3594"/>
    <cellStyle name="20% - akcent 6 10 3" xfId="3593"/>
    <cellStyle name="20% - akcent 6 11" xfId="614"/>
    <cellStyle name="20% - akcent 6 11 2" xfId="615"/>
    <cellStyle name="20% - akcent 6 11 2 2" xfId="3596"/>
    <cellStyle name="20% - akcent 6 11 3" xfId="3595"/>
    <cellStyle name="20% - akcent 6 12" xfId="616"/>
    <cellStyle name="20% - akcent 6 12 2" xfId="617"/>
    <cellStyle name="20% - akcent 6 12 2 2" xfId="3598"/>
    <cellStyle name="20% - akcent 6 12 3" xfId="3597"/>
    <cellStyle name="20% - akcent 6 13" xfId="618"/>
    <cellStyle name="20% - akcent 6 13 2" xfId="619"/>
    <cellStyle name="20% - akcent 6 13 2 2" xfId="3600"/>
    <cellStyle name="20% - akcent 6 13 3" xfId="3599"/>
    <cellStyle name="20% - akcent 6 14" xfId="620"/>
    <cellStyle name="20% - akcent 6 14 2" xfId="621"/>
    <cellStyle name="20% - akcent 6 14 2 2" xfId="3602"/>
    <cellStyle name="20% - akcent 6 14 3" xfId="3601"/>
    <cellStyle name="20% - akcent 6 15" xfId="622"/>
    <cellStyle name="20% - akcent 6 15 2" xfId="623"/>
    <cellStyle name="20% - akcent 6 15 2 2" xfId="3604"/>
    <cellStyle name="20% - akcent 6 15 3" xfId="3603"/>
    <cellStyle name="20% - akcent 6 16" xfId="624"/>
    <cellStyle name="20% - akcent 6 16 2" xfId="625"/>
    <cellStyle name="20% - akcent 6 16 2 2" xfId="3606"/>
    <cellStyle name="20% - akcent 6 16 3" xfId="3605"/>
    <cellStyle name="20% - akcent 6 17" xfId="626"/>
    <cellStyle name="20% - akcent 6 17 2" xfId="627"/>
    <cellStyle name="20% - akcent 6 17 2 2" xfId="3608"/>
    <cellStyle name="20% - akcent 6 17 3" xfId="3607"/>
    <cellStyle name="20% - akcent 6 18" xfId="628"/>
    <cellStyle name="20% - akcent 6 18 2" xfId="629"/>
    <cellStyle name="20% - akcent 6 18 2 2" xfId="3610"/>
    <cellStyle name="20% - akcent 6 18 3" xfId="3609"/>
    <cellStyle name="20% - akcent 6 19" xfId="630"/>
    <cellStyle name="20% - akcent 6 19 2" xfId="631"/>
    <cellStyle name="20% - akcent 6 19 2 2" xfId="3612"/>
    <cellStyle name="20% - akcent 6 19 3" xfId="3611"/>
    <cellStyle name="20% - akcent 6 2" xfId="632"/>
    <cellStyle name="20% — akcent 6 2" xfId="633"/>
    <cellStyle name="20% - akcent 6 2 2" xfId="634"/>
    <cellStyle name="20% — akcent 6 2 2" xfId="3719"/>
    <cellStyle name="20% - akcent 6 2 2 10" xfId="5967"/>
    <cellStyle name="20% - akcent 6 2 2 11" xfId="6056"/>
    <cellStyle name="20% - akcent 6 2 2 12" xfId="6087"/>
    <cellStyle name="20% - akcent 6 2 2 13" xfId="6115"/>
    <cellStyle name="20% - akcent 6 2 2 14" xfId="6096"/>
    <cellStyle name="20% - akcent 6 2 2 15" xfId="6163"/>
    <cellStyle name="20% - akcent 6 2 2 16" xfId="6254"/>
    <cellStyle name="20% - akcent 6 2 2 17" xfId="6394"/>
    <cellStyle name="20% - akcent 6 2 2 18" xfId="6541"/>
    <cellStyle name="20% - akcent 6 2 2 19" xfId="6382"/>
    <cellStyle name="20% - akcent 6 2 2 2" xfId="635"/>
    <cellStyle name="20% - akcent 6 2 2 2 2" xfId="636"/>
    <cellStyle name="20% - akcent 6 2 2 2 2 2" xfId="3614"/>
    <cellStyle name="20% - akcent 6 2 2 2 3" xfId="3613"/>
    <cellStyle name="20% - akcent 6 2 2 20" xfId="6472"/>
    <cellStyle name="20% - akcent 6 2 2 21" xfId="6476"/>
    <cellStyle name="20% - akcent 6 2 2 22" xfId="6538"/>
    <cellStyle name="20% - akcent 6 2 2 23" xfId="6509"/>
    <cellStyle name="20% - akcent 6 2 2 24" xfId="6513"/>
    <cellStyle name="20% - akcent 6 2 2 25" xfId="6539"/>
    <cellStyle name="20% - akcent 6 2 2 26" xfId="6623"/>
    <cellStyle name="20% - akcent 6 2 2 3" xfId="637"/>
    <cellStyle name="20% - akcent 6 2 2 3 2" xfId="3615"/>
    <cellStyle name="20% - akcent 6 2 2 4" xfId="638"/>
    <cellStyle name="20% - akcent 6 2 2 4 2" xfId="3616"/>
    <cellStyle name="20% - akcent 6 2 2 5" xfId="639"/>
    <cellStyle name="20% - akcent 6 2 2 6" xfId="5969"/>
    <cellStyle name="20% - akcent 6 2 2 7" xfId="6030"/>
    <cellStyle name="20% - akcent 6 2 2 8" xfId="5968"/>
    <cellStyle name="20% - akcent 6 2 2 9" xfId="6031"/>
    <cellStyle name="20% - akcent 6 2 3" xfId="640"/>
    <cellStyle name="20% - akcent 6 2 3 2" xfId="3617"/>
    <cellStyle name="20% - akcent 6 2 4" xfId="641"/>
    <cellStyle name="20% - akcent 6 2 4 2" xfId="3618"/>
    <cellStyle name="20% - akcent 6 2 5" xfId="642"/>
    <cellStyle name="20% - akcent 6 2 5 2" xfId="3619"/>
    <cellStyle name="20% - akcent 6 2 6" xfId="643"/>
    <cellStyle name="20% - akcent 6 2 6 2" xfId="3620"/>
    <cellStyle name="20% - akcent 6 2 7" xfId="644"/>
    <cellStyle name="20% - akcent 6 2 7 2" xfId="3621"/>
    <cellStyle name="20% - akcent 6 20" xfId="645"/>
    <cellStyle name="20% - akcent 6 20 2" xfId="646"/>
    <cellStyle name="20% - akcent 6 20 2 2" xfId="3623"/>
    <cellStyle name="20% - akcent 6 20 3" xfId="3622"/>
    <cellStyle name="20% - akcent 6 21" xfId="647"/>
    <cellStyle name="20% - akcent 6 21 2" xfId="648"/>
    <cellStyle name="20% - akcent 6 21 2 2" xfId="3625"/>
    <cellStyle name="20% - akcent 6 21 3" xfId="3624"/>
    <cellStyle name="20% - akcent 6 22" xfId="649"/>
    <cellStyle name="20% - akcent 6 22 2" xfId="650"/>
    <cellStyle name="20% - akcent 6 22 2 2" xfId="3627"/>
    <cellStyle name="20% - akcent 6 22 3" xfId="3626"/>
    <cellStyle name="20% - akcent 6 23" xfId="651"/>
    <cellStyle name="20% - akcent 6 23 2" xfId="652"/>
    <cellStyle name="20% - akcent 6 23 2 2" xfId="3629"/>
    <cellStyle name="20% - akcent 6 23 3" xfId="3628"/>
    <cellStyle name="20% - akcent 6 24" xfId="653"/>
    <cellStyle name="20% - akcent 6 24 2" xfId="654"/>
    <cellStyle name="20% - akcent 6 24 2 2" xfId="3631"/>
    <cellStyle name="20% - akcent 6 24 3" xfId="3630"/>
    <cellStyle name="20% - akcent 6 25" xfId="655"/>
    <cellStyle name="20% - akcent 6 25 2" xfId="656"/>
    <cellStyle name="20% - akcent 6 25 2 2" xfId="3633"/>
    <cellStyle name="20% - akcent 6 25 3" xfId="3632"/>
    <cellStyle name="20% - akcent 6 26" xfId="657"/>
    <cellStyle name="20% - akcent 6 26 2" xfId="658"/>
    <cellStyle name="20% - akcent 6 26 2 2" xfId="3635"/>
    <cellStyle name="20% - akcent 6 26 3" xfId="3634"/>
    <cellStyle name="20% - akcent 6 27" xfId="659"/>
    <cellStyle name="20% - akcent 6 27 2" xfId="660"/>
    <cellStyle name="20% - akcent 6 27 2 2" xfId="3637"/>
    <cellStyle name="20% - akcent 6 27 3" xfId="3636"/>
    <cellStyle name="20% - akcent 6 28" xfId="661"/>
    <cellStyle name="20% - akcent 6 28 2" xfId="662"/>
    <cellStyle name="20% - akcent 6 28 2 2" xfId="3639"/>
    <cellStyle name="20% - akcent 6 28 3" xfId="3638"/>
    <cellStyle name="20% - akcent 6 29" xfId="663"/>
    <cellStyle name="20% - akcent 6 29 2" xfId="664"/>
    <cellStyle name="20% - akcent 6 29 2 2" xfId="3641"/>
    <cellStyle name="20% - akcent 6 29 3" xfId="3640"/>
    <cellStyle name="20% - akcent 6 3" xfId="665"/>
    <cellStyle name="20% — akcent 6 3" xfId="666"/>
    <cellStyle name="20% - akcent 6 3 2" xfId="667"/>
    <cellStyle name="20% — akcent 6 3 2" xfId="3720"/>
    <cellStyle name="20% - akcent 6 3 2 2" xfId="3643"/>
    <cellStyle name="20% - akcent 6 3 3" xfId="668"/>
    <cellStyle name="20% - akcent 6 3 3 2" xfId="3644"/>
    <cellStyle name="20% - akcent 6 3 4" xfId="669"/>
    <cellStyle name="20% - akcent 6 3 4 2" xfId="3645"/>
    <cellStyle name="20% - akcent 6 3 5" xfId="670"/>
    <cellStyle name="20% - akcent 6 3 5 2" xfId="3646"/>
    <cellStyle name="20% - akcent 6 3 6" xfId="3642"/>
    <cellStyle name="20% - akcent 6 30" xfId="671"/>
    <cellStyle name="20% - akcent 6 30 2" xfId="672"/>
    <cellStyle name="20% - akcent 6 30 2 2" xfId="3648"/>
    <cellStyle name="20% - akcent 6 30 3" xfId="3647"/>
    <cellStyle name="20% - akcent 6 31" xfId="673"/>
    <cellStyle name="20% - akcent 6 31 2" xfId="674"/>
    <cellStyle name="20% - akcent 6 31 2 2" xfId="3650"/>
    <cellStyle name="20% - akcent 6 31 3" xfId="3649"/>
    <cellStyle name="20% - akcent 6 32" xfId="675"/>
    <cellStyle name="20% - akcent 6 32 2" xfId="676"/>
    <cellStyle name="20% - akcent 6 32 2 2" xfId="3652"/>
    <cellStyle name="20% - akcent 6 32 3" xfId="3651"/>
    <cellStyle name="20% - akcent 6 33" xfId="677"/>
    <cellStyle name="20% - akcent 6 33 2" xfId="678"/>
    <cellStyle name="20% - akcent 6 33 2 2" xfId="3654"/>
    <cellStyle name="20% - akcent 6 33 3" xfId="3653"/>
    <cellStyle name="20% - akcent 6 34" xfId="679"/>
    <cellStyle name="20% - akcent 6 34 2" xfId="680"/>
    <cellStyle name="20% - akcent 6 34 2 2" xfId="3656"/>
    <cellStyle name="20% - akcent 6 34 3" xfId="3655"/>
    <cellStyle name="20% - akcent 6 35" xfId="681"/>
    <cellStyle name="20% - akcent 6 35 2" xfId="682"/>
    <cellStyle name="20% - akcent 6 35 2 2" xfId="3658"/>
    <cellStyle name="20% - akcent 6 35 3" xfId="3657"/>
    <cellStyle name="20% - akcent 6 36" xfId="683"/>
    <cellStyle name="20% - akcent 6 36 2" xfId="684"/>
    <cellStyle name="20% - akcent 6 36 2 2" xfId="3660"/>
    <cellStyle name="20% - akcent 6 36 3" xfId="3659"/>
    <cellStyle name="20% - akcent 6 37" xfId="685"/>
    <cellStyle name="20% - akcent 6 37 2" xfId="686"/>
    <cellStyle name="20% - akcent 6 37 2 2" xfId="3662"/>
    <cellStyle name="20% - akcent 6 37 3" xfId="3661"/>
    <cellStyle name="20% - akcent 6 38" xfId="687"/>
    <cellStyle name="20% - akcent 6 38 2" xfId="688"/>
    <cellStyle name="20% - akcent 6 38 2 2" xfId="3664"/>
    <cellStyle name="20% - akcent 6 38 3" xfId="3663"/>
    <cellStyle name="20% - akcent 6 39" xfId="689"/>
    <cellStyle name="20% - akcent 6 39 2" xfId="690"/>
    <cellStyle name="20% - akcent 6 39 2 2" xfId="3666"/>
    <cellStyle name="20% - akcent 6 39 3" xfId="3665"/>
    <cellStyle name="20% - akcent 6 4" xfId="691"/>
    <cellStyle name="20% — akcent 6 4" xfId="692"/>
    <cellStyle name="20% - akcent 6 4 2" xfId="693"/>
    <cellStyle name="20% — akcent 6 4 2" xfId="3721"/>
    <cellStyle name="20% - akcent 6 4 2 2" xfId="3668"/>
    <cellStyle name="20% - akcent 6 4 3" xfId="694"/>
    <cellStyle name="20% - akcent 6 4 3 2" xfId="3669"/>
    <cellStyle name="20% - akcent 6 4 4" xfId="695"/>
    <cellStyle name="20% - akcent 6 4 4 2" xfId="3670"/>
    <cellStyle name="20% - akcent 6 4 5" xfId="3667"/>
    <cellStyle name="20% - akcent 6 40" xfId="696"/>
    <cellStyle name="20% - akcent 6 40 2" xfId="697"/>
    <cellStyle name="20% - akcent 6 40 2 2" xfId="3672"/>
    <cellStyle name="20% - akcent 6 40 3" xfId="3671"/>
    <cellStyle name="20% - akcent 6 41" xfId="698"/>
    <cellStyle name="20% - akcent 6 41 2" xfId="699"/>
    <cellStyle name="20% - akcent 6 41 2 2" xfId="3674"/>
    <cellStyle name="20% - akcent 6 41 3" xfId="3673"/>
    <cellStyle name="20% - akcent 6 42" xfId="700"/>
    <cellStyle name="20% - akcent 6 42 2" xfId="701"/>
    <cellStyle name="20% - akcent 6 42 2 2" xfId="3676"/>
    <cellStyle name="20% - akcent 6 42 3" xfId="3675"/>
    <cellStyle name="20% - akcent 6 43" xfId="702"/>
    <cellStyle name="20% - akcent 6 43 2" xfId="703"/>
    <cellStyle name="20% - akcent 6 43 2 2" xfId="3678"/>
    <cellStyle name="20% - akcent 6 43 3" xfId="3677"/>
    <cellStyle name="20% - akcent 6 44" xfId="704"/>
    <cellStyle name="20% - akcent 6 44 2" xfId="705"/>
    <cellStyle name="20% - akcent 6 44 2 2" xfId="3680"/>
    <cellStyle name="20% - akcent 6 44 3" xfId="3679"/>
    <cellStyle name="20% - akcent 6 45" xfId="706"/>
    <cellStyle name="20% - akcent 6 45 2" xfId="3681"/>
    <cellStyle name="20% - akcent 6 46" xfId="707"/>
    <cellStyle name="20% - akcent 6 46 2" xfId="3682"/>
    <cellStyle name="20% - akcent 6 5" xfId="708"/>
    <cellStyle name="20% — akcent 6 5" xfId="709"/>
    <cellStyle name="20% - akcent 6 5 2" xfId="710"/>
    <cellStyle name="20% — akcent 6 5 2" xfId="3722"/>
    <cellStyle name="20% - akcent 6 5 2 2" xfId="3684"/>
    <cellStyle name="20% - akcent 6 5 3" xfId="711"/>
    <cellStyle name="20% - akcent 6 5 3 2" xfId="3685"/>
    <cellStyle name="20% - akcent 6 5 4" xfId="3683"/>
    <cellStyle name="20% - akcent 6 6" xfId="712"/>
    <cellStyle name="20% — akcent 6 6" xfId="713"/>
    <cellStyle name="20% - akcent 6 6 2" xfId="714"/>
    <cellStyle name="20% — akcent 6 6 2" xfId="3723"/>
    <cellStyle name="20% - akcent 6 6 2 2" xfId="3687"/>
    <cellStyle name="20% - akcent 6 6 3" xfId="3686"/>
    <cellStyle name="20% - akcent 6 7" xfId="715"/>
    <cellStyle name="20% - akcent 6 7 2" xfId="716"/>
    <cellStyle name="20% - akcent 6 7 2 2" xfId="3689"/>
    <cellStyle name="20% - akcent 6 7 3" xfId="3688"/>
    <cellStyle name="20% - akcent 6 8" xfId="717"/>
    <cellStyle name="20% - akcent 6 8 2" xfId="718"/>
    <cellStyle name="20% - akcent 6 8 2 2" xfId="3691"/>
    <cellStyle name="20% - akcent 6 8 3" xfId="3690"/>
    <cellStyle name="20% - akcent 6 9" xfId="719"/>
    <cellStyle name="20% - akcent 6 9 2" xfId="720"/>
    <cellStyle name="20% - akcent 6 9 2 2" xfId="3693"/>
    <cellStyle name="20% - akcent 6 9 3" xfId="3692"/>
    <cellStyle name="40% - Accent1" xfId="721"/>
    <cellStyle name="40% - Accent1 2" xfId="722"/>
    <cellStyle name="40% - Accent1 2 2" xfId="723"/>
    <cellStyle name="40% - Accent1 2 2 2" xfId="724"/>
    <cellStyle name="40% - Accent1 2 2 2 2" xfId="3726"/>
    <cellStyle name="40% - Accent1 2 2 3" xfId="3725"/>
    <cellStyle name="40% - Accent1 2 3" xfId="725"/>
    <cellStyle name="40% - Accent1 2 3 2" xfId="3727"/>
    <cellStyle name="40% - Accent1 2 4" xfId="726"/>
    <cellStyle name="40% - Accent1 2 4 2" xfId="3728"/>
    <cellStyle name="40% - Accent1 2 5" xfId="727"/>
    <cellStyle name="40% - Accent1 3" xfId="728"/>
    <cellStyle name="40% - Accent1 3 2" xfId="3729"/>
    <cellStyle name="40% - Accent1 4" xfId="729"/>
    <cellStyle name="40% - Accent1 4 2" xfId="3730"/>
    <cellStyle name="40% - Accent2" xfId="730"/>
    <cellStyle name="40% - Accent2 2" xfId="731"/>
    <cellStyle name="40% - Accent2 2 2" xfId="732"/>
    <cellStyle name="40% - Accent2 2 2 2" xfId="733"/>
    <cellStyle name="40% - Accent2 2 2 2 2" xfId="3732"/>
    <cellStyle name="40% - Accent2 2 2 3" xfId="3731"/>
    <cellStyle name="40% - Accent2 2 3" xfId="734"/>
    <cellStyle name="40% - Accent2 2 3 2" xfId="3733"/>
    <cellStyle name="40% - Accent2 2 4" xfId="735"/>
    <cellStyle name="40% - Accent2 2 4 2" xfId="3734"/>
    <cellStyle name="40% - Accent2 2 5" xfId="736"/>
    <cellStyle name="40% - Accent2 3" xfId="737"/>
    <cellStyle name="40% - Accent2 3 2" xfId="3735"/>
    <cellStyle name="40% - Accent2 4" xfId="738"/>
    <cellStyle name="40% - Accent2 4 2" xfId="3736"/>
    <cellStyle name="40% - Accent3" xfId="739"/>
    <cellStyle name="40% - Accent3 2" xfId="740"/>
    <cellStyle name="40% - Accent3 2 2" xfId="741"/>
    <cellStyle name="40% - Accent3 2 2 2" xfId="742"/>
    <cellStyle name="40% - Accent3 2 2 2 2" xfId="3738"/>
    <cellStyle name="40% - Accent3 2 2 3" xfId="3737"/>
    <cellStyle name="40% - Accent3 2 3" xfId="743"/>
    <cellStyle name="40% - Accent3 2 3 2" xfId="3739"/>
    <cellStyle name="40% - Accent3 2 4" xfId="744"/>
    <cellStyle name="40% - Accent3 2 4 2" xfId="3740"/>
    <cellStyle name="40% - Accent3 2 5" xfId="745"/>
    <cellStyle name="40% - Accent3 3" xfId="746"/>
    <cellStyle name="40% - Accent3 3 2" xfId="3741"/>
    <cellStyle name="40% - Accent3 4" xfId="747"/>
    <cellStyle name="40% - Accent3 4 2" xfId="3742"/>
    <cellStyle name="40% - Accent4" xfId="748"/>
    <cellStyle name="40% - Accent4 2" xfId="749"/>
    <cellStyle name="40% - Accent4 2 2" xfId="750"/>
    <cellStyle name="40% - Accent4 2 2 2" xfId="751"/>
    <cellStyle name="40% - Accent4 2 2 2 2" xfId="3744"/>
    <cellStyle name="40% - Accent4 2 2 3" xfId="3743"/>
    <cellStyle name="40% - Accent4 2 3" xfId="752"/>
    <cellStyle name="40% - Accent4 2 3 2" xfId="3745"/>
    <cellStyle name="40% - Accent4 2 4" xfId="753"/>
    <cellStyle name="40% - Accent4 2 4 2" xfId="3746"/>
    <cellStyle name="40% - Accent4 2 5" xfId="754"/>
    <cellStyle name="40% - Accent4 3" xfId="755"/>
    <cellStyle name="40% - Accent4 3 2" xfId="3747"/>
    <cellStyle name="40% - Accent4 4" xfId="756"/>
    <cellStyle name="40% - Accent4 4 2" xfId="3748"/>
    <cellStyle name="40% - Accent5" xfId="757"/>
    <cellStyle name="40% - Accent5 2" xfId="758"/>
    <cellStyle name="40% - Accent5 2 2" xfId="759"/>
    <cellStyle name="40% - Accent5 2 2 2" xfId="760"/>
    <cellStyle name="40% - Accent5 2 2 2 2" xfId="3751"/>
    <cellStyle name="40% - Accent5 2 2 3" xfId="3750"/>
    <cellStyle name="40% - Accent5 2 3" xfId="761"/>
    <cellStyle name="40% - Accent5 2 3 2" xfId="3752"/>
    <cellStyle name="40% - Accent5 2 4" xfId="762"/>
    <cellStyle name="40% - Accent5 2 4 2" xfId="3753"/>
    <cellStyle name="40% - Accent5 2 5" xfId="763"/>
    <cellStyle name="40% - Accent5 3" xfId="764"/>
    <cellStyle name="40% - Accent5 3 2" xfId="3754"/>
    <cellStyle name="40% - Accent5 4" xfId="765"/>
    <cellStyle name="40% - Accent5 4 2" xfId="3755"/>
    <cellStyle name="40% - Accent6" xfId="766"/>
    <cellStyle name="40% - Accent6 2" xfId="767"/>
    <cellStyle name="40% - Accent6 2 2" xfId="768"/>
    <cellStyle name="40% - Accent6 2 2 2" xfId="769"/>
    <cellStyle name="40% - Accent6 2 2 2 2" xfId="3757"/>
    <cellStyle name="40% - Accent6 2 2 3" xfId="3756"/>
    <cellStyle name="40% - Accent6 2 3" xfId="770"/>
    <cellStyle name="40% - Accent6 2 3 2" xfId="3758"/>
    <cellStyle name="40% - Accent6 2 4" xfId="771"/>
    <cellStyle name="40% - Accent6 2 4 2" xfId="3759"/>
    <cellStyle name="40% - Accent6 2 5" xfId="772"/>
    <cellStyle name="40% - Accent6 3" xfId="773"/>
    <cellStyle name="40% - Accent6 3 2" xfId="3760"/>
    <cellStyle name="40% - Accent6 4" xfId="774"/>
    <cellStyle name="40% - Accent6 4 2" xfId="3761"/>
    <cellStyle name="40% - akcent 1" xfId="775"/>
    <cellStyle name="40% - akcent 1 10" xfId="776"/>
    <cellStyle name="40% - akcent 1 10 2" xfId="777"/>
    <cellStyle name="40% - akcent 1 10 2 2" xfId="3763"/>
    <cellStyle name="40% - akcent 1 10 3" xfId="3762"/>
    <cellStyle name="40% - akcent 1 11" xfId="778"/>
    <cellStyle name="40% - akcent 1 11 2" xfId="779"/>
    <cellStyle name="40% - akcent 1 11 2 2" xfId="3765"/>
    <cellStyle name="40% - akcent 1 11 3" xfId="3764"/>
    <cellStyle name="40% - akcent 1 12" xfId="780"/>
    <cellStyle name="40% - akcent 1 12 2" xfId="781"/>
    <cellStyle name="40% - akcent 1 12 2 2" xfId="3767"/>
    <cellStyle name="40% - akcent 1 12 3" xfId="3766"/>
    <cellStyle name="40% - akcent 1 13" xfId="782"/>
    <cellStyle name="40% - akcent 1 13 2" xfId="783"/>
    <cellStyle name="40% - akcent 1 13 2 2" xfId="3769"/>
    <cellStyle name="40% - akcent 1 13 3" xfId="3768"/>
    <cellStyle name="40% - akcent 1 14" xfId="784"/>
    <cellStyle name="40% - akcent 1 14 2" xfId="785"/>
    <cellStyle name="40% - akcent 1 14 2 2" xfId="3771"/>
    <cellStyle name="40% - akcent 1 14 3" xfId="3770"/>
    <cellStyle name="40% - akcent 1 15" xfId="786"/>
    <cellStyle name="40% - akcent 1 15 2" xfId="787"/>
    <cellStyle name="40% - akcent 1 15 2 2" xfId="3773"/>
    <cellStyle name="40% - akcent 1 15 3" xfId="3772"/>
    <cellStyle name="40% - akcent 1 16" xfId="788"/>
    <cellStyle name="40% - akcent 1 16 2" xfId="789"/>
    <cellStyle name="40% - akcent 1 16 2 2" xfId="3775"/>
    <cellStyle name="40% - akcent 1 16 3" xfId="3774"/>
    <cellStyle name="40% - akcent 1 17" xfId="790"/>
    <cellStyle name="40% - akcent 1 17 2" xfId="791"/>
    <cellStyle name="40% - akcent 1 17 2 2" xfId="3777"/>
    <cellStyle name="40% - akcent 1 17 3" xfId="3776"/>
    <cellStyle name="40% - akcent 1 18" xfId="792"/>
    <cellStyle name="40% - akcent 1 18 2" xfId="793"/>
    <cellStyle name="40% - akcent 1 18 2 2" xfId="3779"/>
    <cellStyle name="40% - akcent 1 18 3" xfId="3778"/>
    <cellStyle name="40% - akcent 1 19" xfId="794"/>
    <cellStyle name="40% - akcent 1 19 2" xfId="795"/>
    <cellStyle name="40% - akcent 1 19 2 2" xfId="3781"/>
    <cellStyle name="40% - akcent 1 19 3" xfId="3780"/>
    <cellStyle name="40% - akcent 1 2" xfId="796"/>
    <cellStyle name="40% — akcent 1 2" xfId="797"/>
    <cellStyle name="40% - akcent 1 2 2" xfId="798"/>
    <cellStyle name="40% — akcent 1 2 2" xfId="4368"/>
    <cellStyle name="40% - akcent 1 2 2 10" xfId="5970"/>
    <cellStyle name="40% - akcent 1 2 2 11" xfId="6057"/>
    <cellStyle name="40% - akcent 1 2 2 12" xfId="6088"/>
    <cellStyle name="40% - akcent 1 2 2 13" xfId="6114"/>
    <cellStyle name="40% - akcent 1 2 2 14" xfId="6098"/>
    <cellStyle name="40% - akcent 1 2 2 15" xfId="6164"/>
    <cellStyle name="40% - akcent 1 2 2 16" xfId="6255"/>
    <cellStyle name="40% - akcent 1 2 2 17" xfId="6400"/>
    <cellStyle name="40% - akcent 1 2 2 18" xfId="6454"/>
    <cellStyle name="40% - akcent 1 2 2 19" xfId="6384"/>
    <cellStyle name="40% - akcent 1 2 2 2" xfId="799"/>
    <cellStyle name="40% - akcent 1 2 2 2 2" xfId="800"/>
    <cellStyle name="40% - akcent 1 2 2 2 2 2" xfId="3783"/>
    <cellStyle name="40% - akcent 1 2 2 2 3" xfId="3782"/>
    <cellStyle name="40% - akcent 1 2 2 20" xfId="6519"/>
    <cellStyle name="40% - akcent 1 2 2 21" xfId="6482"/>
    <cellStyle name="40% - akcent 1 2 2 22" xfId="6447"/>
    <cellStyle name="40% - akcent 1 2 2 23" xfId="6540"/>
    <cellStyle name="40% - akcent 1 2 2 24" xfId="6486"/>
    <cellStyle name="40% - akcent 1 2 2 25" xfId="6545"/>
    <cellStyle name="40% - akcent 1 2 2 26" xfId="6506"/>
    <cellStyle name="40% - akcent 1 2 2 3" xfId="801"/>
    <cellStyle name="40% - akcent 1 2 2 3 2" xfId="3784"/>
    <cellStyle name="40% - akcent 1 2 2 4" xfId="802"/>
    <cellStyle name="40% - akcent 1 2 2 4 2" xfId="3785"/>
    <cellStyle name="40% - akcent 1 2 2 5" xfId="803"/>
    <cellStyle name="40% - akcent 1 2 2 6" xfId="5972"/>
    <cellStyle name="40% - akcent 1 2 2 7" xfId="6028"/>
    <cellStyle name="40% - akcent 1 2 2 8" xfId="5971"/>
    <cellStyle name="40% - akcent 1 2 2 9" xfId="6029"/>
    <cellStyle name="40% - akcent 1 2 3" xfId="804"/>
    <cellStyle name="40% - akcent 1 2 3 2" xfId="3786"/>
    <cellStyle name="40% - akcent 1 2 4" xfId="805"/>
    <cellStyle name="40% - akcent 1 2 4 2" xfId="3787"/>
    <cellStyle name="40% - akcent 1 2 5" xfId="806"/>
    <cellStyle name="40% - akcent 1 2 5 2" xfId="3788"/>
    <cellStyle name="40% - akcent 1 2 6" xfId="807"/>
    <cellStyle name="40% - akcent 1 2 6 2" xfId="3789"/>
    <cellStyle name="40% - akcent 1 2 7" xfId="808"/>
    <cellStyle name="40% - akcent 1 2 7 2" xfId="3790"/>
    <cellStyle name="40% - akcent 1 20" xfId="809"/>
    <cellStyle name="40% - akcent 1 20 2" xfId="810"/>
    <cellStyle name="40% - akcent 1 20 2 2" xfId="3792"/>
    <cellStyle name="40% - akcent 1 20 3" xfId="3791"/>
    <cellStyle name="40% - akcent 1 21" xfId="811"/>
    <cellStyle name="40% - akcent 1 21 2" xfId="812"/>
    <cellStyle name="40% - akcent 1 21 2 2" xfId="3794"/>
    <cellStyle name="40% - akcent 1 21 3" xfId="3793"/>
    <cellStyle name="40% - akcent 1 22" xfId="813"/>
    <cellStyle name="40% - akcent 1 22 2" xfId="814"/>
    <cellStyle name="40% - akcent 1 22 2 2" xfId="3796"/>
    <cellStyle name="40% - akcent 1 22 3" xfId="3795"/>
    <cellStyle name="40% - akcent 1 23" xfId="815"/>
    <cellStyle name="40% - akcent 1 23 2" xfId="816"/>
    <cellStyle name="40% - akcent 1 23 2 2" xfId="3798"/>
    <cellStyle name="40% - akcent 1 23 3" xfId="3797"/>
    <cellStyle name="40% - akcent 1 24" xfId="817"/>
    <cellStyle name="40% - akcent 1 24 2" xfId="818"/>
    <cellStyle name="40% - akcent 1 24 2 2" xfId="3800"/>
    <cellStyle name="40% - akcent 1 24 3" xfId="3799"/>
    <cellStyle name="40% - akcent 1 25" xfId="819"/>
    <cellStyle name="40% - akcent 1 25 2" xfId="820"/>
    <cellStyle name="40% - akcent 1 25 2 2" xfId="3802"/>
    <cellStyle name="40% - akcent 1 25 3" xfId="3801"/>
    <cellStyle name="40% - akcent 1 26" xfId="821"/>
    <cellStyle name="40% - akcent 1 26 2" xfId="822"/>
    <cellStyle name="40% - akcent 1 26 2 2" xfId="3804"/>
    <cellStyle name="40% - akcent 1 26 3" xfId="3803"/>
    <cellStyle name="40% - akcent 1 27" xfId="823"/>
    <cellStyle name="40% - akcent 1 27 2" xfId="824"/>
    <cellStyle name="40% - akcent 1 27 2 2" xfId="3806"/>
    <cellStyle name="40% - akcent 1 27 3" xfId="3805"/>
    <cellStyle name="40% - akcent 1 28" xfId="825"/>
    <cellStyle name="40% - akcent 1 28 2" xfId="826"/>
    <cellStyle name="40% - akcent 1 28 2 2" xfId="3808"/>
    <cellStyle name="40% - akcent 1 28 3" xfId="3807"/>
    <cellStyle name="40% - akcent 1 29" xfId="827"/>
    <cellStyle name="40% - akcent 1 29 2" xfId="828"/>
    <cellStyle name="40% - akcent 1 29 2 2" xfId="3810"/>
    <cellStyle name="40% - akcent 1 29 3" xfId="3809"/>
    <cellStyle name="40% - akcent 1 3" xfId="829"/>
    <cellStyle name="40% — akcent 1 3" xfId="830"/>
    <cellStyle name="40% - akcent 1 3 2" xfId="831"/>
    <cellStyle name="40% — akcent 1 3 2" xfId="4369"/>
    <cellStyle name="40% - akcent 1 3 2 2" xfId="3812"/>
    <cellStyle name="40% - akcent 1 3 3" xfId="832"/>
    <cellStyle name="40% - akcent 1 3 3 2" xfId="3813"/>
    <cellStyle name="40% - akcent 1 3 4" xfId="833"/>
    <cellStyle name="40% - akcent 1 3 4 2" xfId="3814"/>
    <cellStyle name="40% - akcent 1 3 5" xfId="834"/>
    <cellStyle name="40% - akcent 1 3 5 2" xfId="3815"/>
    <cellStyle name="40% - akcent 1 3 6" xfId="3811"/>
    <cellStyle name="40% - akcent 1 30" xfId="835"/>
    <cellStyle name="40% - akcent 1 30 2" xfId="836"/>
    <cellStyle name="40% - akcent 1 30 2 2" xfId="3817"/>
    <cellStyle name="40% - akcent 1 30 3" xfId="3816"/>
    <cellStyle name="40% - akcent 1 31" xfId="837"/>
    <cellStyle name="40% - akcent 1 31 2" xfId="838"/>
    <cellStyle name="40% - akcent 1 31 2 2" xfId="3819"/>
    <cellStyle name="40% - akcent 1 31 3" xfId="3818"/>
    <cellStyle name="40% - akcent 1 32" xfId="839"/>
    <cellStyle name="40% - akcent 1 32 2" xfId="840"/>
    <cellStyle name="40% - akcent 1 32 2 2" xfId="3821"/>
    <cellStyle name="40% - akcent 1 32 3" xfId="3820"/>
    <cellStyle name="40% - akcent 1 33" xfId="841"/>
    <cellStyle name="40% - akcent 1 33 2" xfId="842"/>
    <cellStyle name="40% - akcent 1 33 2 2" xfId="3823"/>
    <cellStyle name="40% - akcent 1 33 3" xfId="3822"/>
    <cellStyle name="40% - akcent 1 34" xfId="843"/>
    <cellStyle name="40% - akcent 1 34 2" xfId="844"/>
    <cellStyle name="40% - akcent 1 34 2 2" xfId="3825"/>
    <cellStyle name="40% - akcent 1 34 3" xfId="3824"/>
    <cellStyle name="40% - akcent 1 35" xfId="845"/>
    <cellStyle name="40% - akcent 1 35 2" xfId="846"/>
    <cellStyle name="40% - akcent 1 35 2 2" xfId="3827"/>
    <cellStyle name="40% - akcent 1 35 3" xfId="3826"/>
    <cellStyle name="40% - akcent 1 36" xfId="847"/>
    <cellStyle name="40% - akcent 1 36 2" xfId="848"/>
    <cellStyle name="40% - akcent 1 36 2 2" xfId="3829"/>
    <cellStyle name="40% - akcent 1 36 3" xfId="3828"/>
    <cellStyle name="40% - akcent 1 37" xfId="849"/>
    <cellStyle name="40% - akcent 1 37 2" xfId="850"/>
    <cellStyle name="40% - akcent 1 37 2 2" xfId="3831"/>
    <cellStyle name="40% - akcent 1 37 3" xfId="3830"/>
    <cellStyle name="40% - akcent 1 38" xfId="851"/>
    <cellStyle name="40% - akcent 1 38 2" xfId="852"/>
    <cellStyle name="40% - akcent 1 38 2 2" xfId="3833"/>
    <cellStyle name="40% - akcent 1 38 3" xfId="3832"/>
    <cellStyle name="40% - akcent 1 39" xfId="853"/>
    <cellStyle name="40% - akcent 1 39 2" xfId="854"/>
    <cellStyle name="40% - akcent 1 39 2 2" xfId="3835"/>
    <cellStyle name="40% - akcent 1 39 3" xfId="3834"/>
    <cellStyle name="40% - akcent 1 4" xfId="855"/>
    <cellStyle name="40% — akcent 1 4" xfId="856"/>
    <cellStyle name="40% - akcent 1 4 2" xfId="857"/>
    <cellStyle name="40% — akcent 1 4 2" xfId="4370"/>
    <cellStyle name="40% - akcent 1 4 2 2" xfId="3837"/>
    <cellStyle name="40% - akcent 1 4 3" xfId="858"/>
    <cellStyle name="40% - akcent 1 4 3 2" xfId="3838"/>
    <cellStyle name="40% - akcent 1 4 4" xfId="859"/>
    <cellStyle name="40% - akcent 1 4 4 2" xfId="3839"/>
    <cellStyle name="40% - akcent 1 4 5" xfId="3836"/>
    <cellStyle name="40% - akcent 1 40" xfId="860"/>
    <cellStyle name="40% - akcent 1 40 2" xfId="861"/>
    <cellStyle name="40% - akcent 1 40 2 2" xfId="3841"/>
    <cellStyle name="40% - akcent 1 40 3" xfId="3840"/>
    <cellStyle name="40% - akcent 1 41" xfId="862"/>
    <cellStyle name="40% - akcent 1 41 2" xfId="863"/>
    <cellStyle name="40% - akcent 1 41 2 2" xfId="3843"/>
    <cellStyle name="40% - akcent 1 41 3" xfId="3842"/>
    <cellStyle name="40% - akcent 1 42" xfId="864"/>
    <cellStyle name="40% - akcent 1 42 2" xfId="865"/>
    <cellStyle name="40% - akcent 1 42 2 2" xfId="3845"/>
    <cellStyle name="40% - akcent 1 42 3" xfId="3844"/>
    <cellStyle name="40% - akcent 1 43" xfId="866"/>
    <cellStyle name="40% - akcent 1 43 2" xfId="867"/>
    <cellStyle name="40% - akcent 1 43 2 2" xfId="3847"/>
    <cellStyle name="40% - akcent 1 43 3" xfId="3846"/>
    <cellStyle name="40% - akcent 1 44" xfId="868"/>
    <cellStyle name="40% - akcent 1 44 2" xfId="869"/>
    <cellStyle name="40% - akcent 1 44 2 2" xfId="3849"/>
    <cellStyle name="40% - akcent 1 44 3" xfId="3848"/>
    <cellStyle name="40% - akcent 1 45" xfId="870"/>
    <cellStyle name="40% - akcent 1 45 2" xfId="3850"/>
    <cellStyle name="40% - akcent 1 46" xfId="871"/>
    <cellStyle name="40% - akcent 1 46 2" xfId="3851"/>
    <cellStyle name="40% - akcent 1 5" xfId="872"/>
    <cellStyle name="40% — akcent 1 5" xfId="873"/>
    <cellStyle name="40% - akcent 1 5 2" xfId="874"/>
    <cellStyle name="40% — akcent 1 5 2" xfId="4371"/>
    <cellStyle name="40% - akcent 1 5 2 2" xfId="3853"/>
    <cellStyle name="40% - akcent 1 5 3" xfId="875"/>
    <cellStyle name="40% - akcent 1 5 3 2" xfId="3854"/>
    <cellStyle name="40% - akcent 1 5 4" xfId="3852"/>
    <cellStyle name="40% - akcent 1 6" xfId="876"/>
    <cellStyle name="40% — akcent 1 6" xfId="877"/>
    <cellStyle name="40% - akcent 1 6 2" xfId="878"/>
    <cellStyle name="40% — akcent 1 6 2" xfId="4372"/>
    <cellStyle name="40% - akcent 1 6 2 2" xfId="3856"/>
    <cellStyle name="40% - akcent 1 6 3" xfId="3855"/>
    <cellStyle name="40% - akcent 1 7" xfId="879"/>
    <cellStyle name="40% - akcent 1 7 2" xfId="880"/>
    <cellStyle name="40% - akcent 1 7 2 2" xfId="3858"/>
    <cellStyle name="40% - akcent 1 7 3" xfId="3857"/>
    <cellStyle name="40% - akcent 1 8" xfId="881"/>
    <cellStyle name="40% - akcent 1 8 2" xfId="882"/>
    <cellStyle name="40% - akcent 1 8 2 2" xfId="3860"/>
    <cellStyle name="40% - akcent 1 8 3" xfId="3859"/>
    <cellStyle name="40% - akcent 1 9" xfId="883"/>
    <cellStyle name="40% - akcent 1 9 2" xfId="884"/>
    <cellStyle name="40% - akcent 1 9 2 2" xfId="3862"/>
    <cellStyle name="40% - akcent 1 9 3" xfId="3861"/>
    <cellStyle name="40% - akcent 2" xfId="885"/>
    <cellStyle name="40% - akcent 2 10" xfId="886"/>
    <cellStyle name="40% - akcent 2 10 2" xfId="887"/>
    <cellStyle name="40% - akcent 2 10 2 2" xfId="3864"/>
    <cellStyle name="40% - akcent 2 10 3" xfId="3863"/>
    <cellStyle name="40% - akcent 2 11" xfId="888"/>
    <cellStyle name="40% - akcent 2 11 2" xfId="889"/>
    <cellStyle name="40% - akcent 2 11 2 2" xfId="3866"/>
    <cellStyle name="40% - akcent 2 11 3" xfId="3865"/>
    <cellStyle name="40% - akcent 2 12" xfId="890"/>
    <cellStyle name="40% - akcent 2 12 2" xfId="891"/>
    <cellStyle name="40% - akcent 2 12 2 2" xfId="3868"/>
    <cellStyle name="40% - akcent 2 12 3" xfId="3867"/>
    <cellStyle name="40% - akcent 2 13" xfId="892"/>
    <cellStyle name="40% - akcent 2 13 2" xfId="893"/>
    <cellStyle name="40% - akcent 2 13 2 2" xfId="3870"/>
    <cellStyle name="40% - akcent 2 13 3" xfId="3869"/>
    <cellStyle name="40% - akcent 2 14" xfId="894"/>
    <cellStyle name="40% - akcent 2 14 2" xfId="895"/>
    <cellStyle name="40% - akcent 2 14 2 2" xfId="3872"/>
    <cellStyle name="40% - akcent 2 14 3" xfId="3871"/>
    <cellStyle name="40% - akcent 2 15" xfId="896"/>
    <cellStyle name="40% - akcent 2 15 2" xfId="897"/>
    <cellStyle name="40% - akcent 2 15 2 2" xfId="3874"/>
    <cellStyle name="40% - akcent 2 15 3" xfId="3873"/>
    <cellStyle name="40% - akcent 2 16" xfId="898"/>
    <cellStyle name="40% - akcent 2 16 2" xfId="899"/>
    <cellStyle name="40% - akcent 2 16 2 2" xfId="3876"/>
    <cellStyle name="40% - akcent 2 16 3" xfId="3875"/>
    <cellStyle name="40% - akcent 2 17" xfId="900"/>
    <cellStyle name="40% - akcent 2 17 2" xfId="901"/>
    <cellStyle name="40% - akcent 2 17 2 2" xfId="3878"/>
    <cellStyle name="40% - akcent 2 17 3" xfId="3877"/>
    <cellStyle name="40% - akcent 2 18" xfId="902"/>
    <cellStyle name="40% - akcent 2 18 2" xfId="903"/>
    <cellStyle name="40% - akcent 2 18 2 2" xfId="3880"/>
    <cellStyle name="40% - akcent 2 18 3" xfId="3879"/>
    <cellStyle name="40% - akcent 2 19" xfId="904"/>
    <cellStyle name="40% - akcent 2 19 2" xfId="905"/>
    <cellStyle name="40% - akcent 2 19 2 2" xfId="3882"/>
    <cellStyle name="40% - akcent 2 19 3" xfId="3881"/>
    <cellStyle name="40% - akcent 2 2" xfId="906"/>
    <cellStyle name="40% — akcent 2 2" xfId="907"/>
    <cellStyle name="40% - akcent 2 2 2" xfId="908"/>
    <cellStyle name="40% — akcent 2 2 2" xfId="4373"/>
    <cellStyle name="40% - akcent 2 2 2 10" xfId="5973"/>
    <cellStyle name="40% - akcent 2 2 2 11" xfId="6058"/>
    <cellStyle name="40% - akcent 2 2 2 12" xfId="6089"/>
    <cellStyle name="40% - akcent 2 2 2 13" xfId="6137"/>
    <cellStyle name="40% - akcent 2 2 2 14" xfId="6099"/>
    <cellStyle name="40% - akcent 2 2 2 15" xfId="6165"/>
    <cellStyle name="40% - akcent 2 2 2 16" xfId="6256"/>
    <cellStyle name="40% - akcent 2 2 2 17" xfId="6402"/>
    <cellStyle name="40% - akcent 2 2 2 18" xfId="6537"/>
    <cellStyle name="40% - akcent 2 2 2 19" xfId="6429"/>
    <cellStyle name="40% - akcent 2 2 2 2" xfId="909"/>
    <cellStyle name="40% - akcent 2 2 2 2 2" xfId="910"/>
    <cellStyle name="40% - akcent 2 2 2 2 2 2" xfId="3884"/>
    <cellStyle name="40% - akcent 2 2 2 2 3" xfId="3883"/>
    <cellStyle name="40% - akcent 2 2 2 20" xfId="6493"/>
    <cellStyle name="40% - akcent 2 2 2 21" xfId="6505"/>
    <cellStyle name="40% - akcent 2 2 2 22" xfId="6421"/>
    <cellStyle name="40% - akcent 2 2 2 23" xfId="6464"/>
    <cellStyle name="40% - akcent 2 2 2 24" xfId="6450"/>
    <cellStyle name="40% - akcent 2 2 2 25" xfId="6491"/>
    <cellStyle name="40% - akcent 2 2 2 26" xfId="6397"/>
    <cellStyle name="40% - akcent 2 2 2 3" xfId="911"/>
    <cellStyle name="40% - akcent 2 2 2 3 2" xfId="3885"/>
    <cellStyle name="40% - akcent 2 2 2 4" xfId="912"/>
    <cellStyle name="40% - akcent 2 2 2 4 2" xfId="3886"/>
    <cellStyle name="40% - akcent 2 2 2 5" xfId="913"/>
    <cellStyle name="40% - akcent 2 2 2 6" xfId="5975"/>
    <cellStyle name="40% - akcent 2 2 2 7" xfId="6026"/>
    <cellStyle name="40% - akcent 2 2 2 8" xfId="5974"/>
    <cellStyle name="40% - akcent 2 2 2 9" xfId="6027"/>
    <cellStyle name="40% - akcent 2 2 3" xfId="914"/>
    <cellStyle name="40% - akcent 2 2 3 2" xfId="3887"/>
    <cellStyle name="40% - akcent 2 2 4" xfId="915"/>
    <cellStyle name="40% - akcent 2 2 4 2" xfId="3888"/>
    <cellStyle name="40% - akcent 2 2 5" xfId="916"/>
    <cellStyle name="40% - akcent 2 2 5 2" xfId="3889"/>
    <cellStyle name="40% - akcent 2 2 6" xfId="917"/>
    <cellStyle name="40% - akcent 2 2 6 2" xfId="3890"/>
    <cellStyle name="40% - akcent 2 2 7" xfId="918"/>
    <cellStyle name="40% - akcent 2 2 7 2" xfId="3891"/>
    <cellStyle name="40% - akcent 2 20" xfId="919"/>
    <cellStyle name="40% - akcent 2 20 2" xfId="920"/>
    <cellStyle name="40% - akcent 2 20 2 2" xfId="3893"/>
    <cellStyle name="40% - akcent 2 20 3" xfId="3892"/>
    <cellStyle name="40% - akcent 2 21" xfId="921"/>
    <cellStyle name="40% - akcent 2 21 2" xfId="922"/>
    <cellStyle name="40% - akcent 2 21 2 2" xfId="3895"/>
    <cellStyle name="40% - akcent 2 21 3" xfId="3894"/>
    <cellStyle name="40% - akcent 2 22" xfId="923"/>
    <cellStyle name="40% - akcent 2 22 2" xfId="924"/>
    <cellStyle name="40% - akcent 2 22 2 2" xfId="3897"/>
    <cellStyle name="40% - akcent 2 22 3" xfId="3896"/>
    <cellStyle name="40% - akcent 2 23" xfId="925"/>
    <cellStyle name="40% - akcent 2 23 2" xfId="926"/>
    <cellStyle name="40% - akcent 2 23 2 2" xfId="3899"/>
    <cellStyle name="40% - akcent 2 23 3" xfId="3898"/>
    <cellStyle name="40% - akcent 2 24" xfId="927"/>
    <cellStyle name="40% - akcent 2 24 2" xfId="928"/>
    <cellStyle name="40% - akcent 2 24 2 2" xfId="3901"/>
    <cellStyle name="40% - akcent 2 24 3" xfId="3900"/>
    <cellStyle name="40% - akcent 2 25" xfId="929"/>
    <cellStyle name="40% - akcent 2 25 2" xfId="930"/>
    <cellStyle name="40% - akcent 2 25 2 2" xfId="3903"/>
    <cellStyle name="40% - akcent 2 25 3" xfId="3902"/>
    <cellStyle name="40% - akcent 2 26" xfId="931"/>
    <cellStyle name="40% - akcent 2 26 2" xfId="932"/>
    <cellStyle name="40% - akcent 2 26 2 2" xfId="3905"/>
    <cellStyle name="40% - akcent 2 26 3" xfId="3904"/>
    <cellStyle name="40% - akcent 2 27" xfId="933"/>
    <cellStyle name="40% - akcent 2 27 2" xfId="934"/>
    <cellStyle name="40% - akcent 2 27 2 2" xfId="3907"/>
    <cellStyle name="40% - akcent 2 27 3" xfId="3906"/>
    <cellStyle name="40% - akcent 2 28" xfId="935"/>
    <cellStyle name="40% - akcent 2 28 2" xfId="936"/>
    <cellStyle name="40% - akcent 2 28 2 2" xfId="3909"/>
    <cellStyle name="40% - akcent 2 28 3" xfId="3908"/>
    <cellStyle name="40% - akcent 2 29" xfId="937"/>
    <cellStyle name="40% - akcent 2 29 2" xfId="938"/>
    <cellStyle name="40% - akcent 2 29 2 2" xfId="3911"/>
    <cellStyle name="40% - akcent 2 29 3" xfId="3910"/>
    <cellStyle name="40% - akcent 2 3" xfId="939"/>
    <cellStyle name="40% — akcent 2 3" xfId="940"/>
    <cellStyle name="40% - akcent 2 3 2" xfId="941"/>
    <cellStyle name="40% — akcent 2 3 2" xfId="4374"/>
    <cellStyle name="40% - akcent 2 3 2 2" xfId="3913"/>
    <cellStyle name="40% - akcent 2 3 3" xfId="942"/>
    <cellStyle name="40% - akcent 2 3 3 2" xfId="3914"/>
    <cellStyle name="40% - akcent 2 3 4" xfId="943"/>
    <cellStyle name="40% - akcent 2 3 4 2" xfId="3915"/>
    <cellStyle name="40% - akcent 2 3 5" xfId="944"/>
    <cellStyle name="40% - akcent 2 3 5 2" xfId="3916"/>
    <cellStyle name="40% - akcent 2 3 6" xfId="3912"/>
    <cellStyle name="40% - akcent 2 30" xfId="945"/>
    <cellStyle name="40% - akcent 2 30 2" xfId="946"/>
    <cellStyle name="40% - akcent 2 30 2 2" xfId="3918"/>
    <cellStyle name="40% - akcent 2 30 3" xfId="3917"/>
    <cellStyle name="40% - akcent 2 31" xfId="947"/>
    <cellStyle name="40% - akcent 2 31 2" xfId="948"/>
    <cellStyle name="40% - akcent 2 31 2 2" xfId="3920"/>
    <cellStyle name="40% - akcent 2 31 3" xfId="3919"/>
    <cellStyle name="40% - akcent 2 32" xfId="949"/>
    <cellStyle name="40% - akcent 2 32 2" xfId="950"/>
    <cellStyle name="40% - akcent 2 32 2 2" xfId="3922"/>
    <cellStyle name="40% - akcent 2 32 3" xfId="3921"/>
    <cellStyle name="40% - akcent 2 33" xfId="951"/>
    <cellStyle name="40% - akcent 2 33 2" xfId="952"/>
    <cellStyle name="40% - akcent 2 33 2 2" xfId="3924"/>
    <cellStyle name="40% - akcent 2 33 3" xfId="3923"/>
    <cellStyle name="40% - akcent 2 34" xfId="953"/>
    <cellStyle name="40% - akcent 2 34 2" xfId="954"/>
    <cellStyle name="40% - akcent 2 34 2 2" xfId="3926"/>
    <cellStyle name="40% - akcent 2 34 3" xfId="3925"/>
    <cellStyle name="40% - akcent 2 35" xfId="955"/>
    <cellStyle name="40% - akcent 2 35 2" xfId="956"/>
    <cellStyle name="40% - akcent 2 35 2 2" xfId="3928"/>
    <cellStyle name="40% - akcent 2 35 3" xfId="3927"/>
    <cellStyle name="40% - akcent 2 36" xfId="957"/>
    <cellStyle name="40% - akcent 2 36 2" xfId="958"/>
    <cellStyle name="40% - akcent 2 36 2 2" xfId="3930"/>
    <cellStyle name="40% - akcent 2 36 3" xfId="3929"/>
    <cellStyle name="40% - akcent 2 37" xfId="959"/>
    <cellStyle name="40% - akcent 2 37 2" xfId="960"/>
    <cellStyle name="40% - akcent 2 37 2 2" xfId="3932"/>
    <cellStyle name="40% - akcent 2 37 3" xfId="3931"/>
    <cellStyle name="40% - akcent 2 38" xfId="961"/>
    <cellStyle name="40% - akcent 2 38 2" xfId="962"/>
    <cellStyle name="40% - akcent 2 38 2 2" xfId="3934"/>
    <cellStyle name="40% - akcent 2 38 3" xfId="3933"/>
    <cellStyle name="40% - akcent 2 39" xfId="963"/>
    <cellStyle name="40% - akcent 2 39 2" xfId="964"/>
    <cellStyle name="40% - akcent 2 39 2 2" xfId="3936"/>
    <cellStyle name="40% - akcent 2 39 3" xfId="3935"/>
    <cellStyle name="40% - akcent 2 4" xfId="965"/>
    <cellStyle name="40% — akcent 2 4" xfId="966"/>
    <cellStyle name="40% - akcent 2 4 2" xfId="967"/>
    <cellStyle name="40% — akcent 2 4 2" xfId="4375"/>
    <cellStyle name="40% - akcent 2 4 2 2" xfId="3938"/>
    <cellStyle name="40% - akcent 2 4 3" xfId="968"/>
    <cellStyle name="40% - akcent 2 4 3 2" xfId="3939"/>
    <cellStyle name="40% - akcent 2 4 4" xfId="969"/>
    <cellStyle name="40% - akcent 2 4 4 2" xfId="3940"/>
    <cellStyle name="40% - akcent 2 4 5" xfId="3937"/>
    <cellStyle name="40% - akcent 2 40" xfId="970"/>
    <cellStyle name="40% - akcent 2 40 2" xfId="971"/>
    <cellStyle name="40% - akcent 2 40 2 2" xfId="3942"/>
    <cellStyle name="40% - akcent 2 40 3" xfId="3941"/>
    <cellStyle name="40% - akcent 2 41" xfId="972"/>
    <cellStyle name="40% - akcent 2 41 2" xfId="973"/>
    <cellStyle name="40% - akcent 2 41 2 2" xfId="3944"/>
    <cellStyle name="40% - akcent 2 41 3" xfId="3943"/>
    <cellStyle name="40% - akcent 2 42" xfId="974"/>
    <cellStyle name="40% - akcent 2 42 2" xfId="975"/>
    <cellStyle name="40% - akcent 2 42 2 2" xfId="3946"/>
    <cellStyle name="40% - akcent 2 42 3" xfId="3945"/>
    <cellStyle name="40% - akcent 2 43" xfId="976"/>
    <cellStyle name="40% - akcent 2 43 2" xfId="977"/>
    <cellStyle name="40% - akcent 2 43 2 2" xfId="3948"/>
    <cellStyle name="40% - akcent 2 43 3" xfId="3947"/>
    <cellStyle name="40% - akcent 2 44" xfId="978"/>
    <cellStyle name="40% - akcent 2 44 2" xfId="979"/>
    <cellStyle name="40% - akcent 2 44 2 2" xfId="3950"/>
    <cellStyle name="40% - akcent 2 44 3" xfId="3949"/>
    <cellStyle name="40% - akcent 2 45" xfId="980"/>
    <cellStyle name="40% - akcent 2 45 2" xfId="3951"/>
    <cellStyle name="40% - akcent 2 46" xfId="981"/>
    <cellStyle name="40% - akcent 2 46 2" xfId="3952"/>
    <cellStyle name="40% - akcent 2 5" xfId="982"/>
    <cellStyle name="40% — akcent 2 5" xfId="983"/>
    <cellStyle name="40% - akcent 2 5 2" xfId="984"/>
    <cellStyle name="40% — akcent 2 5 2" xfId="4376"/>
    <cellStyle name="40% - akcent 2 5 2 2" xfId="3954"/>
    <cellStyle name="40% - akcent 2 5 3" xfId="985"/>
    <cellStyle name="40% - akcent 2 5 3 2" xfId="3955"/>
    <cellStyle name="40% - akcent 2 5 4" xfId="3953"/>
    <cellStyle name="40% - akcent 2 6" xfId="986"/>
    <cellStyle name="40% — akcent 2 6" xfId="987"/>
    <cellStyle name="40% - akcent 2 6 2" xfId="988"/>
    <cellStyle name="40% — akcent 2 6 2" xfId="4377"/>
    <cellStyle name="40% - akcent 2 6 2 2" xfId="3957"/>
    <cellStyle name="40% - akcent 2 6 3" xfId="3956"/>
    <cellStyle name="40% - akcent 2 7" xfId="989"/>
    <cellStyle name="40% - akcent 2 7 2" xfId="990"/>
    <cellStyle name="40% - akcent 2 7 2 2" xfId="3959"/>
    <cellStyle name="40% - akcent 2 7 3" xfId="3958"/>
    <cellStyle name="40% - akcent 2 8" xfId="991"/>
    <cellStyle name="40% - akcent 2 8 2" xfId="992"/>
    <cellStyle name="40% - akcent 2 8 2 2" xfId="3961"/>
    <cellStyle name="40% - akcent 2 8 3" xfId="3960"/>
    <cellStyle name="40% - akcent 2 9" xfId="993"/>
    <cellStyle name="40% - akcent 2 9 2" xfId="994"/>
    <cellStyle name="40% - akcent 2 9 2 2" xfId="3963"/>
    <cellStyle name="40% - akcent 2 9 3" xfId="3962"/>
    <cellStyle name="40% - akcent 3" xfId="995"/>
    <cellStyle name="40% - akcent 3 10" xfId="996"/>
    <cellStyle name="40% - akcent 3 10 2" xfId="997"/>
    <cellStyle name="40% - akcent 3 10 2 2" xfId="3965"/>
    <cellStyle name="40% - akcent 3 10 3" xfId="3964"/>
    <cellStyle name="40% - akcent 3 11" xfId="998"/>
    <cellStyle name="40% - akcent 3 11 2" xfId="999"/>
    <cellStyle name="40% - akcent 3 11 2 2" xfId="3967"/>
    <cellStyle name="40% - akcent 3 11 3" xfId="3966"/>
    <cellStyle name="40% - akcent 3 12" xfId="1000"/>
    <cellStyle name="40% - akcent 3 12 2" xfId="1001"/>
    <cellStyle name="40% - akcent 3 12 2 2" xfId="3969"/>
    <cellStyle name="40% - akcent 3 12 3" xfId="3968"/>
    <cellStyle name="40% - akcent 3 13" xfId="1002"/>
    <cellStyle name="40% - akcent 3 13 2" xfId="1003"/>
    <cellStyle name="40% - akcent 3 13 2 2" xfId="3971"/>
    <cellStyle name="40% - akcent 3 13 3" xfId="3970"/>
    <cellStyle name="40% - akcent 3 14" xfId="1004"/>
    <cellStyle name="40% - akcent 3 14 2" xfId="1005"/>
    <cellStyle name="40% - akcent 3 14 2 2" xfId="3973"/>
    <cellStyle name="40% - akcent 3 14 3" xfId="3972"/>
    <cellStyle name="40% - akcent 3 15" xfId="1006"/>
    <cellStyle name="40% - akcent 3 15 2" xfId="1007"/>
    <cellStyle name="40% - akcent 3 15 2 2" xfId="3975"/>
    <cellStyle name="40% - akcent 3 15 3" xfId="3974"/>
    <cellStyle name="40% - akcent 3 16" xfId="1008"/>
    <cellStyle name="40% - akcent 3 16 2" xfId="1009"/>
    <cellStyle name="40% - akcent 3 16 2 2" xfId="3977"/>
    <cellStyle name="40% - akcent 3 16 3" xfId="3976"/>
    <cellStyle name="40% - akcent 3 17" xfId="1010"/>
    <cellStyle name="40% - akcent 3 17 2" xfId="1011"/>
    <cellStyle name="40% - akcent 3 17 2 2" xfId="3979"/>
    <cellStyle name="40% - akcent 3 17 3" xfId="3978"/>
    <cellStyle name="40% - akcent 3 18" xfId="1012"/>
    <cellStyle name="40% - akcent 3 18 2" xfId="1013"/>
    <cellStyle name="40% - akcent 3 18 2 2" xfId="3981"/>
    <cellStyle name="40% - akcent 3 18 3" xfId="3980"/>
    <cellStyle name="40% - akcent 3 19" xfId="1014"/>
    <cellStyle name="40% - akcent 3 19 2" xfId="1015"/>
    <cellStyle name="40% - akcent 3 19 2 2" xfId="3983"/>
    <cellStyle name="40% - akcent 3 19 3" xfId="3982"/>
    <cellStyle name="40% - akcent 3 2" xfId="1016"/>
    <cellStyle name="40% — akcent 3 2" xfId="1017"/>
    <cellStyle name="40% - akcent 3 2 2" xfId="1018"/>
    <cellStyle name="40% — akcent 3 2 2" xfId="4378"/>
    <cellStyle name="40% - akcent 3 2 2 10" xfId="5978"/>
    <cellStyle name="40% - akcent 3 2 2 11" xfId="6059"/>
    <cellStyle name="40% - akcent 3 2 2 12" xfId="6090"/>
    <cellStyle name="40% - akcent 3 2 2 13" xfId="6113"/>
    <cellStyle name="40% - akcent 3 2 2 14" xfId="6100"/>
    <cellStyle name="40% - akcent 3 2 2 15" xfId="6166"/>
    <cellStyle name="40% - akcent 3 2 2 16" xfId="6257"/>
    <cellStyle name="40% - akcent 3 2 2 17" xfId="6404"/>
    <cellStyle name="40% - akcent 3 2 2 18" xfId="6451"/>
    <cellStyle name="40% - akcent 3 2 2 19" xfId="6387"/>
    <cellStyle name="40% - akcent 3 2 2 2" xfId="1019"/>
    <cellStyle name="40% - akcent 3 2 2 2 2" xfId="1020"/>
    <cellStyle name="40% - akcent 3 2 2 2 2 2" xfId="3985"/>
    <cellStyle name="40% - akcent 3 2 2 2 3" xfId="3984"/>
    <cellStyle name="40% - akcent 3 2 2 20" xfId="6440"/>
    <cellStyle name="40% - akcent 3 2 2 21" xfId="6622"/>
    <cellStyle name="40% - akcent 3 2 2 22" xfId="6490"/>
    <cellStyle name="40% - akcent 3 2 2 23" xfId="6461"/>
    <cellStyle name="40% - akcent 3 2 2 24" xfId="6497"/>
    <cellStyle name="40% - akcent 3 2 2 25" xfId="6399"/>
    <cellStyle name="40% - akcent 3 2 2 26" xfId="6543"/>
    <cellStyle name="40% - akcent 3 2 2 3" xfId="1021"/>
    <cellStyle name="40% - akcent 3 2 2 3 2" xfId="3986"/>
    <cellStyle name="40% - akcent 3 2 2 4" xfId="1022"/>
    <cellStyle name="40% - akcent 3 2 2 4 2" xfId="3987"/>
    <cellStyle name="40% - akcent 3 2 2 5" xfId="1023"/>
    <cellStyle name="40% - akcent 3 2 2 6" xfId="5980"/>
    <cellStyle name="40% - akcent 3 2 2 7" xfId="6021"/>
    <cellStyle name="40% - akcent 3 2 2 8" xfId="5979"/>
    <cellStyle name="40% - akcent 3 2 2 9" xfId="6022"/>
    <cellStyle name="40% - akcent 3 2 3" xfId="1024"/>
    <cellStyle name="40% - akcent 3 2 3 2" xfId="3988"/>
    <cellStyle name="40% - akcent 3 2 4" xfId="1025"/>
    <cellStyle name="40% - akcent 3 2 4 2" xfId="3989"/>
    <cellStyle name="40% - akcent 3 2 5" xfId="1026"/>
    <cellStyle name="40% - akcent 3 2 5 2" xfId="3990"/>
    <cellStyle name="40% - akcent 3 2 6" xfId="1027"/>
    <cellStyle name="40% - akcent 3 2 6 2" xfId="3991"/>
    <cellStyle name="40% - akcent 3 2 7" xfId="1028"/>
    <cellStyle name="40% - akcent 3 2 7 2" xfId="3992"/>
    <cellStyle name="40% - akcent 3 20" xfId="1029"/>
    <cellStyle name="40% - akcent 3 20 2" xfId="1030"/>
    <cellStyle name="40% - akcent 3 20 2 2" xfId="3994"/>
    <cellStyle name="40% - akcent 3 20 3" xfId="3993"/>
    <cellStyle name="40% - akcent 3 21" xfId="1031"/>
    <cellStyle name="40% - akcent 3 21 2" xfId="1032"/>
    <cellStyle name="40% - akcent 3 21 2 2" xfId="3996"/>
    <cellStyle name="40% - akcent 3 21 3" xfId="3995"/>
    <cellStyle name="40% - akcent 3 22" xfId="1033"/>
    <cellStyle name="40% - akcent 3 22 2" xfId="1034"/>
    <cellStyle name="40% - akcent 3 22 2 2" xfId="3998"/>
    <cellStyle name="40% - akcent 3 22 3" xfId="3997"/>
    <cellStyle name="40% - akcent 3 23" xfId="1035"/>
    <cellStyle name="40% - akcent 3 23 2" xfId="1036"/>
    <cellStyle name="40% - akcent 3 23 2 2" xfId="4000"/>
    <cellStyle name="40% - akcent 3 23 3" xfId="3999"/>
    <cellStyle name="40% - akcent 3 24" xfId="1037"/>
    <cellStyle name="40% - akcent 3 24 2" xfId="1038"/>
    <cellStyle name="40% - akcent 3 24 2 2" xfId="4002"/>
    <cellStyle name="40% - akcent 3 24 3" xfId="4001"/>
    <cellStyle name="40% - akcent 3 25" xfId="1039"/>
    <cellStyle name="40% - akcent 3 25 2" xfId="1040"/>
    <cellStyle name="40% - akcent 3 25 2 2" xfId="4004"/>
    <cellStyle name="40% - akcent 3 25 3" xfId="4003"/>
    <cellStyle name="40% - akcent 3 26" xfId="1041"/>
    <cellStyle name="40% - akcent 3 26 2" xfId="1042"/>
    <cellStyle name="40% - akcent 3 26 2 2" xfId="4006"/>
    <cellStyle name="40% - akcent 3 26 3" xfId="4005"/>
    <cellStyle name="40% - akcent 3 27" xfId="1043"/>
    <cellStyle name="40% - akcent 3 27 2" xfId="1044"/>
    <cellStyle name="40% - akcent 3 27 2 2" xfId="4008"/>
    <cellStyle name="40% - akcent 3 27 3" xfId="4007"/>
    <cellStyle name="40% - akcent 3 28" xfId="1045"/>
    <cellStyle name="40% - akcent 3 28 2" xfId="1046"/>
    <cellStyle name="40% - akcent 3 28 2 2" xfId="4010"/>
    <cellStyle name="40% - akcent 3 28 3" xfId="4009"/>
    <cellStyle name="40% - akcent 3 29" xfId="1047"/>
    <cellStyle name="40% - akcent 3 29 2" xfId="1048"/>
    <cellStyle name="40% - akcent 3 29 2 2" xfId="4012"/>
    <cellStyle name="40% - akcent 3 29 3" xfId="4011"/>
    <cellStyle name="40% - akcent 3 3" xfId="1049"/>
    <cellStyle name="40% — akcent 3 3" xfId="1050"/>
    <cellStyle name="40% - akcent 3 3 2" xfId="1051"/>
    <cellStyle name="40% — akcent 3 3 2" xfId="4379"/>
    <cellStyle name="40% - akcent 3 3 2 2" xfId="4014"/>
    <cellStyle name="40% - akcent 3 3 3" xfId="1052"/>
    <cellStyle name="40% - akcent 3 3 3 2" xfId="4015"/>
    <cellStyle name="40% - akcent 3 3 4" xfId="1053"/>
    <cellStyle name="40% - akcent 3 3 4 2" xfId="4016"/>
    <cellStyle name="40% - akcent 3 3 5" xfId="1054"/>
    <cellStyle name="40% - akcent 3 3 5 2" xfId="4017"/>
    <cellStyle name="40% - akcent 3 3 6" xfId="4013"/>
    <cellStyle name="40% - akcent 3 30" xfId="1055"/>
    <cellStyle name="40% - akcent 3 30 2" xfId="1056"/>
    <cellStyle name="40% - akcent 3 30 2 2" xfId="4019"/>
    <cellStyle name="40% - akcent 3 30 3" xfId="4018"/>
    <cellStyle name="40% - akcent 3 31" xfId="1057"/>
    <cellStyle name="40% - akcent 3 31 2" xfId="1058"/>
    <cellStyle name="40% - akcent 3 31 2 2" xfId="4021"/>
    <cellStyle name="40% - akcent 3 31 3" xfId="4020"/>
    <cellStyle name="40% - akcent 3 32" xfId="1059"/>
    <cellStyle name="40% - akcent 3 32 2" xfId="1060"/>
    <cellStyle name="40% - akcent 3 32 2 2" xfId="4023"/>
    <cellStyle name="40% - akcent 3 32 3" xfId="4022"/>
    <cellStyle name="40% - akcent 3 33" xfId="1061"/>
    <cellStyle name="40% - akcent 3 33 2" xfId="1062"/>
    <cellStyle name="40% - akcent 3 33 2 2" xfId="4025"/>
    <cellStyle name="40% - akcent 3 33 3" xfId="4024"/>
    <cellStyle name="40% - akcent 3 34" xfId="1063"/>
    <cellStyle name="40% - akcent 3 34 2" xfId="1064"/>
    <cellStyle name="40% - akcent 3 34 2 2" xfId="4027"/>
    <cellStyle name="40% - akcent 3 34 3" xfId="4026"/>
    <cellStyle name="40% - akcent 3 35" xfId="1065"/>
    <cellStyle name="40% - akcent 3 35 2" xfId="1066"/>
    <cellStyle name="40% - akcent 3 35 2 2" xfId="4029"/>
    <cellStyle name="40% - akcent 3 35 3" xfId="4028"/>
    <cellStyle name="40% - akcent 3 36" xfId="1067"/>
    <cellStyle name="40% - akcent 3 36 2" xfId="1068"/>
    <cellStyle name="40% - akcent 3 36 2 2" xfId="4031"/>
    <cellStyle name="40% - akcent 3 36 3" xfId="4030"/>
    <cellStyle name="40% - akcent 3 37" xfId="1069"/>
    <cellStyle name="40% - akcent 3 37 2" xfId="1070"/>
    <cellStyle name="40% - akcent 3 37 2 2" xfId="4033"/>
    <cellStyle name="40% - akcent 3 37 3" xfId="4032"/>
    <cellStyle name="40% - akcent 3 38" xfId="1071"/>
    <cellStyle name="40% - akcent 3 38 2" xfId="1072"/>
    <cellStyle name="40% - akcent 3 38 2 2" xfId="4035"/>
    <cellStyle name="40% - akcent 3 38 3" xfId="4034"/>
    <cellStyle name="40% - akcent 3 39" xfId="1073"/>
    <cellStyle name="40% - akcent 3 39 2" xfId="1074"/>
    <cellStyle name="40% - akcent 3 39 2 2" xfId="4037"/>
    <cellStyle name="40% - akcent 3 39 3" xfId="4036"/>
    <cellStyle name="40% - akcent 3 4" xfId="1075"/>
    <cellStyle name="40% — akcent 3 4" xfId="1076"/>
    <cellStyle name="40% - akcent 3 4 2" xfId="1077"/>
    <cellStyle name="40% — akcent 3 4 2" xfId="4380"/>
    <cellStyle name="40% - akcent 3 4 2 2" xfId="4039"/>
    <cellStyle name="40% - akcent 3 4 3" xfId="1078"/>
    <cellStyle name="40% - akcent 3 4 3 2" xfId="4040"/>
    <cellStyle name="40% - akcent 3 4 4" xfId="1079"/>
    <cellStyle name="40% - akcent 3 4 4 2" xfId="4041"/>
    <cellStyle name="40% - akcent 3 4 5" xfId="4038"/>
    <cellStyle name="40% - akcent 3 40" xfId="1080"/>
    <cellStyle name="40% - akcent 3 40 2" xfId="1081"/>
    <cellStyle name="40% - akcent 3 40 2 2" xfId="4043"/>
    <cellStyle name="40% - akcent 3 40 3" xfId="4042"/>
    <cellStyle name="40% - akcent 3 41" xfId="1082"/>
    <cellStyle name="40% - akcent 3 41 2" xfId="1083"/>
    <cellStyle name="40% - akcent 3 41 2 2" xfId="4045"/>
    <cellStyle name="40% - akcent 3 41 3" xfId="4044"/>
    <cellStyle name="40% - akcent 3 42" xfId="1084"/>
    <cellStyle name="40% - akcent 3 42 2" xfId="1085"/>
    <cellStyle name="40% - akcent 3 42 2 2" xfId="4047"/>
    <cellStyle name="40% - akcent 3 42 3" xfId="4046"/>
    <cellStyle name="40% - akcent 3 43" xfId="1086"/>
    <cellStyle name="40% - akcent 3 43 2" xfId="1087"/>
    <cellStyle name="40% - akcent 3 43 2 2" xfId="4049"/>
    <cellStyle name="40% - akcent 3 43 3" xfId="4048"/>
    <cellStyle name="40% - akcent 3 44" xfId="1088"/>
    <cellStyle name="40% - akcent 3 44 2" xfId="1089"/>
    <cellStyle name="40% - akcent 3 44 2 2" xfId="4051"/>
    <cellStyle name="40% - akcent 3 44 3" xfId="4050"/>
    <cellStyle name="40% - akcent 3 45" xfId="1090"/>
    <cellStyle name="40% - akcent 3 45 2" xfId="4052"/>
    <cellStyle name="40% - akcent 3 46" xfId="1091"/>
    <cellStyle name="40% - akcent 3 46 2" xfId="4053"/>
    <cellStyle name="40% - akcent 3 5" xfId="1092"/>
    <cellStyle name="40% — akcent 3 5" xfId="1093"/>
    <cellStyle name="40% - akcent 3 5 2" xfId="1094"/>
    <cellStyle name="40% — akcent 3 5 2" xfId="4381"/>
    <cellStyle name="40% - akcent 3 5 2 2" xfId="4055"/>
    <cellStyle name="40% - akcent 3 5 3" xfId="1095"/>
    <cellStyle name="40% - akcent 3 5 3 2" xfId="4056"/>
    <cellStyle name="40% - akcent 3 5 4" xfId="4054"/>
    <cellStyle name="40% - akcent 3 6" xfId="1096"/>
    <cellStyle name="40% — akcent 3 6" xfId="1097"/>
    <cellStyle name="40% - akcent 3 6 2" xfId="1098"/>
    <cellStyle name="40% — akcent 3 6 2" xfId="4382"/>
    <cellStyle name="40% - akcent 3 6 2 2" xfId="4058"/>
    <cellStyle name="40% - akcent 3 6 3" xfId="4057"/>
    <cellStyle name="40% - akcent 3 7" xfId="1099"/>
    <cellStyle name="40% - akcent 3 7 2" xfId="1100"/>
    <cellStyle name="40% - akcent 3 7 2 2" xfId="4060"/>
    <cellStyle name="40% - akcent 3 7 3" xfId="4059"/>
    <cellStyle name="40% - akcent 3 8" xfId="1101"/>
    <cellStyle name="40% - akcent 3 8 2" xfId="1102"/>
    <cellStyle name="40% - akcent 3 8 2 2" xfId="4062"/>
    <cellStyle name="40% - akcent 3 8 3" xfId="4061"/>
    <cellStyle name="40% - akcent 3 9" xfId="1103"/>
    <cellStyle name="40% - akcent 3 9 2" xfId="1104"/>
    <cellStyle name="40% - akcent 3 9 2 2" xfId="4064"/>
    <cellStyle name="40% - akcent 3 9 3" xfId="4063"/>
    <cellStyle name="40% - akcent 4" xfId="1105"/>
    <cellStyle name="40% - akcent 4 10" xfId="1106"/>
    <cellStyle name="40% - akcent 4 10 2" xfId="1107"/>
    <cellStyle name="40% - akcent 4 10 2 2" xfId="4066"/>
    <cellStyle name="40% - akcent 4 10 3" xfId="4065"/>
    <cellStyle name="40% - akcent 4 11" xfId="1108"/>
    <cellStyle name="40% - akcent 4 11 2" xfId="1109"/>
    <cellStyle name="40% - akcent 4 11 2 2" xfId="4068"/>
    <cellStyle name="40% - akcent 4 11 3" xfId="4067"/>
    <cellStyle name="40% - akcent 4 12" xfId="1110"/>
    <cellStyle name="40% - akcent 4 12 2" xfId="1111"/>
    <cellStyle name="40% - akcent 4 12 2 2" xfId="4070"/>
    <cellStyle name="40% - akcent 4 12 3" xfId="4069"/>
    <cellStyle name="40% - akcent 4 13" xfId="1112"/>
    <cellStyle name="40% - akcent 4 13 2" xfId="1113"/>
    <cellStyle name="40% - akcent 4 13 2 2" xfId="4072"/>
    <cellStyle name="40% - akcent 4 13 3" xfId="4071"/>
    <cellStyle name="40% - akcent 4 14" xfId="1114"/>
    <cellStyle name="40% - akcent 4 14 2" xfId="1115"/>
    <cellStyle name="40% - akcent 4 14 2 2" xfId="4074"/>
    <cellStyle name="40% - akcent 4 14 3" xfId="4073"/>
    <cellStyle name="40% - akcent 4 15" xfId="1116"/>
    <cellStyle name="40% - akcent 4 15 2" xfId="1117"/>
    <cellStyle name="40% - akcent 4 15 2 2" xfId="4076"/>
    <cellStyle name="40% - akcent 4 15 3" xfId="4075"/>
    <cellStyle name="40% - akcent 4 16" xfId="1118"/>
    <cellStyle name="40% - akcent 4 16 2" xfId="1119"/>
    <cellStyle name="40% - akcent 4 16 2 2" xfId="4078"/>
    <cellStyle name="40% - akcent 4 16 3" xfId="4077"/>
    <cellStyle name="40% - akcent 4 17" xfId="1120"/>
    <cellStyle name="40% - akcent 4 17 2" xfId="1121"/>
    <cellStyle name="40% - akcent 4 17 2 2" xfId="4080"/>
    <cellStyle name="40% - akcent 4 17 3" xfId="4079"/>
    <cellStyle name="40% - akcent 4 18" xfId="1122"/>
    <cellStyle name="40% - akcent 4 18 2" xfId="1123"/>
    <cellStyle name="40% - akcent 4 18 2 2" xfId="4082"/>
    <cellStyle name="40% - akcent 4 18 3" xfId="4081"/>
    <cellStyle name="40% - akcent 4 19" xfId="1124"/>
    <cellStyle name="40% - akcent 4 19 2" xfId="1125"/>
    <cellStyle name="40% - akcent 4 19 2 2" xfId="4084"/>
    <cellStyle name="40% - akcent 4 19 3" xfId="4083"/>
    <cellStyle name="40% - akcent 4 2" xfId="1126"/>
    <cellStyle name="40% — akcent 4 2" xfId="1127"/>
    <cellStyle name="40% - akcent 4 2 2" xfId="1128"/>
    <cellStyle name="40% — akcent 4 2 2" xfId="4383"/>
    <cellStyle name="40% - akcent 4 2 2 10" xfId="5983"/>
    <cellStyle name="40% - akcent 4 2 2 11" xfId="6060"/>
    <cellStyle name="40% - akcent 4 2 2 12" xfId="6091"/>
    <cellStyle name="40% - akcent 4 2 2 13" xfId="6112"/>
    <cellStyle name="40% - akcent 4 2 2 14" xfId="6101"/>
    <cellStyle name="40% - akcent 4 2 2 15" xfId="6167"/>
    <cellStyle name="40% - akcent 4 2 2 16" xfId="6258"/>
    <cellStyle name="40% - akcent 4 2 2 17" xfId="6409"/>
    <cellStyle name="40% - akcent 4 2 2 18" xfId="6531"/>
    <cellStyle name="40% - akcent 4 2 2 19" xfId="6430"/>
    <cellStyle name="40% - akcent 4 2 2 2" xfId="1129"/>
    <cellStyle name="40% - akcent 4 2 2 2 2" xfId="1130"/>
    <cellStyle name="40% - akcent 4 2 2 2 2 2" xfId="4086"/>
    <cellStyle name="40% - akcent 4 2 2 2 3" xfId="4085"/>
    <cellStyle name="40% - akcent 4 2 2 20" xfId="6393"/>
    <cellStyle name="40% - akcent 4 2 2 21" xfId="6503"/>
    <cellStyle name="40% - akcent 4 2 2 22" xfId="6500"/>
    <cellStyle name="40% - akcent 4 2 2 23" xfId="6405"/>
    <cellStyle name="40% - akcent 4 2 2 24" xfId="6559"/>
    <cellStyle name="40% - akcent 4 2 2 25" xfId="6438"/>
    <cellStyle name="40% - akcent 4 2 2 26" xfId="6480"/>
    <cellStyle name="40% - akcent 4 2 2 3" xfId="1131"/>
    <cellStyle name="40% - akcent 4 2 2 3 2" xfId="4087"/>
    <cellStyle name="40% - akcent 4 2 2 4" xfId="1132"/>
    <cellStyle name="40% - akcent 4 2 2 4 2" xfId="4088"/>
    <cellStyle name="40% - akcent 4 2 2 5" xfId="1133"/>
    <cellStyle name="40% - akcent 4 2 2 6" xfId="5985"/>
    <cellStyle name="40% - akcent 4 2 2 7" xfId="6016"/>
    <cellStyle name="40% - akcent 4 2 2 8" xfId="5984"/>
    <cellStyle name="40% - akcent 4 2 2 9" xfId="6017"/>
    <cellStyle name="40% - akcent 4 2 3" xfId="1134"/>
    <cellStyle name="40% - akcent 4 2 3 2" xfId="4089"/>
    <cellStyle name="40% - akcent 4 2 4" xfId="1135"/>
    <cellStyle name="40% - akcent 4 2 4 2" xfId="4090"/>
    <cellStyle name="40% - akcent 4 2 5" xfId="1136"/>
    <cellStyle name="40% - akcent 4 2 5 2" xfId="4091"/>
    <cellStyle name="40% - akcent 4 2 6" xfId="1137"/>
    <cellStyle name="40% - akcent 4 2 6 2" xfId="4092"/>
    <cellStyle name="40% - akcent 4 2 7" xfId="1138"/>
    <cellStyle name="40% - akcent 4 2 7 2" xfId="4093"/>
    <cellStyle name="40% - akcent 4 20" xfId="1139"/>
    <cellStyle name="40% - akcent 4 20 2" xfId="1140"/>
    <cellStyle name="40% - akcent 4 20 2 2" xfId="4095"/>
    <cellStyle name="40% - akcent 4 20 3" xfId="4094"/>
    <cellStyle name="40% - akcent 4 21" xfId="1141"/>
    <cellStyle name="40% - akcent 4 21 2" xfId="1142"/>
    <cellStyle name="40% - akcent 4 21 2 2" xfId="4097"/>
    <cellStyle name="40% - akcent 4 21 3" xfId="4096"/>
    <cellStyle name="40% - akcent 4 22" xfId="1143"/>
    <cellStyle name="40% - akcent 4 22 2" xfId="1144"/>
    <cellStyle name="40% - akcent 4 22 2 2" xfId="4099"/>
    <cellStyle name="40% - akcent 4 22 3" xfId="4098"/>
    <cellStyle name="40% - akcent 4 23" xfId="1145"/>
    <cellStyle name="40% - akcent 4 23 2" xfId="1146"/>
    <cellStyle name="40% - akcent 4 23 2 2" xfId="4101"/>
    <cellStyle name="40% - akcent 4 23 3" xfId="4100"/>
    <cellStyle name="40% - akcent 4 24" xfId="1147"/>
    <cellStyle name="40% - akcent 4 24 2" xfId="1148"/>
    <cellStyle name="40% - akcent 4 24 2 2" xfId="4103"/>
    <cellStyle name="40% - akcent 4 24 3" xfId="4102"/>
    <cellStyle name="40% - akcent 4 25" xfId="1149"/>
    <cellStyle name="40% - akcent 4 25 2" xfId="1150"/>
    <cellStyle name="40% - akcent 4 25 2 2" xfId="4105"/>
    <cellStyle name="40% - akcent 4 25 3" xfId="4104"/>
    <cellStyle name="40% - akcent 4 26" xfId="1151"/>
    <cellStyle name="40% - akcent 4 26 2" xfId="1152"/>
    <cellStyle name="40% - akcent 4 26 2 2" xfId="4107"/>
    <cellStyle name="40% - akcent 4 26 3" xfId="4106"/>
    <cellStyle name="40% - akcent 4 27" xfId="1153"/>
    <cellStyle name="40% - akcent 4 27 2" xfId="1154"/>
    <cellStyle name="40% - akcent 4 27 2 2" xfId="4109"/>
    <cellStyle name="40% - akcent 4 27 3" xfId="4108"/>
    <cellStyle name="40% - akcent 4 28" xfId="1155"/>
    <cellStyle name="40% - akcent 4 28 2" xfId="1156"/>
    <cellStyle name="40% - akcent 4 28 2 2" xfId="4111"/>
    <cellStyle name="40% - akcent 4 28 3" xfId="4110"/>
    <cellStyle name="40% - akcent 4 29" xfId="1157"/>
    <cellStyle name="40% - akcent 4 29 2" xfId="1158"/>
    <cellStyle name="40% - akcent 4 29 2 2" xfId="4113"/>
    <cellStyle name="40% - akcent 4 29 3" xfId="4112"/>
    <cellStyle name="40% - akcent 4 3" xfId="1159"/>
    <cellStyle name="40% — akcent 4 3" xfId="1160"/>
    <cellStyle name="40% - akcent 4 3 2" xfId="1161"/>
    <cellStyle name="40% — akcent 4 3 2" xfId="4384"/>
    <cellStyle name="40% - akcent 4 3 2 2" xfId="4115"/>
    <cellStyle name="40% - akcent 4 3 3" xfId="1162"/>
    <cellStyle name="40% - akcent 4 3 3 2" xfId="4116"/>
    <cellStyle name="40% - akcent 4 3 4" xfId="1163"/>
    <cellStyle name="40% - akcent 4 3 4 2" xfId="4117"/>
    <cellStyle name="40% - akcent 4 3 5" xfId="1164"/>
    <cellStyle name="40% - akcent 4 3 5 2" xfId="4118"/>
    <cellStyle name="40% - akcent 4 3 6" xfId="4114"/>
    <cellStyle name="40% - akcent 4 30" xfId="1165"/>
    <cellStyle name="40% - akcent 4 30 2" xfId="1166"/>
    <cellStyle name="40% - akcent 4 30 2 2" xfId="4120"/>
    <cellStyle name="40% - akcent 4 30 3" xfId="4119"/>
    <cellStyle name="40% - akcent 4 31" xfId="1167"/>
    <cellStyle name="40% - akcent 4 31 2" xfId="1168"/>
    <cellStyle name="40% - akcent 4 31 2 2" xfId="4122"/>
    <cellStyle name="40% - akcent 4 31 3" xfId="4121"/>
    <cellStyle name="40% - akcent 4 32" xfId="1169"/>
    <cellStyle name="40% - akcent 4 32 2" xfId="1170"/>
    <cellStyle name="40% - akcent 4 32 2 2" xfId="4124"/>
    <cellStyle name="40% - akcent 4 32 3" xfId="4123"/>
    <cellStyle name="40% - akcent 4 33" xfId="1171"/>
    <cellStyle name="40% - akcent 4 33 2" xfId="1172"/>
    <cellStyle name="40% - akcent 4 33 2 2" xfId="4126"/>
    <cellStyle name="40% - akcent 4 33 3" xfId="4125"/>
    <cellStyle name="40% - akcent 4 34" xfId="1173"/>
    <cellStyle name="40% - akcent 4 34 2" xfId="1174"/>
    <cellStyle name="40% - akcent 4 34 2 2" xfId="4128"/>
    <cellStyle name="40% - akcent 4 34 3" xfId="4127"/>
    <cellStyle name="40% - akcent 4 35" xfId="1175"/>
    <cellStyle name="40% - akcent 4 35 2" xfId="1176"/>
    <cellStyle name="40% - akcent 4 35 2 2" xfId="4130"/>
    <cellStyle name="40% - akcent 4 35 3" xfId="4129"/>
    <cellStyle name="40% - akcent 4 36" xfId="1177"/>
    <cellStyle name="40% - akcent 4 36 2" xfId="1178"/>
    <cellStyle name="40% - akcent 4 36 2 2" xfId="4132"/>
    <cellStyle name="40% - akcent 4 36 3" xfId="4131"/>
    <cellStyle name="40% - akcent 4 37" xfId="1179"/>
    <cellStyle name="40% - akcent 4 37 2" xfId="1180"/>
    <cellStyle name="40% - akcent 4 37 2 2" xfId="4134"/>
    <cellStyle name="40% - akcent 4 37 3" xfId="4133"/>
    <cellStyle name="40% - akcent 4 38" xfId="1181"/>
    <cellStyle name="40% - akcent 4 38 2" xfId="1182"/>
    <cellStyle name="40% - akcent 4 38 2 2" xfId="4136"/>
    <cellStyle name="40% - akcent 4 38 3" xfId="4135"/>
    <cellStyle name="40% - akcent 4 39" xfId="1183"/>
    <cellStyle name="40% - akcent 4 39 2" xfId="1184"/>
    <cellStyle name="40% - akcent 4 39 2 2" xfId="4138"/>
    <cellStyle name="40% - akcent 4 39 3" xfId="4137"/>
    <cellStyle name="40% - akcent 4 4" xfId="1185"/>
    <cellStyle name="40% — akcent 4 4" xfId="1186"/>
    <cellStyle name="40% - akcent 4 4 2" xfId="1187"/>
    <cellStyle name="40% — akcent 4 4 2" xfId="4385"/>
    <cellStyle name="40% - akcent 4 4 2 2" xfId="4140"/>
    <cellStyle name="40% - akcent 4 4 3" xfId="1188"/>
    <cellStyle name="40% - akcent 4 4 3 2" xfId="4141"/>
    <cellStyle name="40% - akcent 4 4 4" xfId="1189"/>
    <cellStyle name="40% - akcent 4 4 4 2" xfId="4142"/>
    <cellStyle name="40% - akcent 4 4 5" xfId="4139"/>
    <cellStyle name="40% - akcent 4 40" xfId="1190"/>
    <cellStyle name="40% - akcent 4 40 2" xfId="1191"/>
    <cellStyle name="40% - akcent 4 40 2 2" xfId="4144"/>
    <cellStyle name="40% - akcent 4 40 3" xfId="4143"/>
    <cellStyle name="40% - akcent 4 41" xfId="1192"/>
    <cellStyle name="40% - akcent 4 41 2" xfId="1193"/>
    <cellStyle name="40% - akcent 4 41 2 2" xfId="4146"/>
    <cellStyle name="40% - akcent 4 41 3" xfId="4145"/>
    <cellStyle name="40% - akcent 4 42" xfId="1194"/>
    <cellStyle name="40% - akcent 4 42 2" xfId="1195"/>
    <cellStyle name="40% - akcent 4 42 2 2" xfId="4148"/>
    <cellStyle name="40% - akcent 4 42 3" xfId="4147"/>
    <cellStyle name="40% - akcent 4 43" xfId="1196"/>
    <cellStyle name="40% - akcent 4 43 2" xfId="1197"/>
    <cellStyle name="40% - akcent 4 43 2 2" xfId="4150"/>
    <cellStyle name="40% - akcent 4 43 3" xfId="4149"/>
    <cellStyle name="40% - akcent 4 44" xfId="1198"/>
    <cellStyle name="40% - akcent 4 44 2" xfId="1199"/>
    <cellStyle name="40% - akcent 4 44 2 2" xfId="4152"/>
    <cellStyle name="40% - akcent 4 44 3" xfId="4151"/>
    <cellStyle name="40% - akcent 4 45" xfId="1200"/>
    <cellStyle name="40% - akcent 4 45 2" xfId="4153"/>
    <cellStyle name="40% - akcent 4 46" xfId="1201"/>
    <cellStyle name="40% - akcent 4 46 2" xfId="4154"/>
    <cellStyle name="40% - akcent 4 5" xfId="1202"/>
    <cellStyle name="40% — akcent 4 5" xfId="1203"/>
    <cellStyle name="40% - akcent 4 5 2" xfId="1204"/>
    <cellStyle name="40% — akcent 4 5 2" xfId="4386"/>
    <cellStyle name="40% - akcent 4 5 2 2" xfId="4156"/>
    <cellStyle name="40% - akcent 4 5 3" xfId="1205"/>
    <cellStyle name="40% - akcent 4 5 3 2" xfId="4157"/>
    <cellStyle name="40% - akcent 4 5 4" xfId="4155"/>
    <cellStyle name="40% - akcent 4 6" xfId="1206"/>
    <cellStyle name="40% — akcent 4 6" xfId="1207"/>
    <cellStyle name="40% - akcent 4 6 2" xfId="1208"/>
    <cellStyle name="40% — akcent 4 6 2" xfId="4387"/>
    <cellStyle name="40% - akcent 4 6 2 2" xfId="4159"/>
    <cellStyle name="40% - akcent 4 6 3" xfId="4158"/>
    <cellStyle name="40% - akcent 4 7" xfId="1209"/>
    <cellStyle name="40% - akcent 4 7 2" xfId="1210"/>
    <cellStyle name="40% - akcent 4 7 2 2" xfId="4161"/>
    <cellStyle name="40% - akcent 4 7 3" xfId="4160"/>
    <cellStyle name="40% - akcent 4 8" xfId="1211"/>
    <cellStyle name="40% - akcent 4 8 2" xfId="1212"/>
    <cellStyle name="40% - akcent 4 8 2 2" xfId="4163"/>
    <cellStyle name="40% - akcent 4 8 3" xfId="4162"/>
    <cellStyle name="40% - akcent 4 9" xfId="1213"/>
    <cellStyle name="40% - akcent 4 9 2" xfId="1214"/>
    <cellStyle name="40% - akcent 4 9 2 2" xfId="4165"/>
    <cellStyle name="40% - akcent 4 9 3" xfId="4164"/>
    <cellStyle name="40% - akcent 5" xfId="1215"/>
    <cellStyle name="40% - akcent 5 10" xfId="1216"/>
    <cellStyle name="40% - akcent 5 10 2" xfId="1217"/>
    <cellStyle name="40% - akcent 5 10 2 2" xfId="4167"/>
    <cellStyle name="40% - akcent 5 10 3" xfId="4166"/>
    <cellStyle name="40% - akcent 5 11" xfId="1218"/>
    <cellStyle name="40% - akcent 5 11 2" xfId="1219"/>
    <cellStyle name="40% - akcent 5 11 2 2" xfId="4169"/>
    <cellStyle name="40% - akcent 5 11 3" xfId="4168"/>
    <cellStyle name="40% - akcent 5 12" xfId="1220"/>
    <cellStyle name="40% - akcent 5 12 2" xfId="1221"/>
    <cellStyle name="40% - akcent 5 12 2 2" xfId="4171"/>
    <cellStyle name="40% - akcent 5 12 3" xfId="4170"/>
    <cellStyle name="40% - akcent 5 13" xfId="1222"/>
    <cellStyle name="40% - akcent 5 13 2" xfId="1223"/>
    <cellStyle name="40% - akcent 5 13 2 2" xfId="4173"/>
    <cellStyle name="40% - akcent 5 13 3" xfId="4172"/>
    <cellStyle name="40% - akcent 5 14" xfId="1224"/>
    <cellStyle name="40% - akcent 5 14 2" xfId="1225"/>
    <cellStyle name="40% - akcent 5 14 2 2" xfId="4175"/>
    <cellStyle name="40% - akcent 5 14 3" xfId="4174"/>
    <cellStyle name="40% - akcent 5 15" xfId="1226"/>
    <cellStyle name="40% - akcent 5 15 2" xfId="1227"/>
    <cellStyle name="40% - akcent 5 15 2 2" xfId="4177"/>
    <cellStyle name="40% - akcent 5 15 3" xfId="4176"/>
    <cellStyle name="40% - akcent 5 16" xfId="1228"/>
    <cellStyle name="40% - akcent 5 16 2" xfId="1229"/>
    <cellStyle name="40% - akcent 5 16 2 2" xfId="4179"/>
    <cellStyle name="40% - akcent 5 16 3" xfId="4178"/>
    <cellStyle name="40% - akcent 5 17" xfId="1230"/>
    <cellStyle name="40% - akcent 5 17 2" xfId="1231"/>
    <cellStyle name="40% - akcent 5 17 2 2" xfId="4181"/>
    <cellStyle name="40% - akcent 5 17 3" xfId="4180"/>
    <cellStyle name="40% - akcent 5 18" xfId="1232"/>
    <cellStyle name="40% - akcent 5 18 2" xfId="1233"/>
    <cellStyle name="40% - akcent 5 18 2 2" xfId="4183"/>
    <cellStyle name="40% - akcent 5 18 3" xfId="4182"/>
    <cellStyle name="40% - akcent 5 19" xfId="1234"/>
    <cellStyle name="40% - akcent 5 19 2" xfId="1235"/>
    <cellStyle name="40% - akcent 5 19 2 2" xfId="4185"/>
    <cellStyle name="40% - akcent 5 19 3" xfId="4184"/>
    <cellStyle name="40% - akcent 5 2" xfId="1236"/>
    <cellStyle name="40% — akcent 5 2" xfId="1237"/>
    <cellStyle name="40% - akcent 5 2 2" xfId="1238"/>
    <cellStyle name="40% — akcent 5 2 2" xfId="4388"/>
    <cellStyle name="40% - akcent 5 2 2 10" xfId="5989"/>
    <cellStyle name="40% - akcent 5 2 2 11" xfId="6061"/>
    <cellStyle name="40% - akcent 5 2 2 12" xfId="6092"/>
    <cellStyle name="40% - akcent 5 2 2 13" xfId="6111"/>
    <cellStyle name="40% - akcent 5 2 2 14" xfId="6129"/>
    <cellStyle name="40% - akcent 5 2 2 15" xfId="6168"/>
    <cellStyle name="40% - akcent 5 2 2 16" xfId="6259"/>
    <cellStyle name="40% - akcent 5 2 2 17" xfId="6411"/>
    <cellStyle name="40% - akcent 5 2 2 18" xfId="6448"/>
    <cellStyle name="40% - akcent 5 2 2 19" xfId="6431"/>
    <cellStyle name="40% - akcent 5 2 2 2" xfId="1239"/>
    <cellStyle name="40% - akcent 5 2 2 2 2" xfId="1240"/>
    <cellStyle name="40% - akcent 5 2 2 2 2 2" xfId="4187"/>
    <cellStyle name="40% - akcent 5 2 2 2 3" xfId="4186"/>
    <cellStyle name="40% - akcent 5 2 2 20" xfId="6416"/>
    <cellStyle name="40% - akcent 5 2 2 21" xfId="6525"/>
    <cellStyle name="40% - akcent 5 2 2 22" xfId="6441"/>
    <cellStyle name="40% - akcent 5 2 2 23" xfId="6535"/>
    <cellStyle name="40% - akcent 5 2 2 24" xfId="6386"/>
    <cellStyle name="40% - akcent 5 2 2 25" xfId="6524"/>
    <cellStyle name="40% - akcent 5 2 2 26" xfId="6536"/>
    <cellStyle name="40% - akcent 5 2 2 3" xfId="1241"/>
    <cellStyle name="40% - akcent 5 2 2 3 2" xfId="4188"/>
    <cellStyle name="40% - akcent 5 2 2 4" xfId="1242"/>
    <cellStyle name="40% - akcent 5 2 2 4 2" xfId="4189"/>
    <cellStyle name="40% - akcent 5 2 2 5" xfId="1243"/>
    <cellStyle name="40% - akcent 5 2 2 6" xfId="5990"/>
    <cellStyle name="40% - akcent 5 2 2 7" xfId="6011"/>
    <cellStyle name="40% - akcent 5 2 2 8" xfId="5988"/>
    <cellStyle name="40% - akcent 5 2 2 9" xfId="6012"/>
    <cellStyle name="40% - akcent 5 2 3" xfId="1244"/>
    <cellStyle name="40% - akcent 5 2 3 2" xfId="4190"/>
    <cellStyle name="40% - akcent 5 2 4" xfId="1245"/>
    <cellStyle name="40% - akcent 5 2 4 2" xfId="4191"/>
    <cellStyle name="40% - akcent 5 2 5" xfId="1246"/>
    <cellStyle name="40% - akcent 5 2 5 2" xfId="4192"/>
    <cellStyle name="40% - akcent 5 2 6" xfId="1247"/>
    <cellStyle name="40% - akcent 5 2 6 2" xfId="4193"/>
    <cellStyle name="40% - akcent 5 2 7" xfId="1248"/>
    <cellStyle name="40% - akcent 5 2 7 2" xfId="4194"/>
    <cellStyle name="40% - akcent 5 20" xfId="1249"/>
    <cellStyle name="40% - akcent 5 20 2" xfId="1250"/>
    <cellStyle name="40% - akcent 5 20 2 2" xfId="4196"/>
    <cellStyle name="40% - akcent 5 20 3" xfId="4195"/>
    <cellStyle name="40% - akcent 5 21" xfId="1251"/>
    <cellStyle name="40% - akcent 5 21 2" xfId="1252"/>
    <cellStyle name="40% - akcent 5 21 2 2" xfId="4198"/>
    <cellStyle name="40% - akcent 5 21 3" xfId="4197"/>
    <cellStyle name="40% - akcent 5 22" xfId="1253"/>
    <cellStyle name="40% - akcent 5 22 2" xfId="1254"/>
    <cellStyle name="40% - akcent 5 22 2 2" xfId="4200"/>
    <cellStyle name="40% - akcent 5 22 3" xfId="4199"/>
    <cellStyle name="40% - akcent 5 23" xfId="1255"/>
    <cellStyle name="40% - akcent 5 23 2" xfId="1256"/>
    <cellStyle name="40% - akcent 5 23 2 2" xfId="4202"/>
    <cellStyle name="40% - akcent 5 23 3" xfId="4201"/>
    <cellStyle name="40% - akcent 5 24" xfId="1257"/>
    <cellStyle name="40% - akcent 5 24 2" xfId="1258"/>
    <cellStyle name="40% - akcent 5 24 2 2" xfId="4204"/>
    <cellStyle name="40% - akcent 5 24 3" xfId="4203"/>
    <cellStyle name="40% - akcent 5 25" xfId="1259"/>
    <cellStyle name="40% - akcent 5 25 2" xfId="1260"/>
    <cellStyle name="40% - akcent 5 25 2 2" xfId="4206"/>
    <cellStyle name="40% - akcent 5 25 3" xfId="4205"/>
    <cellStyle name="40% - akcent 5 26" xfId="1261"/>
    <cellStyle name="40% - akcent 5 26 2" xfId="1262"/>
    <cellStyle name="40% - akcent 5 26 2 2" xfId="4208"/>
    <cellStyle name="40% - akcent 5 26 3" xfId="4207"/>
    <cellStyle name="40% - akcent 5 27" xfId="1263"/>
    <cellStyle name="40% - akcent 5 27 2" xfId="1264"/>
    <cellStyle name="40% - akcent 5 27 2 2" xfId="4210"/>
    <cellStyle name="40% - akcent 5 27 3" xfId="4209"/>
    <cellStyle name="40% - akcent 5 28" xfId="1265"/>
    <cellStyle name="40% - akcent 5 28 2" xfId="1266"/>
    <cellStyle name="40% - akcent 5 28 2 2" xfId="4212"/>
    <cellStyle name="40% - akcent 5 28 3" xfId="4211"/>
    <cellStyle name="40% - akcent 5 29" xfId="1267"/>
    <cellStyle name="40% - akcent 5 29 2" xfId="1268"/>
    <cellStyle name="40% - akcent 5 29 2 2" xfId="4214"/>
    <cellStyle name="40% - akcent 5 29 3" xfId="4213"/>
    <cellStyle name="40% - akcent 5 3" xfId="1269"/>
    <cellStyle name="40% — akcent 5 3" xfId="1270"/>
    <cellStyle name="40% - akcent 5 3 2" xfId="1271"/>
    <cellStyle name="40% — akcent 5 3 2" xfId="4389"/>
    <cellStyle name="40% - akcent 5 3 2 2" xfId="4216"/>
    <cellStyle name="40% - akcent 5 3 3" xfId="1272"/>
    <cellStyle name="40% - akcent 5 3 3 2" xfId="4217"/>
    <cellStyle name="40% - akcent 5 3 4" xfId="1273"/>
    <cellStyle name="40% - akcent 5 3 4 2" xfId="4218"/>
    <cellStyle name="40% - akcent 5 3 5" xfId="1274"/>
    <cellStyle name="40% - akcent 5 3 5 2" xfId="4219"/>
    <cellStyle name="40% - akcent 5 3 6" xfId="4215"/>
    <cellStyle name="40% - akcent 5 30" xfId="1275"/>
    <cellStyle name="40% - akcent 5 30 2" xfId="1276"/>
    <cellStyle name="40% - akcent 5 30 2 2" xfId="4221"/>
    <cellStyle name="40% - akcent 5 30 3" xfId="4220"/>
    <cellStyle name="40% - akcent 5 31" xfId="1277"/>
    <cellStyle name="40% - akcent 5 31 2" xfId="1278"/>
    <cellStyle name="40% - akcent 5 31 2 2" xfId="4223"/>
    <cellStyle name="40% - akcent 5 31 3" xfId="4222"/>
    <cellStyle name="40% - akcent 5 32" xfId="1279"/>
    <cellStyle name="40% - akcent 5 32 2" xfId="1280"/>
    <cellStyle name="40% - akcent 5 32 2 2" xfId="4225"/>
    <cellStyle name="40% - akcent 5 32 3" xfId="4224"/>
    <cellStyle name="40% - akcent 5 33" xfId="1281"/>
    <cellStyle name="40% - akcent 5 33 2" xfId="1282"/>
    <cellStyle name="40% - akcent 5 33 2 2" xfId="4227"/>
    <cellStyle name="40% - akcent 5 33 3" xfId="4226"/>
    <cellStyle name="40% - akcent 5 34" xfId="1283"/>
    <cellStyle name="40% - akcent 5 34 2" xfId="1284"/>
    <cellStyle name="40% - akcent 5 34 2 2" xfId="4229"/>
    <cellStyle name="40% - akcent 5 34 3" xfId="4228"/>
    <cellStyle name="40% - akcent 5 35" xfId="1285"/>
    <cellStyle name="40% - akcent 5 35 2" xfId="1286"/>
    <cellStyle name="40% - akcent 5 35 2 2" xfId="4231"/>
    <cellStyle name="40% - akcent 5 35 3" xfId="4230"/>
    <cellStyle name="40% - akcent 5 36" xfId="1287"/>
    <cellStyle name="40% - akcent 5 36 2" xfId="1288"/>
    <cellStyle name="40% - akcent 5 36 2 2" xfId="4233"/>
    <cellStyle name="40% - akcent 5 36 3" xfId="4232"/>
    <cellStyle name="40% - akcent 5 37" xfId="1289"/>
    <cellStyle name="40% - akcent 5 37 2" xfId="1290"/>
    <cellStyle name="40% - akcent 5 37 2 2" xfId="4235"/>
    <cellStyle name="40% - akcent 5 37 3" xfId="4234"/>
    <cellStyle name="40% - akcent 5 38" xfId="1291"/>
    <cellStyle name="40% - akcent 5 38 2" xfId="1292"/>
    <cellStyle name="40% - akcent 5 38 2 2" xfId="4237"/>
    <cellStyle name="40% - akcent 5 38 3" xfId="4236"/>
    <cellStyle name="40% - akcent 5 39" xfId="1293"/>
    <cellStyle name="40% - akcent 5 39 2" xfId="1294"/>
    <cellStyle name="40% - akcent 5 39 2 2" xfId="4239"/>
    <cellStyle name="40% - akcent 5 39 3" xfId="4238"/>
    <cellStyle name="40% - akcent 5 4" xfId="1295"/>
    <cellStyle name="40% — akcent 5 4" xfId="1296"/>
    <cellStyle name="40% - akcent 5 4 2" xfId="1297"/>
    <cellStyle name="40% — akcent 5 4 2" xfId="4390"/>
    <cellStyle name="40% - akcent 5 4 2 2" xfId="4241"/>
    <cellStyle name="40% - akcent 5 4 3" xfId="1298"/>
    <cellStyle name="40% - akcent 5 4 3 2" xfId="4242"/>
    <cellStyle name="40% - akcent 5 4 4" xfId="1299"/>
    <cellStyle name="40% - akcent 5 4 4 2" xfId="4243"/>
    <cellStyle name="40% - akcent 5 4 5" xfId="4240"/>
    <cellStyle name="40% - akcent 5 40" xfId="1300"/>
    <cellStyle name="40% - akcent 5 40 2" xfId="1301"/>
    <cellStyle name="40% - akcent 5 40 2 2" xfId="4245"/>
    <cellStyle name="40% - akcent 5 40 3" xfId="4244"/>
    <cellStyle name="40% - akcent 5 41" xfId="1302"/>
    <cellStyle name="40% - akcent 5 41 2" xfId="1303"/>
    <cellStyle name="40% - akcent 5 41 2 2" xfId="4247"/>
    <cellStyle name="40% - akcent 5 41 3" xfId="4246"/>
    <cellStyle name="40% - akcent 5 42" xfId="1304"/>
    <cellStyle name="40% - akcent 5 42 2" xfId="1305"/>
    <cellStyle name="40% - akcent 5 42 2 2" xfId="4249"/>
    <cellStyle name="40% - akcent 5 42 3" xfId="4248"/>
    <cellStyle name="40% - akcent 5 43" xfId="1306"/>
    <cellStyle name="40% - akcent 5 43 2" xfId="1307"/>
    <cellStyle name="40% - akcent 5 43 2 2" xfId="4251"/>
    <cellStyle name="40% - akcent 5 43 3" xfId="4250"/>
    <cellStyle name="40% - akcent 5 44" xfId="1308"/>
    <cellStyle name="40% - akcent 5 44 2" xfId="1309"/>
    <cellStyle name="40% - akcent 5 44 2 2" xfId="4253"/>
    <cellStyle name="40% - akcent 5 44 3" xfId="4252"/>
    <cellStyle name="40% - akcent 5 45" xfId="1310"/>
    <cellStyle name="40% - akcent 5 45 2" xfId="4254"/>
    <cellStyle name="40% - akcent 5 46" xfId="1311"/>
    <cellStyle name="40% - akcent 5 46 2" xfId="4255"/>
    <cellStyle name="40% - akcent 5 5" xfId="1312"/>
    <cellStyle name="40% — akcent 5 5" xfId="1313"/>
    <cellStyle name="40% - akcent 5 5 2" xfId="1314"/>
    <cellStyle name="40% — akcent 5 5 2" xfId="4391"/>
    <cellStyle name="40% - akcent 5 5 2 2" xfId="4257"/>
    <cellStyle name="40% - akcent 5 5 3" xfId="1315"/>
    <cellStyle name="40% - akcent 5 5 3 2" xfId="4258"/>
    <cellStyle name="40% - akcent 5 5 4" xfId="4256"/>
    <cellStyle name="40% - akcent 5 6" xfId="1316"/>
    <cellStyle name="40% — akcent 5 6" xfId="1317"/>
    <cellStyle name="40% - akcent 5 6 2" xfId="1318"/>
    <cellStyle name="40% — akcent 5 6 2" xfId="4392"/>
    <cellStyle name="40% - akcent 5 6 2 2" xfId="4260"/>
    <cellStyle name="40% - akcent 5 6 3" xfId="4259"/>
    <cellStyle name="40% - akcent 5 7" xfId="1319"/>
    <cellStyle name="40% - akcent 5 7 2" xfId="1320"/>
    <cellStyle name="40% - akcent 5 7 2 2" xfId="4262"/>
    <cellStyle name="40% - akcent 5 7 3" xfId="4261"/>
    <cellStyle name="40% - akcent 5 8" xfId="1321"/>
    <cellStyle name="40% - akcent 5 8 2" xfId="1322"/>
    <cellStyle name="40% - akcent 5 8 2 2" xfId="4264"/>
    <cellStyle name="40% - akcent 5 8 3" xfId="4263"/>
    <cellStyle name="40% - akcent 5 9" xfId="1323"/>
    <cellStyle name="40% - akcent 5 9 2" xfId="1324"/>
    <cellStyle name="40% - akcent 5 9 2 2" xfId="4266"/>
    <cellStyle name="40% - akcent 5 9 3" xfId="4265"/>
    <cellStyle name="40% - akcent 6" xfId="1325"/>
    <cellStyle name="40% - akcent 6 10" xfId="1326"/>
    <cellStyle name="40% - akcent 6 10 2" xfId="1327"/>
    <cellStyle name="40% - akcent 6 10 2 2" xfId="4268"/>
    <cellStyle name="40% - akcent 6 10 3" xfId="4267"/>
    <cellStyle name="40% - akcent 6 11" xfId="1328"/>
    <cellStyle name="40% - akcent 6 11 2" xfId="1329"/>
    <cellStyle name="40% - akcent 6 11 2 2" xfId="4270"/>
    <cellStyle name="40% - akcent 6 11 3" xfId="4269"/>
    <cellStyle name="40% - akcent 6 12" xfId="1330"/>
    <cellStyle name="40% - akcent 6 12 2" xfId="1331"/>
    <cellStyle name="40% - akcent 6 12 2 2" xfId="4272"/>
    <cellStyle name="40% - akcent 6 12 3" xfId="4271"/>
    <cellStyle name="40% - akcent 6 13" xfId="1332"/>
    <cellStyle name="40% - akcent 6 13 2" xfId="1333"/>
    <cellStyle name="40% - akcent 6 13 2 2" xfId="4274"/>
    <cellStyle name="40% - akcent 6 13 3" xfId="4273"/>
    <cellStyle name="40% - akcent 6 14" xfId="1334"/>
    <cellStyle name="40% - akcent 6 14 2" xfId="1335"/>
    <cellStyle name="40% - akcent 6 14 2 2" xfId="4276"/>
    <cellStyle name="40% - akcent 6 14 3" xfId="4275"/>
    <cellStyle name="40% - akcent 6 15" xfId="1336"/>
    <cellStyle name="40% - akcent 6 15 2" xfId="1337"/>
    <cellStyle name="40% - akcent 6 15 2 2" xfId="4278"/>
    <cellStyle name="40% - akcent 6 15 3" xfId="4277"/>
    <cellStyle name="40% - akcent 6 16" xfId="1338"/>
    <cellStyle name="40% - akcent 6 16 2" xfId="1339"/>
    <cellStyle name="40% - akcent 6 16 2 2" xfId="4280"/>
    <cellStyle name="40% - akcent 6 16 3" xfId="4279"/>
    <cellStyle name="40% - akcent 6 17" xfId="1340"/>
    <cellStyle name="40% - akcent 6 17 2" xfId="1341"/>
    <cellStyle name="40% - akcent 6 17 2 2" xfId="4282"/>
    <cellStyle name="40% - akcent 6 17 3" xfId="4281"/>
    <cellStyle name="40% - akcent 6 18" xfId="1342"/>
    <cellStyle name="40% - akcent 6 18 2" xfId="1343"/>
    <cellStyle name="40% - akcent 6 18 2 2" xfId="4284"/>
    <cellStyle name="40% - akcent 6 18 3" xfId="4283"/>
    <cellStyle name="40% - akcent 6 19" xfId="1344"/>
    <cellStyle name="40% - akcent 6 19 2" xfId="1345"/>
    <cellStyle name="40% - akcent 6 19 2 2" xfId="4286"/>
    <cellStyle name="40% - akcent 6 19 3" xfId="4285"/>
    <cellStyle name="40% - akcent 6 2" xfId="1346"/>
    <cellStyle name="40% — akcent 6 2" xfId="1347"/>
    <cellStyle name="40% - akcent 6 2 2" xfId="1348"/>
    <cellStyle name="40% — akcent 6 2 2" xfId="4393"/>
    <cellStyle name="40% - akcent 6 2 2 10" xfId="5994"/>
    <cellStyle name="40% - akcent 6 2 2 11" xfId="6062"/>
    <cellStyle name="40% - akcent 6 2 2 12" xfId="6093"/>
    <cellStyle name="40% - akcent 6 2 2 13" xfId="6110"/>
    <cellStyle name="40% - akcent 6 2 2 14" xfId="6130"/>
    <cellStyle name="40% - akcent 6 2 2 15" xfId="6169"/>
    <cellStyle name="40% - akcent 6 2 2 16" xfId="6260"/>
    <cellStyle name="40% - akcent 6 2 2 17" xfId="6414"/>
    <cellStyle name="40% - akcent 6 2 2 18" xfId="6528"/>
    <cellStyle name="40% - akcent 6 2 2 19" xfId="6433"/>
    <cellStyle name="40% - akcent 6 2 2 2" xfId="1349"/>
    <cellStyle name="40% - akcent 6 2 2 2 2" xfId="1350"/>
    <cellStyle name="40% - akcent 6 2 2 2 2 2" xfId="4288"/>
    <cellStyle name="40% - akcent 6 2 2 2 3" xfId="4287"/>
    <cellStyle name="40% - akcent 6 2 2 20" xfId="6459"/>
    <cellStyle name="40% - akcent 6 2 2 21" xfId="6526"/>
    <cellStyle name="40% - akcent 6 2 2 22" xfId="6417"/>
    <cellStyle name="40% - akcent 6 2 2 23" xfId="6415"/>
    <cellStyle name="40% - akcent 6 2 2 24" xfId="6460"/>
    <cellStyle name="40% - akcent 6 2 2 25" xfId="6502"/>
    <cellStyle name="40% - akcent 6 2 2 26" xfId="6534"/>
    <cellStyle name="40% - akcent 6 2 2 3" xfId="1351"/>
    <cellStyle name="40% - akcent 6 2 2 3 2" xfId="4289"/>
    <cellStyle name="40% - akcent 6 2 2 4" xfId="1352"/>
    <cellStyle name="40% - akcent 6 2 2 4 2" xfId="4290"/>
    <cellStyle name="40% - akcent 6 2 2 5" xfId="1353"/>
    <cellStyle name="40% - akcent 6 2 2 6" xfId="5995"/>
    <cellStyle name="40% - akcent 6 2 2 7" xfId="6006"/>
    <cellStyle name="40% - akcent 6 2 2 8" xfId="5993"/>
    <cellStyle name="40% - akcent 6 2 2 9" xfId="6007"/>
    <cellStyle name="40% - akcent 6 2 3" xfId="1354"/>
    <cellStyle name="40% - akcent 6 2 3 2" xfId="4291"/>
    <cellStyle name="40% - akcent 6 2 4" xfId="1355"/>
    <cellStyle name="40% - akcent 6 2 4 2" xfId="4292"/>
    <cellStyle name="40% - akcent 6 2 5" xfId="1356"/>
    <cellStyle name="40% - akcent 6 2 5 2" xfId="4293"/>
    <cellStyle name="40% - akcent 6 2 6" xfId="1357"/>
    <cellStyle name="40% - akcent 6 2 6 2" xfId="4294"/>
    <cellStyle name="40% - akcent 6 2 7" xfId="1358"/>
    <cellStyle name="40% - akcent 6 2 7 2" xfId="4295"/>
    <cellStyle name="40% - akcent 6 20" xfId="1359"/>
    <cellStyle name="40% - akcent 6 20 2" xfId="1360"/>
    <cellStyle name="40% - akcent 6 20 2 2" xfId="4297"/>
    <cellStyle name="40% - akcent 6 20 3" xfId="4296"/>
    <cellStyle name="40% - akcent 6 21" xfId="1361"/>
    <cellStyle name="40% - akcent 6 21 2" xfId="1362"/>
    <cellStyle name="40% - akcent 6 21 2 2" xfId="4299"/>
    <cellStyle name="40% - akcent 6 21 3" xfId="4298"/>
    <cellStyle name="40% - akcent 6 22" xfId="1363"/>
    <cellStyle name="40% - akcent 6 22 2" xfId="1364"/>
    <cellStyle name="40% - akcent 6 22 2 2" xfId="4301"/>
    <cellStyle name="40% - akcent 6 22 3" xfId="4300"/>
    <cellStyle name="40% - akcent 6 23" xfId="1365"/>
    <cellStyle name="40% - akcent 6 23 2" xfId="1366"/>
    <cellStyle name="40% - akcent 6 23 2 2" xfId="4303"/>
    <cellStyle name="40% - akcent 6 23 3" xfId="4302"/>
    <cellStyle name="40% - akcent 6 24" xfId="1367"/>
    <cellStyle name="40% - akcent 6 24 2" xfId="1368"/>
    <cellStyle name="40% - akcent 6 24 2 2" xfId="4305"/>
    <cellStyle name="40% - akcent 6 24 3" xfId="4304"/>
    <cellStyle name="40% - akcent 6 25" xfId="1369"/>
    <cellStyle name="40% - akcent 6 25 2" xfId="1370"/>
    <cellStyle name="40% - akcent 6 25 2 2" xfId="4307"/>
    <cellStyle name="40% - akcent 6 25 3" xfId="4306"/>
    <cellStyle name="40% - akcent 6 26" xfId="1371"/>
    <cellStyle name="40% - akcent 6 26 2" xfId="1372"/>
    <cellStyle name="40% - akcent 6 26 2 2" xfId="4309"/>
    <cellStyle name="40% - akcent 6 26 3" xfId="4308"/>
    <cellStyle name="40% - akcent 6 27" xfId="1373"/>
    <cellStyle name="40% - akcent 6 27 2" xfId="1374"/>
    <cellStyle name="40% - akcent 6 27 2 2" xfId="4311"/>
    <cellStyle name="40% - akcent 6 27 3" xfId="4310"/>
    <cellStyle name="40% - akcent 6 28" xfId="1375"/>
    <cellStyle name="40% - akcent 6 28 2" xfId="1376"/>
    <cellStyle name="40% - akcent 6 28 2 2" xfId="4313"/>
    <cellStyle name="40% - akcent 6 28 3" xfId="4312"/>
    <cellStyle name="40% - akcent 6 29" xfId="1377"/>
    <cellStyle name="40% - akcent 6 29 2" xfId="1378"/>
    <cellStyle name="40% - akcent 6 29 2 2" xfId="4315"/>
    <cellStyle name="40% - akcent 6 29 3" xfId="4314"/>
    <cellStyle name="40% - akcent 6 3" xfId="1379"/>
    <cellStyle name="40% — akcent 6 3" xfId="1380"/>
    <cellStyle name="40% - akcent 6 3 2" xfId="1381"/>
    <cellStyle name="40% — akcent 6 3 2" xfId="4394"/>
    <cellStyle name="40% - akcent 6 3 2 2" xfId="4317"/>
    <cellStyle name="40% - akcent 6 3 3" xfId="1382"/>
    <cellStyle name="40% - akcent 6 3 3 2" xfId="4318"/>
    <cellStyle name="40% - akcent 6 3 4" xfId="1383"/>
    <cellStyle name="40% - akcent 6 3 4 2" xfId="4319"/>
    <cellStyle name="40% - akcent 6 3 5" xfId="1384"/>
    <cellStyle name="40% - akcent 6 3 5 2" xfId="4320"/>
    <cellStyle name="40% - akcent 6 3 6" xfId="4316"/>
    <cellStyle name="40% - akcent 6 30" xfId="1385"/>
    <cellStyle name="40% - akcent 6 30 2" xfId="1386"/>
    <cellStyle name="40% - akcent 6 30 2 2" xfId="4322"/>
    <cellStyle name="40% - akcent 6 30 3" xfId="4321"/>
    <cellStyle name="40% - akcent 6 31" xfId="1387"/>
    <cellStyle name="40% - akcent 6 31 2" xfId="1388"/>
    <cellStyle name="40% - akcent 6 31 2 2" xfId="4324"/>
    <cellStyle name="40% - akcent 6 31 3" xfId="4323"/>
    <cellStyle name="40% - akcent 6 32" xfId="1389"/>
    <cellStyle name="40% - akcent 6 32 2" xfId="1390"/>
    <cellStyle name="40% - akcent 6 32 2 2" xfId="4326"/>
    <cellStyle name="40% - akcent 6 32 3" xfId="4325"/>
    <cellStyle name="40% - akcent 6 33" xfId="1391"/>
    <cellStyle name="40% - akcent 6 33 2" xfId="1392"/>
    <cellStyle name="40% - akcent 6 33 2 2" xfId="4328"/>
    <cellStyle name="40% - akcent 6 33 3" xfId="4327"/>
    <cellStyle name="40% - akcent 6 34" xfId="1393"/>
    <cellStyle name="40% - akcent 6 34 2" xfId="1394"/>
    <cellStyle name="40% - akcent 6 34 2 2" xfId="4330"/>
    <cellStyle name="40% - akcent 6 34 3" xfId="4329"/>
    <cellStyle name="40% - akcent 6 35" xfId="1395"/>
    <cellStyle name="40% - akcent 6 35 2" xfId="1396"/>
    <cellStyle name="40% - akcent 6 35 2 2" xfId="4332"/>
    <cellStyle name="40% - akcent 6 35 3" xfId="4331"/>
    <cellStyle name="40% - akcent 6 36" xfId="1397"/>
    <cellStyle name="40% - akcent 6 36 2" xfId="1398"/>
    <cellStyle name="40% - akcent 6 36 2 2" xfId="4334"/>
    <cellStyle name="40% - akcent 6 36 3" xfId="4333"/>
    <cellStyle name="40% - akcent 6 37" xfId="1399"/>
    <cellStyle name="40% - akcent 6 37 2" xfId="1400"/>
    <cellStyle name="40% - akcent 6 37 2 2" xfId="4336"/>
    <cellStyle name="40% - akcent 6 37 3" xfId="4335"/>
    <cellStyle name="40% - akcent 6 38" xfId="1401"/>
    <cellStyle name="40% - akcent 6 38 2" xfId="1402"/>
    <cellStyle name="40% - akcent 6 38 2 2" xfId="4338"/>
    <cellStyle name="40% - akcent 6 38 3" xfId="4337"/>
    <cellStyle name="40% - akcent 6 39" xfId="1403"/>
    <cellStyle name="40% - akcent 6 39 2" xfId="1404"/>
    <cellStyle name="40% - akcent 6 39 2 2" xfId="4340"/>
    <cellStyle name="40% - akcent 6 39 3" xfId="4339"/>
    <cellStyle name="40% - akcent 6 4" xfId="1405"/>
    <cellStyle name="40% — akcent 6 4" xfId="1406"/>
    <cellStyle name="40% - akcent 6 4 2" xfId="1407"/>
    <cellStyle name="40% — akcent 6 4 2" xfId="4395"/>
    <cellStyle name="40% - akcent 6 4 2 2" xfId="4342"/>
    <cellStyle name="40% - akcent 6 4 3" xfId="1408"/>
    <cellStyle name="40% - akcent 6 4 3 2" xfId="4343"/>
    <cellStyle name="40% - akcent 6 4 4" xfId="1409"/>
    <cellStyle name="40% - akcent 6 4 4 2" xfId="4344"/>
    <cellStyle name="40% - akcent 6 4 5" xfId="4341"/>
    <cellStyle name="40% - akcent 6 40" xfId="1410"/>
    <cellStyle name="40% - akcent 6 40 2" xfId="1411"/>
    <cellStyle name="40% - akcent 6 40 2 2" xfId="4346"/>
    <cellStyle name="40% - akcent 6 40 3" xfId="4345"/>
    <cellStyle name="40% - akcent 6 41" xfId="1412"/>
    <cellStyle name="40% - akcent 6 41 2" xfId="1413"/>
    <cellStyle name="40% - akcent 6 41 2 2" xfId="4348"/>
    <cellStyle name="40% - akcent 6 41 3" xfId="4347"/>
    <cellStyle name="40% - akcent 6 42" xfId="1414"/>
    <cellStyle name="40% - akcent 6 42 2" xfId="1415"/>
    <cellStyle name="40% - akcent 6 42 2 2" xfId="4350"/>
    <cellStyle name="40% - akcent 6 42 3" xfId="4349"/>
    <cellStyle name="40% - akcent 6 43" xfId="1416"/>
    <cellStyle name="40% - akcent 6 43 2" xfId="1417"/>
    <cellStyle name="40% - akcent 6 43 2 2" xfId="4352"/>
    <cellStyle name="40% - akcent 6 43 3" xfId="4351"/>
    <cellStyle name="40% - akcent 6 44" xfId="1418"/>
    <cellStyle name="40% - akcent 6 44 2" xfId="1419"/>
    <cellStyle name="40% - akcent 6 44 2 2" xfId="4354"/>
    <cellStyle name="40% - akcent 6 44 3" xfId="4353"/>
    <cellStyle name="40% - akcent 6 45" xfId="1420"/>
    <cellStyle name="40% - akcent 6 45 2" xfId="4355"/>
    <cellStyle name="40% - akcent 6 46" xfId="1421"/>
    <cellStyle name="40% - akcent 6 46 2" xfId="4356"/>
    <cellStyle name="40% - akcent 6 5" xfId="1422"/>
    <cellStyle name="40% — akcent 6 5" xfId="1423"/>
    <cellStyle name="40% - akcent 6 5 2" xfId="1424"/>
    <cellStyle name="40% — akcent 6 5 2" xfId="4396"/>
    <cellStyle name="40% - akcent 6 5 2 2" xfId="4358"/>
    <cellStyle name="40% - akcent 6 5 3" xfId="1425"/>
    <cellStyle name="40% - akcent 6 5 3 2" xfId="4359"/>
    <cellStyle name="40% - akcent 6 5 4" xfId="4357"/>
    <cellStyle name="40% - akcent 6 6" xfId="1426"/>
    <cellStyle name="40% — akcent 6 6" xfId="1427"/>
    <cellStyle name="40% - akcent 6 6 2" xfId="1428"/>
    <cellStyle name="40% — akcent 6 6 2" xfId="4397"/>
    <cellStyle name="40% - akcent 6 6 2 2" xfId="4361"/>
    <cellStyle name="40% - akcent 6 6 3" xfId="4360"/>
    <cellStyle name="40% - akcent 6 7" xfId="1429"/>
    <cellStyle name="40% - akcent 6 7 2" xfId="1430"/>
    <cellStyle name="40% - akcent 6 7 2 2" xfId="4363"/>
    <cellStyle name="40% - akcent 6 7 3" xfId="4362"/>
    <cellStyle name="40% - akcent 6 8" xfId="1431"/>
    <cellStyle name="40% - akcent 6 8 2" xfId="1432"/>
    <cellStyle name="40% - akcent 6 8 2 2" xfId="4365"/>
    <cellStyle name="40% - akcent 6 8 3" xfId="4364"/>
    <cellStyle name="40% - akcent 6 9" xfId="1433"/>
    <cellStyle name="40% - akcent 6 9 2" xfId="1434"/>
    <cellStyle name="40% - akcent 6 9 2 2" xfId="4367"/>
    <cellStyle name="40% - akcent 6 9 3" xfId="4366"/>
    <cellStyle name="60% - Accent1" xfId="1435"/>
    <cellStyle name="60% - Accent1 2" xfId="1436"/>
    <cellStyle name="60% - Accent1 2 2" xfId="1437"/>
    <cellStyle name="60% - Accent1 2 2 2" xfId="1438"/>
    <cellStyle name="60% - Accent1 2 2 2 2" xfId="4399"/>
    <cellStyle name="60% - Accent1 2 2 3" xfId="4398"/>
    <cellStyle name="60% - Accent1 2 3" xfId="1439"/>
    <cellStyle name="60% - Accent1 2 3 2" xfId="4400"/>
    <cellStyle name="60% - Accent1 2 4" xfId="1440"/>
    <cellStyle name="60% - Accent1 2 4 2" xfId="4401"/>
    <cellStyle name="60% - Accent1 2 5" xfId="1441"/>
    <cellStyle name="60% - Accent1 3" xfId="1442"/>
    <cellStyle name="60% - Accent1 3 2" xfId="4402"/>
    <cellStyle name="60% - Accent1 4" xfId="1443"/>
    <cellStyle name="60% - Accent1 4 2" xfId="4403"/>
    <cellStyle name="60% - Accent2" xfId="1444"/>
    <cellStyle name="60% - Accent2 2" xfId="1445"/>
    <cellStyle name="60% - Accent2 2 2" xfId="1446"/>
    <cellStyle name="60% - Accent2 2 2 2" xfId="1447"/>
    <cellStyle name="60% - Accent2 2 2 2 2" xfId="4405"/>
    <cellStyle name="60% - Accent2 2 2 3" xfId="4404"/>
    <cellStyle name="60% - Accent2 2 3" xfId="1448"/>
    <cellStyle name="60% - Accent2 2 3 2" xfId="4406"/>
    <cellStyle name="60% - Accent2 2 4" xfId="1449"/>
    <cellStyle name="60% - Accent2 2 4 2" xfId="4407"/>
    <cellStyle name="60% - Accent2 2 5" xfId="1450"/>
    <cellStyle name="60% - Accent2 3" xfId="1451"/>
    <cellStyle name="60% - Accent2 3 2" xfId="4408"/>
    <cellStyle name="60% - Accent2 4" xfId="1452"/>
    <cellStyle name="60% - Accent2 4 2" xfId="4409"/>
    <cellStyle name="60% - Accent3" xfId="1453"/>
    <cellStyle name="60% - Accent3 2" xfId="1454"/>
    <cellStyle name="60% - Accent3 2 2" xfId="1455"/>
    <cellStyle name="60% - Accent3 2 2 2" xfId="1456"/>
    <cellStyle name="60% - Accent3 2 2 2 2" xfId="4411"/>
    <cellStyle name="60% - Accent3 2 2 3" xfId="4410"/>
    <cellStyle name="60% - Accent3 2 3" xfId="1457"/>
    <cellStyle name="60% - Accent3 2 3 2" xfId="4412"/>
    <cellStyle name="60% - Accent3 2 4" xfId="1458"/>
    <cellStyle name="60% - Accent3 2 4 2" xfId="4413"/>
    <cellStyle name="60% - Accent3 2 5" xfId="1459"/>
    <cellStyle name="60% - Accent3 3" xfId="1460"/>
    <cellStyle name="60% - Accent3 3 2" xfId="4414"/>
    <cellStyle name="60% - Accent3 4" xfId="1461"/>
    <cellStyle name="60% - Accent3 4 2" xfId="4415"/>
    <cellStyle name="60% - Accent4" xfId="1462"/>
    <cellStyle name="60% - Accent4 2" xfId="1463"/>
    <cellStyle name="60% - Accent4 2 2" xfId="1464"/>
    <cellStyle name="60% - Accent4 2 2 2" xfId="1465"/>
    <cellStyle name="60% - Accent4 2 2 2 2" xfId="4417"/>
    <cellStyle name="60% - Accent4 2 2 3" xfId="4416"/>
    <cellStyle name="60% - Accent4 2 3" xfId="1466"/>
    <cellStyle name="60% - Accent4 2 3 2" xfId="4418"/>
    <cellStyle name="60% - Accent4 2 4" xfId="1467"/>
    <cellStyle name="60% - Accent4 2 4 2" xfId="4419"/>
    <cellStyle name="60% - Accent4 2 5" xfId="1468"/>
    <cellStyle name="60% - Accent4 3" xfId="1469"/>
    <cellStyle name="60% - Accent4 3 2" xfId="4420"/>
    <cellStyle name="60% - Accent4 4" xfId="1470"/>
    <cellStyle name="60% - Accent4 4 2" xfId="4421"/>
    <cellStyle name="60% - Accent5" xfId="1471"/>
    <cellStyle name="60% - Accent5 2" xfId="1472"/>
    <cellStyle name="60% - Accent5 2 2" xfId="1473"/>
    <cellStyle name="60% - Accent5 2 2 2" xfId="1474"/>
    <cellStyle name="60% - Accent5 2 2 2 2" xfId="4423"/>
    <cellStyle name="60% - Accent5 2 2 3" xfId="4422"/>
    <cellStyle name="60% - Accent5 2 3" xfId="1475"/>
    <cellStyle name="60% - Accent5 2 3 2" xfId="4424"/>
    <cellStyle name="60% - Accent5 2 4" xfId="1476"/>
    <cellStyle name="60% - Accent5 2 4 2" xfId="4425"/>
    <cellStyle name="60% - Accent5 2 5" xfId="1477"/>
    <cellStyle name="60% - Accent5 3" xfId="1478"/>
    <cellStyle name="60% - Accent5 3 2" xfId="4426"/>
    <cellStyle name="60% - Accent5 4" xfId="1479"/>
    <cellStyle name="60% - Accent5 4 2" xfId="4427"/>
    <cellStyle name="60% - Accent6" xfId="1480"/>
    <cellStyle name="60% - Accent6 2" xfId="1481"/>
    <cellStyle name="60% - Accent6 2 2" xfId="1482"/>
    <cellStyle name="60% - Accent6 2 2 2" xfId="1483"/>
    <cellStyle name="60% - Accent6 2 2 2 2" xfId="4429"/>
    <cellStyle name="60% - Accent6 2 2 3" xfId="4428"/>
    <cellStyle name="60% - Accent6 2 3" xfId="1484"/>
    <cellStyle name="60% - Accent6 2 3 2" xfId="4430"/>
    <cellStyle name="60% - Accent6 2 4" xfId="1485"/>
    <cellStyle name="60% - Accent6 2 4 2" xfId="4431"/>
    <cellStyle name="60% - Accent6 2 5" xfId="1486"/>
    <cellStyle name="60% - Accent6 3" xfId="1487"/>
    <cellStyle name="60% - Accent6 3 2" xfId="4432"/>
    <cellStyle name="60% - Accent6 4" xfId="1488"/>
    <cellStyle name="60% - Accent6 4 2" xfId="4433"/>
    <cellStyle name="60% - akcent 1" xfId="1489"/>
    <cellStyle name="60% - akcent 1 10" xfId="1490"/>
    <cellStyle name="60% - akcent 1 10 2" xfId="1491"/>
    <cellStyle name="60% - akcent 1 10 2 2" xfId="4435"/>
    <cellStyle name="60% - akcent 1 10 3" xfId="4434"/>
    <cellStyle name="60% - akcent 1 11" xfId="1492"/>
    <cellStyle name="60% - akcent 1 11 2" xfId="1493"/>
    <cellStyle name="60% - akcent 1 11 2 2" xfId="4437"/>
    <cellStyle name="60% - akcent 1 11 3" xfId="4436"/>
    <cellStyle name="60% - akcent 1 12" xfId="1494"/>
    <cellStyle name="60% - akcent 1 12 2" xfId="1495"/>
    <cellStyle name="60% - akcent 1 12 2 2" xfId="4439"/>
    <cellStyle name="60% - akcent 1 12 3" xfId="4438"/>
    <cellStyle name="60% - akcent 1 13" xfId="1496"/>
    <cellStyle name="60% - akcent 1 13 2" xfId="1497"/>
    <cellStyle name="60% - akcent 1 13 2 2" xfId="4441"/>
    <cellStyle name="60% - akcent 1 13 3" xfId="4440"/>
    <cellStyle name="60% - akcent 1 14" xfId="1498"/>
    <cellStyle name="60% - akcent 1 14 2" xfId="1499"/>
    <cellStyle name="60% - akcent 1 14 2 2" xfId="4443"/>
    <cellStyle name="60% - akcent 1 14 3" xfId="4442"/>
    <cellStyle name="60% - akcent 1 15" xfId="1500"/>
    <cellStyle name="60% - akcent 1 15 2" xfId="1501"/>
    <cellStyle name="60% - akcent 1 15 2 2" xfId="4445"/>
    <cellStyle name="60% - akcent 1 15 3" xfId="4444"/>
    <cellStyle name="60% - akcent 1 16" xfId="1502"/>
    <cellStyle name="60% - akcent 1 16 2" xfId="1503"/>
    <cellStyle name="60% - akcent 1 16 2 2" xfId="4447"/>
    <cellStyle name="60% - akcent 1 16 3" xfId="4446"/>
    <cellStyle name="60% - akcent 1 17" xfId="1504"/>
    <cellStyle name="60% - akcent 1 17 2" xfId="1505"/>
    <cellStyle name="60% - akcent 1 17 2 2" xfId="4449"/>
    <cellStyle name="60% - akcent 1 17 3" xfId="4448"/>
    <cellStyle name="60% - akcent 1 18" xfId="1506"/>
    <cellStyle name="60% - akcent 1 18 2" xfId="1507"/>
    <cellStyle name="60% - akcent 1 18 2 2" xfId="4451"/>
    <cellStyle name="60% - akcent 1 18 3" xfId="4450"/>
    <cellStyle name="60% - akcent 1 19" xfId="1508"/>
    <cellStyle name="60% - akcent 1 19 2" xfId="1509"/>
    <cellStyle name="60% - akcent 1 19 2 2" xfId="4453"/>
    <cellStyle name="60% - akcent 1 19 3" xfId="4452"/>
    <cellStyle name="60% - akcent 1 2" xfId="1510"/>
    <cellStyle name="60% — akcent 1 2" xfId="1511"/>
    <cellStyle name="60% - akcent 1 2 2" xfId="1512"/>
    <cellStyle name="60% — akcent 1 2 2" xfId="5060"/>
    <cellStyle name="60% - akcent 1 2 2 10" xfId="5999"/>
    <cellStyle name="60% - akcent 1 2 2 11" xfId="6063"/>
    <cellStyle name="60% - akcent 1 2 2 12" xfId="6095"/>
    <cellStyle name="60% - akcent 1 2 2 13" xfId="6109"/>
    <cellStyle name="60% - akcent 1 2 2 14" xfId="6132"/>
    <cellStyle name="60% - akcent 1 2 2 15" xfId="6170"/>
    <cellStyle name="60% - akcent 1 2 2 16" xfId="6261"/>
    <cellStyle name="60% - akcent 1 2 2 17" xfId="6422"/>
    <cellStyle name="60% - akcent 1 2 2 18" xfId="6522"/>
    <cellStyle name="60% - akcent 1 2 2 19" xfId="6434"/>
    <cellStyle name="60% - akcent 1 2 2 2" xfId="1513"/>
    <cellStyle name="60% - akcent 1 2 2 2 2" xfId="1514"/>
    <cellStyle name="60% - akcent 1 2 2 2 2 2" xfId="4455"/>
    <cellStyle name="60% - akcent 1 2 2 2 3" xfId="4454"/>
    <cellStyle name="60% - akcent 1 2 2 20" xfId="6458"/>
    <cellStyle name="60% - akcent 1 2 2 21" xfId="6445"/>
    <cellStyle name="60% - akcent 1 2 2 22" xfId="6489"/>
    <cellStyle name="60% - akcent 1 2 2 23" xfId="6398"/>
    <cellStyle name="60% - akcent 1 2 2 24" xfId="6496"/>
    <cellStyle name="60% - akcent 1 2 2 25" xfId="6547"/>
    <cellStyle name="60% - akcent 1 2 2 26" xfId="6530"/>
    <cellStyle name="60% - akcent 1 2 2 3" xfId="1515"/>
    <cellStyle name="60% - akcent 1 2 2 3 2" xfId="4456"/>
    <cellStyle name="60% - akcent 1 2 2 4" xfId="1516"/>
    <cellStyle name="60% - akcent 1 2 2 4 2" xfId="4457"/>
    <cellStyle name="60% - akcent 1 2 2 5" xfId="1517"/>
    <cellStyle name="60% - akcent 1 2 2 6" xfId="6002"/>
    <cellStyle name="60% - akcent 1 2 2 7" xfId="6001"/>
    <cellStyle name="60% - akcent 1 2 2 8" xfId="5998"/>
    <cellStyle name="60% - akcent 1 2 2 9" xfId="6000"/>
    <cellStyle name="60% - akcent 1 2 3" xfId="1518"/>
    <cellStyle name="60% - akcent 1 2 3 2" xfId="4458"/>
    <cellStyle name="60% - akcent 1 2 4" xfId="1519"/>
    <cellStyle name="60% - akcent 1 2 4 2" xfId="4459"/>
    <cellStyle name="60% - akcent 1 2 5" xfId="1520"/>
    <cellStyle name="60% - akcent 1 2 5 2" xfId="4460"/>
    <cellStyle name="60% - akcent 1 2 6" xfId="1521"/>
    <cellStyle name="60% - akcent 1 2 6 2" xfId="4461"/>
    <cellStyle name="60% - akcent 1 2 7" xfId="1522"/>
    <cellStyle name="60% - akcent 1 2 7 2" xfId="4462"/>
    <cellStyle name="60% - akcent 1 20" xfId="1523"/>
    <cellStyle name="60% - akcent 1 20 2" xfId="1524"/>
    <cellStyle name="60% - akcent 1 20 2 2" xfId="4464"/>
    <cellStyle name="60% - akcent 1 20 3" xfId="4463"/>
    <cellStyle name="60% - akcent 1 21" xfId="1525"/>
    <cellStyle name="60% - akcent 1 21 2" xfId="1526"/>
    <cellStyle name="60% - akcent 1 21 2 2" xfId="4466"/>
    <cellStyle name="60% - akcent 1 21 3" xfId="4465"/>
    <cellStyle name="60% - akcent 1 22" xfId="1527"/>
    <cellStyle name="60% - akcent 1 22 2" xfId="1528"/>
    <cellStyle name="60% - akcent 1 22 2 2" xfId="4468"/>
    <cellStyle name="60% - akcent 1 22 3" xfId="4467"/>
    <cellStyle name="60% - akcent 1 23" xfId="1529"/>
    <cellStyle name="60% - akcent 1 23 2" xfId="1530"/>
    <cellStyle name="60% - akcent 1 23 2 2" xfId="4470"/>
    <cellStyle name="60% - akcent 1 23 3" xfId="4469"/>
    <cellStyle name="60% - akcent 1 24" xfId="1531"/>
    <cellStyle name="60% - akcent 1 24 2" xfId="1532"/>
    <cellStyle name="60% - akcent 1 24 2 2" xfId="4472"/>
    <cellStyle name="60% - akcent 1 24 3" xfId="4471"/>
    <cellStyle name="60% - akcent 1 25" xfId="1533"/>
    <cellStyle name="60% - akcent 1 25 2" xfId="1534"/>
    <cellStyle name="60% - akcent 1 25 2 2" xfId="4474"/>
    <cellStyle name="60% - akcent 1 25 3" xfId="4473"/>
    <cellStyle name="60% - akcent 1 26" xfId="1535"/>
    <cellStyle name="60% - akcent 1 26 2" xfId="1536"/>
    <cellStyle name="60% - akcent 1 26 2 2" xfId="4476"/>
    <cellStyle name="60% - akcent 1 26 3" xfId="4475"/>
    <cellStyle name="60% - akcent 1 27" xfId="1537"/>
    <cellStyle name="60% - akcent 1 27 2" xfId="1538"/>
    <cellStyle name="60% - akcent 1 27 2 2" xfId="4478"/>
    <cellStyle name="60% - akcent 1 27 3" xfId="4477"/>
    <cellStyle name="60% - akcent 1 28" xfId="1539"/>
    <cellStyle name="60% - akcent 1 28 2" xfId="1540"/>
    <cellStyle name="60% - akcent 1 28 2 2" xfId="4480"/>
    <cellStyle name="60% - akcent 1 28 3" xfId="4479"/>
    <cellStyle name="60% - akcent 1 29" xfId="1541"/>
    <cellStyle name="60% - akcent 1 29 2" xfId="1542"/>
    <cellStyle name="60% - akcent 1 29 2 2" xfId="4482"/>
    <cellStyle name="60% - akcent 1 29 3" xfId="4481"/>
    <cellStyle name="60% - akcent 1 3" xfId="1543"/>
    <cellStyle name="60% — akcent 1 3" xfId="1544"/>
    <cellStyle name="60% - akcent 1 3 2" xfId="1545"/>
    <cellStyle name="60% — akcent 1 3 2" xfId="5061"/>
    <cellStyle name="60% - akcent 1 3 2 2" xfId="4484"/>
    <cellStyle name="60% - akcent 1 3 3" xfId="1546"/>
    <cellStyle name="60% - akcent 1 3 3 2" xfId="4485"/>
    <cellStyle name="60% - akcent 1 3 4" xfId="1547"/>
    <cellStyle name="60% - akcent 1 3 4 2" xfId="4486"/>
    <cellStyle name="60% - akcent 1 3 5" xfId="1548"/>
    <cellStyle name="60% - akcent 1 3 5 2" xfId="4487"/>
    <cellStyle name="60% - akcent 1 3 6" xfId="4483"/>
    <cellStyle name="60% - akcent 1 30" xfId="1549"/>
    <cellStyle name="60% - akcent 1 30 2" xfId="1550"/>
    <cellStyle name="60% - akcent 1 30 2 2" xfId="4489"/>
    <cellStyle name="60% - akcent 1 30 3" xfId="4488"/>
    <cellStyle name="60% - akcent 1 31" xfId="1551"/>
    <cellStyle name="60% - akcent 1 31 2" xfId="1552"/>
    <cellStyle name="60% - akcent 1 31 2 2" xfId="4491"/>
    <cellStyle name="60% - akcent 1 31 3" xfId="4490"/>
    <cellStyle name="60% - akcent 1 32" xfId="1553"/>
    <cellStyle name="60% - akcent 1 32 2" xfId="1554"/>
    <cellStyle name="60% - akcent 1 32 2 2" xfId="4493"/>
    <cellStyle name="60% - akcent 1 32 3" xfId="4492"/>
    <cellStyle name="60% - akcent 1 33" xfId="1555"/>
    <cellStyle name="60% - akcent 1 33 2" xfId="1556"/>
    <cellStyle name="60% - akcent 1 33 2 2" xfId="4495"/>
    <cellStyle name="60% - akcent 1 33 3" xfId="4494"/>
    <cellStyle name="60% - akcent 1 34" xfId="1557"/>
    <cellStyle name="60% - akcent 1 34 2" xfId="1558"/>
    <cellStyle name="60% - akcent 1 34 2 2" xfId="4497"/>
    <cellStyle name="60% - akcent 1 34 3" xfId="4496"/>
    <cellStyle name="60% - akcent 1 35" xfId="1559"/>
    <cellStyle name="60% - akcent 1 35 2" xfId="1560"/>
    <cellStyle name="60% - akcent 1 35 2 2" xfId="4499"/>
    <cellStyle name="60% - akcent 1 35 3" xfId="4498"/>
    <cellStyle name="60% - akcent 1 36" xfId="1561"/>
    <cellStyle name="60% - akcent 1 36 2" xfId="1562"/>
    <cellStyle name="60% - akcent 1 36 2 2" xfId="4501"/>
    <cellStyle name="60% - akcent 1 36 3" xfId="4500"/>
    <cellStyle name="60% - akcent 1 37" xfId="1563"/>
    <cellStyle name="60% - akcent 1 37 2" xfId="1564"/>
    <cellStyle name="60% - akcent 1 37 2 2" xfId="4503"/>
    <cellStyle name="60% - akcent 1 37 3" xfId="4502"/>
    <cellStyle name="60% - akcent 1 38" xfId="1565"/>
    <cellStyle name="60% - akcent 1 38 2" xfId="1566"/>
    <cellStyle name="60% - akcent 1 38 2 2" xfId="4505"/>
    <cellStyle name="60% - akcent 1 38 3" xfId="4504"/>
    <cellStyle name="60% - akcent 1 39" xfId="1567"/>
    <cellStyle name="60% - akcent 1 39 2" xfId="1568"/>
    <cellStyle name="60% - akcent 1 39 2 2" xfId="4507"/>
    <cellStyle name="60% - akcent 1 39 3" xfId="4506"/>
    <cellStyle name="60% - akcent 1 4" xfId="1569"/>
    <cellStyle name="60% — akcent 1 4" xfId="1570"/>
    <cellStyle name="60% - akcent 1 4 2" xfId="1571"/>
    <cellStyle name="60% — akcent 1 4 2" xfId="5062"/>
    <cellStyle name="60% - akcent 1 4 2 2" xfId="4509"/>
    <cellStyle name="60% - akcent 1 4 2 2 2" xfId="6065"/>
    <cellStyle name="60% - akcent 1 4 2 3" xfId="6064"/>
    <cellStyle name="60% - akcent 1 4 2 4" xfId="6203"/>
    <cellStyle name="60% - akcent 1 4 2 5" xfId="6401"/>
    <cellStyle name="60% - akcent 1 4 2 6" xfId="6709"/>
    <cellStyle name="60% - akcent 1 4 3" xfId="1572"/>
    <cellStyle name="60% - akcent 1 4 3 2" xfId="4510"/>
    <cellStyle name="60% - akcent 1 4 4" xfId="1573"/>
    <cellStyle name="60% - akcent 1 4 4 2" xfId="4511"/>
    <cellStyle name="60% - akcent 1 4 5" xfId="4508"/>
    <cellStyle name="60% - akcent 1 40" xfId="1574"/>
    <cellStyle name="60% - akcent 1 40 2" xfId="1575"/>
    <cellStyle name="60% - akcent 1 40 2 2" xfId="4513"/>
    <cellStyle name="60% - akcent 1 40 3" xfId="4512"/>
    <cellStyle name="60% - akcent 1 41" xfId="1576"/>
    <cellStyle name="60% - akcent 1 41 2" xfId="1577"/>
    <cellStyle name="60% - akcent 1 41 2 2" xfId="4515"/>
    <cellStyle name="60% - akcent 1 41 3" xfId="4514"/>
    <cellStyle name="60% - akcent 1 42" xfId="1578"/>
    <cellStyle name="60% - akcent 1 42 2" xfId="1579"/>
    <cellStyle name="60% - akcent 1 42 2 2" xfId="4517"/>
    <cellStyle name="60% - akcent 1 42 3" xfId="4516"/>
    <cellStyle name="60% - akcent 1 43" xfId="1580"/>
    <cellStyle name="60% - akcent 1 43 2" xfId="1581"/>
    <cellStyle name="60% - akcent 1 43 2 2" xfId="4519"/>
    <cellStyle name="60% - akcent 1 43 3" xfId="4518"/>
    <cellStyle name="60% - akcent 1 44" xfId="1582"/>
    <cellStyle name="60% - akcent 1 44 2" xfId="1583"/>
    <cellStyle name="60% - akcent 1 44 2 2" xfId="4521"/>
    <cellStyle name="60% - akcent 1 44 3" xfId="4520"/>
    <cellStyle name="60% - akcent 1 45" xfId="1584"/>
    <cellStyle name="60% - akcent 1 45 2" xfId="4522"/>
    <cellStyle name="60% - akcent 1 46" xfId="1585"/>
    <cellStyle name="60% - akcent 1 46 2" xfId="4523"/>
    <cellStyle name="60% - akcent 1 5" xfId="1586"/>
    <cellStyle name="60% — akcent 1 5" xfId="1587"/>
    <cellStyle name="60% - akcent 1 5 2" xfId="1588"/>
    <cellStyle name="60% — akcent 1 5 2" xfId="5063"/>
    <cellStyle name="60% - akcent 1 5 2 2" xfId="4525"/>
    <cellStyle name="60% - akcent 1 5 3" xfId="1589"/>
    <cellStyle name="60% - akcent 1 5 3 2" xfId="4526"/>
    <cellStyle name="60% - akcent 1 5 4" xfId="4524"/>
    <cellStyle name="60% - akcent 1 6" xfId="1590"/>
    <cellStyle name="60% — akcent 1 6" xfId="1591"/>
    <cellStyle name="60% - akcent 1 6 2" xfId="1592"/>
    <cellStyle name="60% — akcent 1 6 2" xfId="5064"/>
    <cellStyle name="60% - akcent 1 6 2 2" xfId="4528"/>
    <cellStyle name="60% - akcent 1 6 3" xfId="4527"/>
    <cellStyle name="60% - akcent 1 7" xfId="1593"/>
    <cellStyle name="60% - akcent 1 7 2" xfId="1594"/>
    <cellStyle name="60% - akcent 1 7 2 2" xfId="4530"/>
    <cellStyle name="60% - akcent 1 7 3" xfId="4529"/>
    <cellStyle name="60% - akcent 1 8" xfId="1595"/>
    <cellStyle name="60% - akcent 1 8 2" xfId="1596"/>
    <cellStyle name="60% - akcent 1 8 2 2" xfId="4532"/>
    <cellStyle name="60% - akcent 1 8 3" xfId="4531"/>
    <cellStyle name="60% - akcent 1 9" xfId="1597"/>
    <cellStyle name="60% - akcent 1 9 2" xfId="1598"/>
    <cellStyle name="60% - akcent 1 9 2 2" xfId="4534"/>
    <cellStyle name="60% - akcent 1 9 3" xfId="4533"/>
    <cellStyle name="60% - akcent 2" xfId="1599"/>
    <cellStyle name="60% - akcent 2 10" xfId="1600"/>
    <cellStyle name="60% - akcent 2 10 2" xfId="1601"/>
    <cellStyle name="60% - akcent 2 10 2 2" xfId="4537"/>
    <cellStyle name="60% - akcent 2 10 3" xfId="4536"/>
    <cellStyle name="60% - akcent 2 11" xfId="1602"/>
    <cellStyle name="60% - akcent 2 11 2" xfId="1603"/>
    <cellStyle name="60% - akcent 2 11 2 2" xfId="4539"/>
    <cellStyle name="60% - akcent 2 11 3" xfId="4538"/>
    <cellStyle name="60% - akcent 2 12" xfId="1604"/>
    <cellStyle name="60% - akcent 2 12 2" xfId="1605"/>
    <cellStyle name="60% - akcent 2 12 2 2" xfId="4541"/>
    <cellStyle name="60% - akcent 2 12 3" xfId="4540"/>
    <cellStyle name="60% - akcent 2 13" xfId="1606"/>
    <cellStyle name="60% - akcent 2 13 2" xfId="1607"/>
    <cellStyle name="60% - akcent 2 13 2 2" xfId="4543"/>
    <cellStyle name="60% - akcent 2 13 3" xfId="4542"/>
    <cellStyle name="60% - akcent 2 14" xfId="1608"/>
    <cellStyle name="60% - akcent 2 14 2" xfId="1609"/>
    <cellStyle name="60% - akcent 2 14 2 2" xfId="4545"/>
    <cellStyle name="60% - akcent 2 14 3" xfId="4544"/>
    <cellStyle name="60% - akcent 2 15" xfId="1610"/>
    <cellStyle name="60% - akcent 2 15 2" xfId="1611"/>
    <cellStyle name="60% - akcent 2 15 2 2" xfId="4547"/>
    <cellStyle name="60% - akcent 2 15 3" xfId="4546"/>
    <cellStyle name="60% - akcent 2 16" xfId="1612"/>
    <cellStyle name="60% - akcent 2 16 2" xfId="1613"/>
    <cellStyle name="60% - akcent 2 16 2 2" xfId="4549"/>
    <cellStyle name="60% - akcent 2 16 3" xfId="4548"/>
    <cellStyle name="60% - akcent 2 17" xfId="1614"/>
    <cellStyle name="60% - akcent 2 17 2" xfId="1615"/>
    <cellStyle name="60% - akcent 2 17 2 2" xfId="4551"/>
    <cellStyle name="60% - akcent 2 17 3" xfId="4550"/>
    <cellStyle name="60% - akcent 2 18" xfId="1616"/>
    <cellStyle name="60% - akcent 2 18 2" xfId="1617"/>
    <cellStyle name="60% - akcent 2 18 2 2" xfId="4553"/>
    <cellStyle name="60% - akcent 2 18 3" xfId="4552"/>
    <cellStyle name="60% - akcent 2 19" xfId="1618"/>
    <cellStyle name="60% - akcent 2 19 2" xfId="1619"/>
    <cellStyle name="60% - akcent 2 19 2 2" xfId="4555"/>
    <cellStyle name="60% - akcent 2 19 3" xfId="4554"/>
    <cellStyle name="60% - akcent 2 2" xfId="1620"/>
    <cellStyle name="60% — akcent 2 2" xfId="1621"/>
    <cellStyle name="60% - akcent 2 2 2" xfId="1622"/>
    <cellStyle name="60% — akcent 2 2 2" xfId="5065"/>
    <cellStyle name="60% - akcent 2 2 2 10" xfId="5996"/>
    <cellStyle name="60% - akcent 2 2 2 11" xfId="6005"/>
    <cellStyle name="60% - akcent 2 2 2 12" xfId="6066"/>
    <cellStyle name="60% - akcent 2 2 2 13" xfId="6097"/>
    <cellStyle name="60% - akcent 2 2 2 14" xfId="6108"/>
    <cellStyle name="60% - akcent 2 2 2 15" xfId="6103"/>
    <cellStyle name="60% - akcent 2 2 2 16" xfId="6171"/>
    <cellStyle name="60% - akcent 2 2 2 17" xfId="6262"/>
    <cellStyle name="60% - akcent 2 2 2 18" xfId="6427"/>
    <cellStyle name="60% - akcent 2 2 2 19" xfId="6444"/>
    <cellStyle name="60% - akcent 2 2 2 2" xfId="1623"/>
    <cellStyle name="60% - akcent 2 2 2 2 2" xfId="1624"/>
    <cellStyle name="60% - akcent 2 2 2 2 2 2" xfId="4559"/>
    <cellStyle name="60% - akcent 2 2 2 2 3" xfId="4558"/>
    <cellStyle name="60% - akcent 2 2 2 20" xfId="6389"/>
    <cellStyle name="60% - akcent 2 2 2 21" xfId="6457"/>
    <cellStyle name="60% - akcent 2 2 2 22" xfId="6403"/>
    <cellStyle name="60% - akcent 2 2 2 23" xfId="6488"/>
    <cellStyle name="60% - akcent 2 2 2 24" xfId="6485"/>
    <cellStyle name="60% - akcent 2 2 2 25" xfId="6446"/>
    <cellStyle name="60% - akcent 2 2 2 26" xfId="6529"/>
    <cellStyle name="60% - akcent 2 2 2 27" xfId="6533"/>
    <cellStyle name="60% - akcent 2 2 2 3" xfId="1625"/>
    <cellStyle name="60% - akcent 2 2 2 3 2" xfId="4560"/>
    <cellStyle name="60% - akcent 2 2 2 4" xfId="1626"/>
    <cellStyle name="60% - akcent 2 2 2 4 2" xfId="4561"/>
    <cellStyle name="60% - akcent 2 2 2 5" xfId="1627"/>
    <cellStyle name="60% - akcent 2 2 2 5 2" xfId="4562"/>
    <cellStyle name="60% - akcent 2 2 2 6" xfId="4557"/>
    <cellStyle name="60% - akcent 2 2 2 7" xfId="6004"/>
    <cellStyle name="60% - akcent 2 2 2 8" xfId="5997"/>
    <cellStyle name="60% - akcent 2 2 2 9" xfId="6003"/>
    <cellStyle name="60% - akcent 2 2 3" xfId="1628"/>
    <cellStyle name="60% - akcent 2 2 3 2" xfId="4563"/>
    <cellStyle name="60% - akcent 2 2 4" xfId="1629"/>
    <cellStyle name="60% - akcent 2 2 4 2" xfId="4564"/>
    <cellStyle name="60% - akcent 2 2 5" xfId="1630"/>
    <cellStyle name="60% - akcent 2 2 5 2" xfId="4565"/>
    <cellStyle name="60% - akcent 2 2 6" xfId="1631"/>
    <cellStyle name="60% - akcent 2 2 6 2" xfId="4566"/>
    <cellStyle name="60% - akcent 2 2 7" xfId="1632"/>
    <cellStyle name="60% - akcent 2 2 7 2" xfId="4567"/>
    <cellStyle name="60% - akcent 2 2 8" xfId="4556"/>
    <cellStyle name="60% - akcent 2 20" xfId="1633"/>
    <cellStyle name="60% - akcent 2 20 2" xfId="1634"/>
    <cellStyle name="60% - akcent 2 20 2 2" xfId="4569"/>
    <cellStyle name="60% - akcent 2 20 3" xfId="4568"/>
    <cellStyle name="60% - akcent 2 21" xfId="1635"/>
    <cellStyle name="60% - akcent 2 21 2" xfId="1636"/>
    <cellStyle name="60% - akcent 2 21 2 2" xfId="4571"/>
    <cellStyle name="60% - akcent 2 21 3" xfId="4570"/>
    <cellStyle name="60% - akcent 2 22" xfId="1637"/>
    <cellStyle name="60% - akcent 2 22 2" xfId="1638"/>
    <cellStyle name="60% - akcent 2 22 2 2" xfId="4573"/>
    <cellStyle name="60% - akcent 2 22 3" xfId="4572"/>
    <cellStyle name="60% - akcent 2 23" xfId="1639"/>
    <cellStyle name="60% - akcent 2 23 2" xfId="1640"/>
    <cellStyle name="60% - akcent 2 23 2 2" xfId="4575"/>
    <cellStyle name="60% - akcent 2 23 3" xfId="4574"/>
    <cellStyle name="60% - akcent 2 24" xfId="1641"/>
    <cellStyle name="60% - akcent 2 24 2" xfId="1642"/>
    <cellStyle name="60% - akcent 2 24 2 2" xfId="4577"/>
    <cellStyle name="60% - akcent 2 24 3" xfId="4576"/>
    <cellStyle name="60% - akcent 2 25" xfId="1643"/>
    <cellStyle name="60% - akcent 2 25 2" xfId="1644"/>
    <cellStyle name="60% - akcent 2 25 2 2" xfId="4579"/>
    <cellStyle name="60% - akcent 2 25 3" xfId="4578"/>
    <cellStyle name="60% - akcent 2 26" xfId="1645"/>
    <cellStyle name="60% - akcent 2 26 2" xfId="1646"/>
    <cellStyle name="60% - akcent 2 26 2 2" xfId="4581"/>
    <cellStyle name="60% - akcent 2 26 3" xfId="4580"/>
    <cellStyle name="60% - akcent 2 27" xfId="1647"/>
    <cellStyle name="60% - akcent 2 27 2" xfId="1648"/>
    <cellStyle name="60% - akcent 2 27 2 2" xfId="4583"/>
    <cellStyle name="60% - akcent 2 27 3" xfId="4582"/>
    <cellStyle name="60% - akcent 2 28" xfId="1649"/>
    <cellStyle name="60% - akcent 2 28 2" xfId="1650"/>
    <cellStyle name="60% - akcent 2 28 2 2" xfId="4585"/>
    <cellStyle name="60% - akcent 2 28 3" xfId="4584"/>
    <cellStyle name="60% - akcent 2 29" xfId="1651"/>
    <cellStyle name="60% - akcent 2 29 2" xfId="1652"/>
    <cellStyle name="60% - akcent 2 29 2 2" xfId="4587"/>
    <cellStyle name="60% - akcent 2 29 3" xfId="4586"/>
    <cellStyle name="60% - akcent 2 3" xfId="1653"/>
    <cellStyle name="60% — akcent 2 3" xfId="1654"/>
    <cellStyle name="60% - akcent 2 3 2" xfId="1655"/>
    <cellStyle name="60% — akcent 2 3 2" xfId="5066"/>
    <cellStyle name="60% - akcent 2 3 2 2" xfId="4589"/>
    <cellStyle name="60% - akcent 2 3 3" xfId="1656"/>
    <cellStyle name="60% - akcent 2 3 3 2" xfId="4590"/>
    <cellStyle name="60% - akcent 2 3 4" xfId="1657"/>
    <cellStyle name="60% - akcent 2 3 4 2" xfId="4591"/>
    <cellStyle name="60% - akcent 2 3 5" xfId="1658"/>
    <cellStyle name="60% - akcent 2 3 5 2" xfId="4592"/>
    <cellStyle name="60% - akcent 2 3 6" xfId="4588"/>
    <cellStyle name="60% - akcent 2 30" xfId="1659"/>
    <cellStyle name="60% - akcent 2 30 2" xfId="1660"/>
    <cellStyle name="60% - akcent 2 30 2 2" xfId="4594"/>
    <cellStyle name="60% - akcent 2 30 3" xfId="4593"/>
    <cellStyle name="60% - akcent 2 31" xfId="1661"/>
    <cellStyle name="60% - akcent 2 31 2" xfId="1662"/>
    <cellStyle name="60% - akcent 2 31 2 2" xfId="4596"/>
    <cellStyle name="60% - akcent 2 31 3" xfId="4595"/>
    <cellStyle name="60% - akcent 2 32" xfId="1663"/>
    <cellStyle name="60% - akcent 2 32 2" xfId="1664"/>
    <cellStyle name="60% - akcent 2 32 2 2" xfId="4598"/>
    <cellStyle name="60% - akcent 2 32 3" xfId="4597"/>
    <cellStyle name="60% - akcent 2 33" xfId="1665"/>
    <cellStyle name="60% - akcent 2 33 2" xfId="1666"/>
    <cellStyle name="60% - akcent 2 33 2 2" xfId="4600"/>
    <cellStyle name="60% - akcent 2 33 3" xfId="4599"/>
    <cellStyle name="60% - akcent 2 34" xfId="1667"/>
    <cellStyle name="60% - akcent 2 34 2" xfId="1668"/>
    <cellStyle name="60% - akcent 2 34 2 2" xfId="4602"/>
    <cellStyle name="60% - akcent 2 34 3" xfId="4601"/>
    <cellStyle name="60% - akcent 2 35" xfId="1669"/>
    <cellStyle name="60% - akcent 2 35 2" xfId="1670"/>
    <cellStyle name="60% - akcent 2 35 2 2" xfId="4604"/>
    <cellStyle name="60% - akcent 2 35 3" xfId="4603"/>
    <cellStyle name="60% - akcent 2 36" xfId="1671"/>
    <cellStyle name="60% - akcent 2 36 2" xfId="1672"/>
    <cellStyle name="60% - akcent 2 36 2 2" xfId="4606"/>
    <cellStyle name="60% - akcent 2 36 3" xfId="4605"/>
    <cellStyle name="60% - akcent 2 37" xfId="1673"/>
    <cellStyle name="60% - akcent 2 37 2" xfId="1674"/>
    <cellStyle name="60% - akcent 2 37 2 2" xfId="4608"/>
    <cellStyle name="60% - akcent 2 37 3" xfId="4607"/>
    <cellStyle name="60% - akcent 2 38" xfId="1675"/>
    <cellStyle name="60% - akcent 2 38 2" xfId="1676"/>
    <cellStyle name="60% - akcent 2 38 2 2" xfId="4610"/>
    <cellStyle name="60% - akcent 2 38 3" xfId="4609"/>
    <cellStyle name="60% - akcent 2 39" xfId="1677"/>
    <cellStyle name="60% - akcent 2 39 2" xfId="1678"/>
    <cellStyle name="60% - akcent 2 39 2 2" xfId="4612"/>
    <cellStyle name="60% - akcent 2 39 3" xfId="4611"/>
    <cellStyle name="60% - akcent 2 4" xfId="1679"/>
    <cellStyle name="60% — akcent 2 4" xfId="1680"/>
    <cellStyle name="60% - akcent 2 4 2" xfId="1681"/>
    <cellStyle name="60% — akcent 2 4 2" xfId="5067"/>
    <cellStyle name="60% - akcent 2 4 2 2" xfId="4614"/>
    <cellStyle name="60% - akcent 2 4 3" xfId="1682"/>
    <cellStyle name="60% - akcent 2 4 3 2" xfId="4615"/>
    <cellStyle name="60% - akcent 2 4 4" xfId="1683"/>
    <cellStyle name="60% - akcent 2 4 4 2" xfId="4616"/>
    <cellStyle name="60% - akcent 2 4 5" xfId="4613"/>
    <cellStyle name="60% - akcent 2 40" xfId="1684"/>
    <cellStyle name="60% - akcent 2 40 2" xfId="1685"/>
    <cellStyle name="60% - akcent 2 40 2 2" xfId="4618"/>
    <cellStyle name="60% - akcent 2 40 3" xfId="4617"/>
    <cellStyle name="60% - akcent 2 41" xfId="1686"/>
    <cellStyle name="60% - akcent 2 41 2" xfId="1687"/>
    <cellStyle name="60% - akcent 2 41 2 2" xfId="4620"/>
    <cellStyle name="60% - akcent 2 41 3" xfId="4619"/>
    <cellStyle name="60% - akcent 2 42" xfId="1688"/>
    <cellStyle name="60% - akcent 2 42 2" xfId="1689"/>
    <cellStyle name="60% - akcent 2 42 2 2" xfId="4622"/>
    <cellStyle name="60% - akcent 2 42 3" xfId="4621"/>
    <cellStyle name="60% - akcent 2 43" xfId="1690"/>
    <cellStyle name="60% - akcent 2 43 2" xfId="1691"/>
    <cellStyle name="60% - akcent 2 43 2 2" xfId="4624"/>
    <cellStyle name="60% - akcent 2 43 3" xfId="4623"/>
    <cellStyle name="60% - akcent 2 44" xfId="1692"/>
    <cellStyle name="60% - akcent 2 44 2" xfId="1693"/>
    <cellStyle name="60% - akcent 2 44 2 2" xfId="4626"/>
    <cellStyle name="60% - akcent 2 44 3" xfId="4625"/>
    <cellStyle name="60% - akcent 2 45" xfId="1694"/>
    <cellStyle name="60% - akcent 2 45 2" xfId="4627"/>
    <cellStyle name="60% - akcent 2 46" xfId="1695"/>
    <cellStyle name="60% - akcent 2 46 2" xfId="4628"/>
    <cellStyle name="60% - akcent 2 47" xfId="4535"/>
    <cellStyle name="60% - akcent 2 5" xfId="1696"/>
    <cellStyle name="60% — akcent 2 5" xfId="1697"/>
    <cellStyle name="60% - akcent 2 5 2" xfId="1698"/>
    <cellStyle name="60% — akcent 2 5 2" xfId="5068"/>
    <cellStyle name="60% - akcent 2 5 2 2" xfId="4630"/>
    <cellStyle name="60% - akcent 2 5 3" xfId="1699"/>
    <cellStyle name="60% - akcent 2 5 3 2" xfId="4631"/>
    <cellStyle name="60% - akcent 2 5 4" xfId="4629"/>
    <cellStyle name="60% - akcent 2 6" xfId="1700"/>
    <cellStyle name="60% — akcent 2 6" xfId="1701"/>
    <cellStyle name="60% - akcent 2 6 2" xfId="1702"/>
    <cellStyle name="60% — akcent 2 6 2" xfId="5069"/>
    <cellStyle name="60% - akcent 2 6 2 2" xfId="4633"/>
    <cellStyle name="60% - akcent 2 6 3" xfId="4632"/>
    <cellStyle name="60% - akcent 2 7" xfId="1703"/>
    <cellStyle name="60% - akcent 2 7 2" xfId="1704"/>
    <cellStyle name="60% - akcent 2 7 2 2" xfId="4635"/>
    <cellStyle name="60% - akcent 2 7 3" xfId="4634"/>
    <cellStyle name="60% - akcent 2 8" xfId="1705"/>
    <cellStyle name="60% - akcent 2 8 2" xfId="1706"/>
    <cellStyle name="60% - akcent 2 8 2 2" xfId="4637"/>
    <cellStyle name="60% - akcent 2 8 3" xfId="4636"/>
    <cellStyle name="60% - akcent 2 9" xfId="1707"/>
    <cellStyle name="60% - akcent 2 9 2" xfId="1708"/>
    <cellStyle name="60% - akcent 2 9 2 2" xfId="4639"/>
    <cellStyle name="60% - akcent 2 9 3" xfId="4638"/>
    <cellStyle name="60% - akcent 3" xfId="1709"/>
    <cellStyle name="60% - akcent 3 10" xfId="1710"/>
    <cellStyle name="60% - akcent 3 10 2" xfId="1711"/>
    <cellStyle name="60% - akcent 3 10 2 2" xfId="4642"/>
    <cellStyle name="60% - akcent 3 10 3" xfId="4641"/>
    <cellStyle name="60% - akcent 3 11" xfId="1712"/>
    <cellStyle name="60% - akcent 3 11 2" xfId="1713"/>
    <cellStyle name="60% - akcent 3 11 2 2" xfId="4644"/>
    <cellStyle name="60% - akcent 3 11 3" xfId="4643"/>
    <cellStyle name="60% - akcent 3 12" xfId="1714"/>
    <cellStyle name="60% - akcent 3 12 2" xfId="1715"/>
    <cellStyle name="60% - akcent 3 12 2 2" xfId="4646"/>
    <cellStyle name="60% - akcent 3 12 3" xfId="4645"/>
    <cellStyle name="60% - akcent 3 13" xfId="1716"/>
    <cellStyle name="60% - akcent 3 13 2" xfId="1717"/>
    <cellStyle name="60% - akcent 3 13 2 2" xfId="4648"/>
    <cellStyle name="60% - akcent 3 13 3" xfId="4647"/>
    <cellStyle name="60% - akcent 3 14" xfId="1718"/>
    <cellStyle name="60% - akcent 3 14 2" xfId="1719"/>
    <cellStyle name="60% - akcent 3 14 2 2" xfId="4650"/>
    <cellStyle name="60% - akcent 3 14 3" xfId="4649"/>
    <cellStyle name="60% - akcent 3 15" xfId="1720"/>
    <cellStyle name="60% - akcent 3 15 2" xfId="1721"/>
    <cellStyle name="60% - akcent 3 15 2 2" xfId="4652"/>
    <cellStyle name="60% - akcent 3 15 3" xfId="4651"/>
    <cellStyle name="60% - akcent 3 16" xfId="1722"/>
    <cellStyle name="60% - akcent 3 16 2" xfId="1723"/>
    <cellStyle name="60% - akcent 3 16 2 2" xfId="4654"/>
    <cellStyle name="60% - akcent 3 16 3" xfId="4653"/>
    <cellStyle name="60% - akcent 3 17" xfId="1724"/>
    <cellStyle name="60% - akcent 3 17 2" xfId="1725"/>
    <cellStyle name="60% - akcent 3 17 2 2" xfId="4656"/>
    <cellStyle name="60% - akcent 3 17 3" xfId="4655"/>
    <cellStyle name="60% - akcent 3 18" xfId="1726"/>
    <cellStyle name="60% - akcent 3 18 2" xfId="1727"/>
    <cellStyle name="60% - akcent 3 18 2 2" xfId="4658"/>
    <cellStyle name="60% - akcent 3 18 3" xfId="4657"/>
    <cellStyle name="60% - akcent 3 19" xfId="1728"/>
    <cellStyle name="60% - akcent 3 19 2" xfId="1729"/>
    <cellStyle name="60% - akcent 3 19 2 2" xfId="4660"/>
    <cellStyle name="60% - akcent 3 19 3" xfId="4659"/>
    <cellStyle name="60% - akcent 3 2" xfId="1730"/>
    <cellStyle name="60% — akcent 3 2" xfId="1731"/>
    <cellStyle name="60% - akcent 3 2 2" xfId="1732"/>
    <cellStyle name="60% — akcent 3 2 2" xfId="5070"/>
    <cellStyle name="60% - akcent 3 2 2 10" xfId="5991"/>
    <cellStyle name="60% - akcent 3 2 2 11" xfId="6010"/>
    <cellStyle name="60% - akcent 3 2 2 12" xfId="6067"/>
    <cellStyle name="60% - akcent 3 2 2 13" xfId="6102"/>
    <cellStyle name="60% - akcent 3 2 2 14" xfId="6107"/>
    <cellStyle name="60% - akcent 3 2 2 15" xfId="6131"/>
    <cellStyle name="60% - akcent 3 2 2 16" xfId="6172"/>
    <cellStyle name="60% - akcent 3 2 2 17" xfId="6263"/>
    <cellStyle name="60% - akcent 3 2 2 18" xfId="6428"/>
    <cellStyle name="60% - akcent 3 2 2 19" xfId="6520"/>
    <cellStyle name="60% - akcent 3 2 2 2" xfId="1733"/>
    <cellStyle name="60% - akcent 3 2 2 2 2" xfId="1734"/>
    <cellStyle name="60% - akcent 3 2 2 2 2 2" xfId="4664"/>
    <cellStyle name="60% - akcent 3 2 2 2 3" xfId="4663"/>
    <cellStyle name="60% - akcent 3 2 2 20" xfId="6391"/>
    <cellStyle name="60% - akcent 3 2 2 21" xfId="6395"/>
    <cellStyle name="60% - akcent 3 2 2 22" xfId="6413"/>
    <cellStyle name="60% - akcent 3 2 2 23" xfId="6487"/>
    <cellStyle name="60% - akcent 3 2 2 24" xfId="6407"/>
    <cellStyle name="60% - akcent 3 2 2 25" xfId="6510"/>
    <cellStyle name="60% - akcent 3 2 2 26" xfId="6462"/>
    <cellStyle name="60% - akcent 3 2 2 27" xfId="6453"/>
    <cellStyle name="60% - akcent 3 2 2 3" xfId="1735"/>
    <cellStyle name="60% - akcent 3 2 2 3 2" xfId="4665"/>
    <cellStyle name="60% - akcent 3 2 2 4" xfId="1736"/>
    <cellStyle name="60% - akcent 3 2 2 4 2" xfId="4666"/>
    <cellStyle name="60% - akcent 3 2 2 5" xfId="1737"/>
    <cellStyle name="60% - akcent 3 2 2 5 2" xfId="4667"/>
    <cellStyle name="60% - akcent 3 2 2 6" xfId="4662"/>
    <cellStyle name="60% - akcent 3 2 2 7" xfId="6009"/>
    <cellStyle name="60% - akcent 3 2 2 8" xfId="5992"/>
    <cellStyle name="60% - akcent 3 2 2 9" xfId="6008"/>
    <cellStyle name="60% - akcent 3 2 3" xfId="1738"/>
    <cellStyle name="60% - akcent 3 2 3 2" xfId="4668"/>
    <cellStyle name="60% - akcent 3 2 4" xfId="1739"/>
    <cellStyle name="60% - akcent 3 2 4 2" xfId="4669"/>
    <cellStyle name="60% - akcent 3 2 5" xfId="1740"/>
    <cellStyle name="60% - akcent 3 2 5 2" xfId="4670"/>
    <cellStyle name="60% - akcent 3 2 6" xfId="1741"/>
    <cellStyle name="60% - akcent 3 2 6 2" xfId="4671"/>
    <cellStyle name="60% - akcent 3 2 7" xfId="1742"/>
    <cellStyle name="60% - akcent 3 2 7 2" xfId="4672"/>
    <cellStyle name="60% - akcent 3 2 8" xfId="4661"/>
    <cellStyle name="60% - akcent 3 20" xfId="1743"/>
    <cellStyle name="60% - akcent 3 20 2" xfId="1744"/>
    <cellStyle name="60% - akcent 3 20 2 2" xfId="4674"/>
    <cellStyle name="60% - akcent 3 20 3" xfId="4673"/>
    <cellStyle name="60% - akcent 3 21" xfId="1745"/>
    <cellStyle name="60% - akcent 3 21 2" xfId="1746"/>
    <cellStyle name="60% - akcent 3 21 2 2" xfId="4676"/>
    <cellStyle name="60% - akcent 3 21 3" xfId="4675"/>
    <cellStyle name="60% - akcent 3 22" xfId="1747"/>
    <cellStyle name="60% - akcent 3 22 2" xfId="1748"/>
    <cellStyle name="60% - akcent 3 22 2 2" xfId="4678"/>
    <cellStyle name="60% - akcent 3 22 3" xfId="4677"/>
    <cellStyle name="60% - akcent 3 23" xfId="1749"/>
    <cellStyle name="60% - akcent 3 23 2" xfId="1750"/>
    <cellStyle name="60% - akcent 3 23 2 2" xfId="4680"/>
    <cellStyle name="60% - akcent 3 23 3" xfId="4679"/>
    <cellStyle name="60% - akcent 3 24" xfId="1751"/>
    <cellStyle name="60% - akcent 3 24 2" xfId="1752"/>
    <cellStyle name="60% - akcent 3 24 2 2" xfId="4682"/>
    <cellStyle name="60% - akcent 3 24 3" xfId="4681"/>
    <cellStyle name="60% - akcent 3 25" xfId="1753"/>
    <cellStyle name="60% - akcent 3 25 2" xfId="1754"/>
    <cellStyle name="60% - akcent 3 25 2 2" xfId="4684"/>
    <cellStyle name="60% - akcent 3 25 3" xfId="4683"/>
    <cellStyle name="60% - akcent 3 26" xfId="1755"/>
    <cellStyle name="60% - akcent 3 26 2" xfId="1756"/>
    <cellStyle name="60% - akcent 3 26 2 2" xfId="4686"/>
    <cellStyle name="60% - akcent 3 26 3" xfId="4685"/>
    <cellStyle name="60% - akcent 3 27" xfId="1757"/>
    <cellStyle name="60% - akcent 3 27 2" xfId="1758"/>
    <cellStyle name="60% - akcent 3 27 2 2" xfId="4688"/>
    <cellStyle name="60% - akcent 3 27 3" xfId="4687"/>
    <cellStyle name="60% - akcent 3 28" xfId="1759"/>
    <cellStyle name="60% - akcent 3 28 2" xfId="1760"/>
    <cellStyle name="60% - akcent 3 28 2 2" xfId="4690"/>
    <cellStyle name="60% - akcent 3 28 3" xfId="4689"/>
    <cellStyle name="60% - akcent 3 29" xfId="1761"/>
    <cellStyle name="60% - akcent 3 29 2" xfId="1762"/>
    <cellStyle name="60% - akcent 3 29 2 2" xfId="4692"/>
    <cellStyle name="60% - akcent 3 29 3" xfId="4691"/>
    <cellStyle name="60% - akcent 3 3" xfId="1763"/>
    <cellStyle name="60% — akcent 3 3" xfId="1764"/>
    <cellStyle name="60% - akcent 3 3 2" xfId="1765"/>
    <cellStyle name="60% — akcent 3 3 2" xfId="5071"/>
    <cellStyle name="60% - akcent 3 3 2 2" xfId="4694"/>
    <cellStyle name="60% - akcent 3 3 3" xfId="1766"/>
    <cellStyle name="60% - akcent 3 3 3 2" xfId="4695"/>
    <cellStyle name="60% - akcent 3 3 4" xfId="1767"/>
    <cellStyle name="60% - akcent 3 3 4 2" xfId="4696"/>
    <cellStyle name="60% - akcent 3 3 5" xfId="1768"/>
    <cellStyle name="60% - akcent 3 3 5 2" xfId="4697"/>
    <cellStyle name="60% - akcent 3 3 6" xfId="4693"/>
    <cellStyle name="60% - akcent 3 30" xfId="1769"/>
    <cellStyle name="60% - akcent 3 30 2" xfId="1770"/>
    <cellStyle name="60% - akcent 3 30 2 2" xfId="4699"/>
    <cellStyle name="60% - akcent 3 30 3" xfId="4698"/>
    <cellStyle name="60% - akcent 3 31" xfId="1771"/>
    <cellStyle name="60% - akcent 3 31 2" xfId="1772"/>
    <cellStyle name="60% - akcent 3 31 2 2" xfId="4701"/>
    <cellStyle name="60% - akcent 3 31 3" xfId="4700"/>
    <cellStyle name="60% - akcent 3 32" xfId="1773"/>
    <cellStyle name="60% - akcent 3 32 2" xfId="1774"/>
    <cellStyle name="60% - akcent 3 32 2 2" xfId="4703"/>
    <cellStyle name="60% - akcent 3 32 3" xfId="4702"/>
    <cellStyle name="60% - akcent 3 33" xfId="1775"/>
    <cellStyle name="60% - akcent 3 33 2" xfId="1776"/>
    <cellStyle name="60% - akcent 3 33 2 2" xfId="4705"/>
    <cellStyle name="60% - akcent 3 33 3" xfId="4704"/>
    <cellStyle name="60% - akcent 3 34" xfId="1777"/>
    <cellStyle name="60% - akcent 3 34 2" xfId="1778"/>
    <cellStyle name="60% - akcent 3 34 2 2" xfId="4707"/>
    <cellStyle name="60% - akcent 3 34 3" xfId="4706"/>
    <cellStyle name="60% - akcent 3 35" xfId="1779"/>
    <cellStyle name="60% - akcent 3 35 2" xfId="1780"/>
    <cellStyle name="60% - akcent 3 35 2 2" xfId="4709"/>
    <cellStyle name="60% - akcent 3 35 3" xfId="4708"/>
    <cellStyle name="60% - akcent 3 36" xfId="1781"/>
    <cellStyle name="60% - akcent 3 36 2" xfId="1782"/>
    <cellStyle name="60% - akcent 3 36 2 2" xfId="4711"/>
    <cellStyle name="60% - akcent 3 36 3" xfId="4710"/>
    <cellStyle name="60% - akcent 3 37" xfId="1783"/>
    <cellStyle name="60% - akcent 3 37 2" xfId="1784"/>
    <cellStyle name="60% - akcent 3 37 2 2" xfId="4713"/>
    <cellStyle name="60% - akcent 3 37 3" xfId="4712"/>
    <cellStyle name="60% - akcent 3 38" xfId="1785"/>
    <cellStyle name="60% - akcent 3 38 2" xfId="1786"/>
    <cellStyle name="60% - akcent 3 38 2 2" xfId="4715"/>
    <cellStyle name="60% - akcent 3 38 3" xfId="4714"/>
    <cellStyle name="60% - akcent 3 39" xfId="1787"/>
    <cellStyle name="60% - akcent 3 39 2" xfId="1788"/>
    <cellStyle name="60% - akcent 3 39 2 2" xfId="4717"/>
    <cellStyle name="60% - akcent 3 39 3" xfId="4716"/>
    <cellStyle name="60% - akcent 3 4" xfId="1789"/>
    <cellStyle name="60% — akcent 3 4" xfId="1790"/>
    <cellStyle name="60% - akcent 3 4 2" xfId="1791"/>
    <cellStyle name="60% — akcent 3 4 2" xfId="5072"/>
    <cellStyle name="60% - akcent 3 4 2 2" xfId="4719"/>
    <cellStyle name="60% - akcent 3 4 3" xfId="1792"/>
    <cellStyle name="60% - akcent 3 4 3 2" xfId="4720"/>
    <cellStyle name="60% - akcent 3 4 4" xfId="1793"/>
    <cellStyle name="60% - akcent 3 4 4 2" xfId="4721"/>
    <cellStyle name="60% - akcent 3 4 5" xfId="4718"/>
    <cellStyle name="60% - akcent 3 40" xfId="1794"/>
    <cellStyle name="60% - akcent 3 40 2" xfId="1795"/>
    <cellStyle name="60% - akcent 3 40 2 2" xfId="4723"/>
    <cellStyle name="60% - akcent 3 40 3" xfId="4722"/>
    <cellStyle name="60% - akcent 3 41" xfId="1796"/>
    <cellStyle name="60% - akcent 3 41 2" xfId="1797"/>
    <cellStyle name="60% - akcent 3 41 2 2" xfId="4725"/>
    <cellStyle name="60% - akcent 3 41 3" xfId="4724"/>
    <cellStyle name="60% - akcent 3 42" xfId="1798"/>
    <cellStyle name="60% - akcent 3 42 2" xfId="1799"/>
    <cellStyle name="60% - akcent 3 42 2 2" xfId="4727"/>
    <cellStyle name="60% - akcent 3 42 3" xfId="4726"/>
    <cellStyle name="60% - akcent 3 43" xfId="1800"/>
    <cellStyle name="60% - akcent 3 43 2" xfId="1801"/>
    <cellStyle name="60% - akcent 3 43 2 2" xfId="4729"/>
    <cellStyle name="60% - akcent 3 43 3" xfId="4728"/>
    <cellStyle name="60% - akcent 3 44" xfId="1802"/>
    <cellStyle name="60% - akcent 3 44 2" xfId="1803"/>
    <cellStyle name="60% - akcent 3 44 2 2" xfId="4731"/>
    <cellStyle name="60% - akcent 3 44 3" xfId="4730"/>
    <cellStyle name="60% - akcent 3 45" xfId="1804"/>
    <cellStyle name="60% - akcent 3 45 2" xfId="4732"/>
    <cellStyle name="60% - akcent 3 46" xfId="1805"/>
    <cellStyle name="60% - akcent 3 46 2" xfId="4733"/>
    <cellStyle name="60% - akcent 3 47" xfId="4640"/>
    <cellStyle name="60% - akcent 3 5" xfId="1806"/>
    <cellStyle name="60% — akcent 3 5" xfId="1807"/>
    <cellStyle name="60% - akcent 3 5 2" xfId="1808"/>
    <cellStyle name="60% — akcent 3 5 2" xfId="5073"/>
    <cellStyle name="60% - akcent 3 5 2 2" xfId="4735"/>
    <cellStyle name="60% - akcent 3 5 3" xfId="1809"/>
    <cellStyle name="60% - akcent 3 5 3 2" xfId="4736"/>
    <cellStyle name="60% - akcent 3 5 4" xfId="4734"/>
    <cellStyle name="60% - akcent 3 6" xfId="1810"/>
    <cellStyle name="60% — akcent 3 6" xfId="1811"/>
    <cellStyle name="60% - akcent 3 6 2" xfId="1812"/>
    <cellStyle name="60% — akcent 3 6 2" xfId="5074"/>
    <cellStyle name="60% - akcent 3 6 2 2" xfId="4738"/>
    <cellStyle name="60% - akcent 3 6 3" xfId="4737"/>
    <cellStyle name="60% - akcent 3 7" xfId="1813"/>
    <cellStyle name="60% - akcent 3 7 2" xfId="1814"/>
    <cellStyle name="60% - akcent 3 7 2 2" xfId="4740"/>
    <cellStyle name="60% - akcent 3 7 3" xfId="4739"/>
    <cellStyle name="60% - akcent 3 8" xfId="1815"/>
    <cellStyle name="60% - akcent 3 8 2" xfId="1816"/>
    <cellStyle name="60% - akcent 3 8 2 2" xfId="4742"/>
    <cellStyle name="60% - akcent 3 8 3" xfId="4741"/>
    <cellStyle name="60% - akcent 3 9" xfId="1817"/>
    <cellStyle name="60% - akcent 3 9 2" xfId="1818"/>
    <cellStyle name="60% - akcent 3 9 2 2" xfId="4744"/>
    <cellStyle name="60% - akcent 3 9 3" xfId="4743"/>
    <cellStyle name="60% - akcent 4" xfId="1819"/>
    <cellStyle name="60% - akcent 4 10" xfId="1820"/>
    <cellStyle name="60% - akcent 4 10 2" xfId="1821"/>
    <cellStyle name="60% - akcent 4 10 2 2" xfId="4747"/>
    <cellStyle name="60% - akcent 4 10 3" xfId="4746"/>
    <cellStyle name="60% - akcent 4 11" xfId="1822"/>
    <cellStyle name="60% - akcent 4 11 2" xfId="1823"/>
    <cellStyle name="60% - akcent 4 11 2 2" xfId="4749"/>
    <cellStyle name="60% - akcent 4 11 3" xfId="4748"/>
    <cellStyle name="60% - akcent 4 12" xfId="1824"/>
    <cellStyle name="60% - akcent 4 12 2" xfId="1825"/>
    <cellStyle name="60% - akcent 4 12 2 2" xfId="4751"/>
    <cellStyle name="60% - akcent 4 12 3" xfId="4750"/>
    <cellStyle name="60% - akcent 4 13" xfId="1826"/>
    <cellStyle name="60% - akcent 4 13 2" xfId="1827"/>
    <cellStyle name="60% - akcent 4 13 2 2" xfId="4753"/>
    <cellStyle name="60% - akcent 4 13 3" xfId="4752"/>
    <cellStyle name="60% - akcent 4 14" xfId="1828"/>
    <cellStyle name="60% - akcent 4 14 2" xfId="1829"/>
    <cellStyle name="60% - akcent 4 14 2 2" xfId="4755"/>
    <cellStyle name="60% - akcent 4 14 3" xfId="4754"/>
    <cellStyle name="60% - akcent 4 15" xfId="1830"/>
    <cellStyle name="60% - akcent 4 15 2" xfId="1831"/>
    <cellStyle name="60% - akcent 4 15 2 2" xfId="4757"/>
    <cellStyle name="60% - akcent 4 15 3" xfId="4756"/>
    <cellStyle name="60% - akcent 4 16" xfId="1832"/>
    <cellStyle name="60% - akcent 4 16 2" xfId="1833"/>
    <cellStyle name="60% - akcent 4 16 2 2" xfId="4759"/>
    <cellStyle name="60% - akcent 4 16 3" xfId="4758"/>
    <cellStyle name="60% - akcent 4 17" xfId="1834"/>
    <cellStyle name="60% - akcent 4 17 2" xfId="1835"/>
    <cellStyle name="60% - akcent 4 17 2 2" xfId="4761"/>
    <cellStyle name="60% - akcent 4 17 3" xfId="4760"/>
    <cellStyle name="60% - akcent 4 18" xfId="1836"/>
    <cellStyle name="60% - akcent 4 18 2" xfId="1837"/>
    <cellStyle name="60% - akcent 4 18 2 2" xfId="4763"/>
    <cellStyle name="60% - akcent 4 18 3" xfId="4762"/>
    <cellStyle name="60% - akcent 4 19" xfId="1838"/>
    <cellStyle name="60% - akcent 4 19 2" xfId="1839"/>
    <cellStyle name="60% - akcent 4 19 2 2" xfId="4765"/>
    <cellStyle name="60% - akcent 4 19 3" xfId="4764"/>
    <cellStyle name="60% - akcent 4 2" xfId="1840"/>
    <cellStyle name="60% — akcent 4 2" xfId="1841"/>
    <cellStyle name="60% - akcent 4 2 2" xfId="1842"/>
    <cellStyle name="60% — akcent 4 2 2" xfId="5075"/>
    <cellStyle name="60% - akcent 4 2 2 10" xfId="5986"/>
    <cellStyle name="60% - akcent 4 2 2 11" xfId="6015"/>
    <cellStyle name="60% - akcent 4 2 2 12" xfId="6068"/>
    <cellStyle name="60% - akcent 4 2 2 13" xfId="6104"/>
    <cellStyle name="60% - akcent 4 2 2 14" xfId="6136"/>
    <cellStyle name="60% - akcent 4 2 2 15" xfId="6085"/>
    <cellStyle name="60% - akcent 4 2 2 16" xfId="6173"/>
    <cellStyle name="60% - akcent 4 2 2 17" xfId="6264"/>
    <cellStyle name="60% - akcent 4 2 2 18" xfId="6432"/>
    <cellStyle name="60% - akcent 4 2 2 19" xfId="6439"/>
    <cellStyle name="60% - akcent 4 2 2 2" xfId="1843"/>
    <cellStyle name="60% - akcent 4 2 2 2 2" xfId="1844"/>
    <cellStyle name="60% - akcent 4 2 2 2 2 2" xfId="4769"/>
    <cellStyle name="60% - akcent 4 2 2 2 3" xfId="4768"/>
    <cellStyle name="60% - akcent 4 2 2 20" xfId="6516"/>
    <cellStyle name="60% - akcent 4 2 2 21" xfId="6630"/>
    <cellStyle name="60% - akcent 4 2 2 22" xfId="6479"/>
    <cellStyle name="60% - akcent 4 2 2 23" xfId="6383"/>
    <cellStyle name="60% - akcent 4 2 2 24" xfId="6704"/>
    <cellStyle name="60% - akcent 4 2 2 25" xfId="6492"/>
    <cellStyle name="60% - akcent 4 2 2 26" xfId="6408"/>
    <cellStyle name="60% - akcent 4 2 2 27" xfId="6706"/>
    <cellStyle name="60% - akcent 4 2 2 3" xfId="1845"/>
    <cellStyle name="60% - akcent 4 2 2 3 2" xfId="4770"/>
    <cellStyle name="60% - akcent 4 2 2 4" xfId="1846"/>
    <cellStyle name="60% - akcent 4 2 2 4 2" xfId="4771"/>
    <cellStyle name="60% - akcent 4 2 2 5" xfId="1847"/>
    <cellStyle name="60% - akcent 4 2 2 5 2" xfId="4772"/>
    <cellStyle name="60% - akcent 4 2 2 6" xfId="4767"/>
    <cellStyle name="60% - akcent 4 2 2 7" xfId="6014"/>
    <cellStyle name="60% - akcent 4 2 2 8" xfId="5987"/>
    <cellStyle name="60% - akcent 4 2 2 9" xfId="6013"/>
    <cellStyle name="60% - akcent 4 2 3" xfId="1848"/>
    <cellStyle name="60% - akcent 4 2 3 2" xfId="4773"/>
    <cellStyle name="60% - akcent 4 2 4" xfId="1849"/>
    <cellStyle name="60% - akcent 4 2 4 2" xfId="4774"/>
    <cellStyle name="60% - akcent 4 2 5" xfId="1850"/>
    <cellStyle name="60% - akcent 4 2 5 2" xfId="4775"/>
    <cellStyle name="60% - akcent 4 2 6" xfId="1851"/>
    <cellStyle name="60% - akcent 4 2 6 2" xfId="4776"/>
    <cellStyle name="60% - akcent 4 2 7" xfId="1852"/>
    <cellStyle name="60% - akcent 4 2 7 2" xfId="4777"/>
    <cellStyle name="60% - akcent 4 2 8" xfId="4766"/>
    <cellStyle name="60% - akcent 4 20" xfId="1853"/>
    <cellStyle name="60% - akcent 4 20 2" xfId="1854"/>
    <cellStyle name="60% - akcent 4 20 2 2" xfId="4779"/>
    <cellStyle name="60% - akcent 4 20 3" xfId="4778"/>
    <cellStyle name="60% - akcent 4 21" xfId="1855"/>
    <cellStyle name="60% - akcent 4 21 2" xfId="1856"/>
    <cellStyle name="60% - akcent 4 21 2 2" xfId="4781"/>
    <cellStyle name="60% - akcent 4 21 3" xfId="4780"/>
    <cellStyle name="60% - akcent 4 22" xfId="1857"/>
    <cellStyle name="60% - akcent 4 22 2" xfId="1858"/>
    <cellStyle name="60% - akcent 4 22 2 2" xfId="4783"/>
    <cellStyle name="60% - akcent 4 22 3" xfId="4782"/>
    <cellStyle name="60% - akcent 4 23" xfId="1859"/>
    <cellStyle name="60% - akcent 4 23 2" xfId="1860"/>
    <cellStyle name="60% - akcent 4 23 2 2" xfId="4785"/>
    <cellStyle name="60% - akcent 4 23 3" xfId="4784"/>
    <cellStyle name="60% - akcent 4 24" xfId="1861"/>
    <cellStyle name="60% - akcent 4 24 2" xfId="1862"/>
    <cellStyle name="60% - akcent 4 24 2 2" xfId="4787"/>
    <cellStyle name="60% - akcent 4 24 3" xfId="4786"/>
    <cellStyle name="60% - akcent 4 25" xfId="1863"/>
    <cellStyle name="60% - akcent 4 25 2" xfId="1864"/>
    <cellStyle name="60% - akcent 4 25 2 2" xfId="4789"/>
    <cellStyle name="60% - akcent 4 25 3" xfId="4788"/>
    <cellStyle name="60% - akcent 4 26" xfId="1865"/>
    <cellStyle name="60% - akcent 4 26 2" xfId="1866"/>
    <cellStyle name="60% - akcent 4 26 2 2" xfId="4791"/>
    <cellStyle name="60% - akcent 4 26 3" xfId="4790"/>
    <cellStyle name="60% - akcent 4 27" xfId="1867"/>
    <cellStyle name="60% - akcent 4 27 2" xfId="1868"/>
    <cellStyle name="60% - akcent 4 27 2 2" xfId="4793"/>
    <cellStyle name="60% - akcent 4 27 3" xfId="4792"/>
    <cellStyle name="60% - akcent 4 28" xfId="1869"/>
    <cellStyle name="60% - akcent 4 28 2" xfId="1870"/>
    <cellStyle name="60% - akcent 4 28 2 2" xfId="4795"/>
    <cellStyle name="60% - akcent 4 28 3" xfId="4794"/>
    <cellStyle name="60% - akcent 4 29" xfId="1871"/>
    <cellStyle name="60% - akcent 4 29 2" xfId="1872"/>
    <cellStyle name="60% - akcent 4 29 2 2" xfId="4797"/>
    <cellStyle name="60% - akcent 4 29 3" xfId="4796"/>
    <cellStyle name="60% - akcent 4 3" xfId="1873"/>
    <cellStyle name="60% — akcent 4 3" xfId="1874"/>
    <cellStyle name="60% - akcent 4 3 2" xfId="1875"/>
    <cellStyle name="60% — akcent 4 3 2" xfId="5076"/>
    <cellStyle name="60% - akcent 4 3 2 2" xfId="4799"/>
    <cellStyle name="60% - akcent 4 3 3" xfId="1876"/>
    <cellStyle name="60% - akcent 4 3 3 2" xfId="4800"/>
    <cellStyle name="60% - akcent 4 3 4" xfId="1877"/>
    <cellStyle name="60% - akcent 4 3 4 2" xfId="4801"/>
    <cellStyle name="60% - akcent 4 3 5" xfId="1878"/>
    <cellStyle name="60% - akcent 4 3 5 2" xfId="4802"/>
    <cellStyle name="60% - akcent 4 3 6" xfId="4798"/>
    <cellStyle name="60% - akcent 4 30" xfId="1879"/>
    <cellStyle name="60% - akcent 4 30 2" xfId="1880"/>
    <cellStyle name="60% - akcent 4 30 2 2" xfId="4804"/>
    <cellStyle name="60% - akcent 4 30 3" xfId="4803"/>
    <cellStyle name="60% - akcent 4 31" xfId="1881"/>
    <cellStyle name="60% - akcent 4 31 2" xfId="1882"/>
    <cellStyle name="60% - akcent 4 31 2 2" xfId="4806"/>
    <cellStyle name="60% - akcent 4 31 3" xfId="4805"/>
    <cellStyle name="60% - akcent 4 32" xfId="1883"/>
    <cellStyle name="60% - akcent 4 32 2" xfId="1884"/>
    <cellStyle name="60% - akcent 4 32 2 2" xfId="4808"/>
    <cellStyle name="60% - akcent 4 32 3" xfId="4807"/>
    <cellStyle name="60% - akcent 4 33" xfId="1885"/>
    <cellStyle name="60% - akcent 4 33 2" xfId="1886"/>
    <cellStyle name="60% - akcent 4 33 2 2" xfId="4810"/>
    <cellStyle name="60% - akcent 4 33 3" xfId="4809"/>
    <cellStyle name="60% - akcent 4 34" xfId="1887"/>
    <cellStyle name="60% - akcent 4 34 2" xfId="1888"/>
    <cellStyle name="60% - akcent 4 34 2 2" xfId="4812"/>
    <cellStyle name="60% - akcent 4 34 3" xfId="4811"/>
    <cellStyle name="60% - akcent 4 35" xfId="1889"/>
    <cellStyle name="60% - akcent 4 35 2" xfId="1890"/>
    <cellStyle name="60% - akcent 4 35 2 2" xfId="4814"/>
    <cellStyle name="60% - akcent 4 35 3" xfId="4813"/>
    <cellStyle name="60% - akcent 4 36" xfId="1891"/>
    <cellStyle name="60% - akcent 4 36 2" xfId="1892"/>
    <cellStyle name="60% - akcent 4 36 2 2" xfId="4816"/>
    <cellStyle name="60% - akcent 4 36 3" xfId="4815"/>
    <cellStyle name="60% - akcent 4 37" xfId="1893"/>
    <cellStyle name="60% - akcent 4 37 2" xfId="1894"/>
    <cellStyle name="60% - akcent 4 37 2 2" xfId="4818"/>
    <cellStyle name="60% - akcent 4 37 3" xfId="4817"/>
    <cellStyle name="60% - akcent 4 38" xfId="1895"/>
    <cellStyle name="60% - akcent 4 38 2" xfId="1896"/>
    <cellStyle name="60% - akcent 4 38 2 2" xfId="4820"/>
    <cellStyle name="60% - akcent 4 38 3" xfId="4819"/>
    <cellStyle name="60% - akcent 4 39" xfId="1897"/>
    <cellStyle name="60% - akcent 4 39 2" xfId="1898"/>
    <cellStyle name="60% - akcent 4 39 2 2" xfId="4822"/>
    <cellStyle name="60% - akcent 4 39 3" xfId="4821"/>
    <cellStyle name="60% - akcent 4 4" xfId="1899"/>
    <cellStyle name="60% — akcent 4 4" xfId="1900"/>
    <cellStyle name="60% - akcent 4 4 2" xfId="1901"/>
    <cellStyle name="60% — akcent 4 4 2" xfId="5077"/>
    <cellStyle name="60% - akcent 4 4 2 2" xfId="4824"/>
    <cellStyle name="60% - akcent 4 4 3" xfId="1902"/>
    <cellStyle name="60% - akcent 4 4 3 2" xfId="4825"/>
    <cellStyle name="60% - akcent 4 4 4" xfId="1903"/>
    <cellStyle name="60% - akcent 4 4 4 2" xfId="4826"/>
    <cellStyle name="60% - akcent 4 4 5" xfId="4823"/>
    <cellStyle name="60% - akcent 4 40" xfId="1904"/>
    <cellStyle name="60% - akcent 4 40 2" xfId="1905"/>
    <cellStyle name="60% - akcent 4 40 2 2" xfId="4828"/>
    <cellStyle name="60% - akcent 4 40 3" xfId="4827"/>
    <cellStyle name="60% - akcent 4 41" xfId="1906"/>
    <cellStyle name="60% - akcent 4 41 2" xfId="1907"/>
    <cellStyle name="60% - akcent 4 41 2 2" xfId="4830"/>
    <cellStyle name="60% - akcent 4 41 3" xfId="4829"/>
    <cellStyle name="60% - akcent 4 42" xfId="1908"/>
    <cellStyle name="60% - akcent 4 42 2" xfId="1909"/>
    <cellStyle name="60% - akcent 4 42 2 2" xfId="4832"/>
    <cellStyle name="60% - akcent 4 42 3" xfId="4831"/>
    <cellStyle name="60% - akcent 4 43" xfId="1910"/>
    <cellStyle name="60% - akcent 4 43 2" xfId="1911"/>
    <cellStyle name="60% - akcent 4 43 2 2" xfId="4834"/>
    <cellStyle name="60% - akcent 4 43 3" xfId="4833"/>
    <cellStyle name="60% - akcent 4 44" xfId="1912"/>
    <cellStyle name="60% - akcent 4 44 2" xfId="1913"/>
    <cellStyle name="60% - akcent 4 44 2 2" xfId="4836"/>
    <cellStyle name="60% - akcent 4 44 3" xfId="4835"/>
    <cellStyle name="60% - akcent 4 45" xfId="1914"/>
    <cellStyle name="60% - akcent 4 45 2" xfId="4837"/>
    <cellStyle name="60% - akcent 4 46" xfId="1915"/>
    <cellStyle name="60% - akcent 4 46 2" xfId="4838"/>
    <cellStyle name="60% - akcent 4 47" xfId="4745"/>
    <cellStyle name="60% - akcent 4 5" xfId="1916"/>
    <cellStyle name="60% — akcent 4 5" xfId="1917"/>
    <cellStyle name="60% - akcent 4 5 2" xfId="1918"/>
    <cellStyle name="60% — akcent 4 5 2" xfId="5078"/>
    <cellStyle name="60% - akcent 4 5 2 2" xfId="4840"/>
    <cellStyle name="60% - akcent 4 5 3" xfId="1919"/>
    <cellStyle name="60% - akcent 4 5 3 2" xfId="4841"/>
    <cellStyle name="60% - akcent 4 5 4" xfId="4839"/>
    <cellStyle name="60% - akcent 4 6" xfId="1920"/>
    <cellStyle name="60% — akcent 4 6" xfId="1921"/>
    <cellStyle name="60% - akcent 4 6 2" xfId="1922"/>
    <cellStyle name="60% — akcent 4 6 2" xfId="5079"/>
    <cellStyle name="60% - akcent 4 6 2 2" xfId="4843"/>
    <cellStyle name="60% - akcent 4 6 3" xfId="4842"/>
    <cellStyle name="60% - akcent 4 7" xfId="1923"/>
    <cellStyle name="60% - akcent 4 7 2" xfId="1924"/>
    <cellStyle name="60% - akcent 4 7 2 2" xfId="4845"/>
    <cellStyle name="60% - akcent 4 7 3" xfId="4844"/>
    <cellStyle name="60% - akcent 4 8" xfId="1925"/>
    <cellStyle name="60% - akcent 4 8 2" xfId="1926"/>
    <cellStyle name="60% - akcent 4 8 2 2" xfId="4847"/>
    <cellStyle name="60% - akcent 4 8 3" xfId="4846"/>
    <cellStyle name="60% - akcent 4 9" xfId="1927"/>
    <cellStyle name="60% - akcent 4 9 2" xfId="1928"/>
    <cellStyle name="60% - akcent 4 9 2 2" xfId="4849"/>
    <cellStyle name="60% - akcent 4 9 3" xfId="4848"/>
    <cellStyle name="60% - akcent 5" xfId="1929"/>
    <cellStyle name="60% - akcent 5 10" xfId="1930"/>
    <cellStyle name="60% - akcent 5 10 2" xfId="1931"/>
    <cellStyle name="60% - akcent 5 10 2 2" xfId="4852"/>
    <cellStyle name="60% - akcent 5 10 3" xfId="4851"/>
    <cellStyle name="60% - akcent 5 11" xfId="1932"/>
    <cellStyle name="60% - akcent 5 11 2" xfId="1933"/>
    <cellStyle name="60% - akcent 5 11 2 2" xfId="4854"/>
    <cellStyle name="60% - akcent 5 11 3" xfId="4853"/>
    <cellStyle name="60% - akcent 5 12" xfId="1934"/>
    <cellStyle name="60% - akcent 5 12 2" xfId="1935"/>
    <cellStyle name="60% - akcent 5 12 2 2" xfId="4856"/>
    <cellStyle name="60% - akcent 5 12 3" xfId="4855"/>
    <cellStyle name="60% - akcent 5 13" xfId="1936"/>
    <cellStyle name="60% - akcent 5 13 2" xfId="1937"/>
    <cellStyle name="60% - akcent 5 13 2 2" xfId="4858"/>
    <cellStyle name="60% - akcent 5 13 3" xfId="4857"/>
    <cellStyle name="60% - akcent 5 14" xfId="1938"/>
    <cellStyle name="60% - akcent 5 14 2" xfId="1939"/>
    <cellStyle name="60% - akcent 5 14 2 2" xfId="4860"/>
    <cellStyle name="60% - akcent 5 14 3" xfId="4859"/>
    <cellStyle name="60% - akcent 5 15" xfId="1940"/>
    <cellStyle name="60% - akcent 5 15 2" xfId="1941"/>
    <cellStyle name="60% - akcent 5 15 2 2" xfId="4862"/>
    <cellStyle name="60% - akcent 5 15 3" xfId="4861"/>
    <cellStyle name="60% - akcent 5 16" xfId="1942"/>
    <cellStyle name="60% - akcent 5 16 2" xfId="1943"/>
    <cellStyle name="60% - akcent 5 16 2 2" xfId="4864"/>
    <cellStyle name="60% - akcent 5 16 3" xfId="4863"/>
    <cellStyle name="60% - akcent 5 17" xfId="1944"/>
    <cellStyle name="60% - akcent 5 17 2" xfId="1945"/>
    <cellStyle name="60% - akcent 5 17 2 2" xfId="4866"/>
    <cellStyle name="60% - akcent 5 17 3" xfId="4865"/>
    <cellStyle name="60% - akcent 5 18" xfId="1946"/>
    <cellStyle name="60% - akcent 5 18 2" xfId="1947"/>
    <cellStyle name="60% - akcent 5 18 2 2" xfId="4868"/>
    <cellStyle name="60% - akcent 5 18 3" xfId="4867"/>
    <cellStyle name="60% - akcent 5 19" xfId="1948"/>
    <cellStyle name="60% - akcent 5 19 2" xfId="1949"/>
    <cellStyle name="60% - akcent 5 19 2 2" xfId="4870"/>
    <cellStyle name="60% - akcent 5 19 3" xfId="4869"/>
    <cellStyle name="60% - akcent 5 2" xfId="1950"/>
    <cellStyle name="60% — akcent 5 2" xfId="1951"/>
    <cellStyle name="60% - akcent 5 2 2" xfId="1952"/>
    <cellStyle name="60% — akcent 5 2 2" xfId="5080"/>
    <cellStyle name="60% - akcent 5 2 2 10" xfId="5981"/>
    <cellStyle name="60% - akcent 5 2 2 11" xfId="6020"/>
    <cellStyle name="60% - akcent 5 2 2 12" xfId="6069"/>
    <cellStyle name="60% - akcent 5 2 2 13" xfId="6105"/>
    <cellStyle name="60% - akcent 5 2 2 14" xfId="6135"/>
    <cellStyle name="60% - akcent 5 2 2 15" xfId="6157"/>
    <cellStyle name="60% - akcent 5 2 2 16" xfId="6174"/>
    <cellStyle name="60% - akcent 5 2 2 17" xfId="6265"/>
    <cellStyle name="60% - akcent 5 2 2 18" xfId="6435"/>
    <cellStyle name="60% - akcent 5 2 2 19" xfId="6518"/>
    <cellStyle name="60% - akcent 5 2 2 2" xfId="1953"/>
    <cellStyle name="60% - akcent 5 2 2 2 2" xfId="1954"/>
    <cellStyle name="60% - akcent 5 2 2 2 2 2" xfId="4874"/>
    <cellStyle name="60% - akcent 5 2 2 2 3" xfId="4873"/>
    <cellStyle name="60% - akcent 5 2 2 20" xfId="6483"/>
    <cellStyle name="60% - akcent 5 2 2 21" xfId="6542"/>
    <cellStyle name="60% - akcent 5 2 2 22" xfId="6498"/>
    <cellStyle name="60% - akcent 5 2 2 23" xfId="6378"/>
    <cellStyle name="60% - akcent 5 2 2 24" xfId="6423"/>
    <cellStyle name="60% - akcent 5 2 2 25" xfId="6376"/>
    <cellStyle name="60% - akcent 5 2 2 26" xfId="6507"/>
    <cellStyle name="60% - akcent 5 2 2 27" xfId="6495"/>
    <cellStyle name="60% - akcent 5 2 2 3" xfId="1955"/>
    <cellStyle name="60% - akcent 5 2 2 3 2" xfId="4875"/>
    <cellStyle name="60% - akcent 5 2 2 4" xfId="1956"/>
    <cellStyle name="60% - akcent 5 2 2 4 2" xfId="4876"/>
    <cellStyle name="60% - akcent 5 2 2 5" xfId="1957"/>
    <cellStyle name="60% - akcent 5 2 2 5 2" xfId="4877"/>
    <cellStyle name="60% - akcent 5 2 2 6" xfId="4872"/>
    <cellStyle name="60% - akcent 5 2 2 7" xfId="6019"/>
    <cellStyle name="60% - akcent 5 2 2 8" xfId="5982"/>
    <cellStyle name="60% - akcent 5 2 2 9" xfId="6018"/>
    <cellStyle name="60% - akcent 5 2 3" xfId="1958"/>
    <cellStyle name="60% - akcent 5 2 3 2" xfId="4878"/>
    <cellStyle name="60% - akcent 5 2 4" xfId="1959"/>
    <cellStyle name="60% - akcent 5 2 4 2" xfId="4879"/>
    <cellStyle name="60% - akcent 5 2 5" xfId="1960"/>
    <cellStyle name="60% - akcent 5 2 5 2" xfId="4880"/>
    <cellStyle name="60% - akcent 5 2 6" xfId="1961"/>
    <cellStyle name="60% - akcent 5 2 6 2" xfId="4881"/>
    <cellStyle name="60% - akcent 5 2 7" xfId="1962"/>
    <cellStyle name="60% - akcent 5 2 7 2" xfId="4882"/>
    <cellStyle name="60% - akcent 5 2 8" xfId="4871"/>
    <cellStyle name="60% - akcent 5 20" xfId="1963"/>
    <cellStyle name="60% - akcent 5 20 2" xfId="1964"/>
    <cellStyle name="60% - akcent 5 20 2 2" xfId="4884"/>
    <cellStyle name="60% - akcent 5 20 3" xfId="4883"/>
    <cellStyle name="60% - akcent 5 21" xfId="1965"/>
    <cellStyle name="60% - akcent 5 21 2" xfId="1966"/>
    <cellStyle name="60% - akcent 5 21 2 2" xfId="4886"/>
    <cellStyle name="60% - akcent 5 21 3" xfId="4885"/>
    <cellStyle name="60% - akcent 5 22" xfId="1967"/>
    <cellStyle name="60% - akcent 5 22 2" xfId="1968"/>
    <cellStyle name="60% - akcent 5 22 2 2" xfId="4888"/>
    <cellStyle name="60% - akcent 5 22 3" xfId="4887"/>
    <cellStyle name="60% - akcent 5 23" xfId="1969"/>
    <cellStyle name="60% - akcent 5 23 2" xfId="1970"/>
    <cellStyle name="60% - akcent 5 23 2 2" xfId="4890"/>
    <cellStyle name="60% - akcent 5 23 3" xfId="4889"/>
    <cellStyle name="60% - akcent 5 24" xfId="1971"/>
    <cellStyle name="60% - akcent 5 24 2" xfId="1972"/>
    <cellStyle name="60% - akcent 5 24 2 2" xfId="4892"/>
    <cellStyle name="60% - akcent 5 24 3" xfId="4891"/>
    <cellStyle name="60% - akcent 5 25" xfId="1973"/>
    <cellStyle name="60% - akcent 5 25 2" xfId="1974"/>
    <cellStyle name="60% - akcent 5 25 2 2" xfId="4894"/>
    <cellStyle name="60% - akcent 5 25 3" xfId="4893"/>
    <cellStyle name="60% - akcent 5 26" xfId="1975"/>
    <cellStyle name="60% - akcent 5 26 2" xfId="1976"/>
    <cellStyle name="60% - akcent 5 26 2 2" xfId="4896"/>
    <cellStyle name="60% - akcent 5 26 3" xfId="4895"/>
    <cellStyle name="60% - akcent 5 27" xfId="1977"/>
    <cellStyle name="60% - akcent 5 27 2" xfId="1978"/>
    <cellStyle name="60% - akcent 5 27 2 2" xfId="4898"/>
    <cellStyle name="60% - akcent 5 27 3" xfId="4897"/>
    <cellStyle name="60% - akcent 5 28" xfId="1979"/>
    <cellStyle name="60% - akcent 5 28 2" xfId="1980"/>
    <cellStyle name="60% - akcent 5 28 2 2" xfId="4900"/>
    <cellStyle name="60% - akcent 5 28 3" xfId="4899"/>
    <cellStyle name="60% - akcent 5 29" xfId="1981"/>
    <cellStyle name="60% - akcent 5 29 2" xfId="1982"/>
    <cellStyle name="60% - akcent 5 29 2 2" xfId="4902"/>
    <cellStyle name="60% - akcent 5 29 3" xfId="4901"/>
    <cellStyle name="60% - akcent 5 3" xfId="1983"/>
    <cellStyle name="60% — akcent 5 3" xfId="1984"/>
    <cellStyle name="60% - akcent 5 3 2" xfId="1985"/>
    <cellStyle name="60% — akcent 5 3 2" xfId="5081"/>
    <cellStyle name="60% - akcent 5 3 2 2" xfId="4904"/>
    <cellStyle name="60% - akcent 5 3 3" xfId="1986"/>
    <cellStyle name="60% - akcent 5 3 3 2" xfId="4905"/>
    <cellStyle name="60% - akcent 5 3 4" xfId="1987"/>
    <cellStyle name="60% - akcent 5 3 4 2" xfId="4906"/>
    <cellStyle name="60% - akcent 5 3 5" xfId="1988"/>
    <cellStyle name="60% - akcent 5 3 5 2" xfId="4907"/>
    <cellStyle name="60% - akcent 5 3 6" xfId="4903"/>
    <cellStyle name="60% - akcent 5 30" xfId="1989"/>
    <cellStyle name="60% - akcent 5 30 2" xfId="1990"/>
    <cellStyle name="60% - akcent 5 30 2 2" xfId="4909"/>
    <cellStyle name="60% - akcent 5 30 3" xfId="4908"/>
    <cellStyle name="60% - akcent 5 31" xfId="1991"/>
    <cellStyle name="60% - akcent 5 31 2" xfId="1992"/>
    <cellStyle name="60% - akcent 5 31 2 2" xfId="4911"/>
    <cellStyle name="60% - akcent 5 31 3" xfId="4910"/>
    <cellStyle name="60% - akcent 5 32" xfId="1993"/>
    <cellStyle name="60% - akcent 5 32 2" xfId="1994"/>
    <cellStyle name="60% - akcent 5 32 2 2" xfId="4913"/>
    <cellStyle name="60% - akcent 5 32 3" xfId="4912"/>
    <cellStyle name="60% - akcent 5 33" xfId="1995"/>
    <cellStyle name="60% - akcent 5 33 2" xfId="1996"/>
    <cellStyle name="60% - akcent 5 33 2 2" xfId="4915"/>
    <cellStyle name="60% - akcent 5 33 3" xfId="4914"/>
    <cellStyle name="60% - akcent 5 34" xfId="1997"/>
    <cellStyle name="60% - akcent 5 34 2" xfId="1998"/>
    <cellStyle name="60% - akcent 5 34 2 2" xfId="4917"/>
    <cellStyle name="60% - akcent 5 34 3" xfId="4916"/>
    <cellStyle name="60% - akcent 5 35" xfId="1999"/>
    <cellStyle name="60% - akcent 5 35 2" xfId="2000"/>
    <cellStyle name="60% - akcent 5 35 2 2" xfId="4919"/>
    <cellStyle name="60% - akcent 5 35 3" xfId="4918"/>
    <cellStyle name="60% - akcent 5 36" xfId="2001"/>
    <cellStyle name="60% - akcent 5 36 2" xfId="2002"/>
    <cellStyle name="60% - akcent 5 36 2 2" xfId="4921"/>
    <cellStyle name="60% - akcent 5 36 3" xfId="4920"/>
    <cellStyle name="60% - akcent 5 37" xfId="2003"/>
    <cellStyle name="60% - akcent 5 37 2" xfId="2004"/>
    <cellStyle name="60% - akcent 5 37 2 2" xfId="4923"/>
    <cellStyle name="60% - akcent 5 37 3" xfId="4922"/>
    <cellStyle name="60% - akcent 5 38" xfId="2005"/>
    <cellStyle name="60% - akcent 5 38 2" xfId="2006"/>
    <cellStyle name="60% - akcent 5 38 2 2" xfId="4925"/>
    <cellStyle name="60% - akcent 5 38 3" xfId="4924"/>
    <cellStyle name="60% - akcent 5 39" xfId="2007"/>
    <cellStyle name="60% - akcent 5 39 2" xfId="2008"/>
    <cellStyle name="60% - akcent 5 39 2 2" xfId="4927"/>
    <cellStyle name="60% - akcent 5 39 3" xfId="4926"/>
    <cellStyle name="60% - akcent 5 4" xfId="2009"/>
    <cellStyle name="60% — akcent 5 4" xfId="2010"/>
    <cellStyle name="60% - akcent 5 4 2" xfId="2011"/>
    <cellStyle name="60% — akcent 5 4 2" xfId="5082"/>
    <cellStyle name="60% - akcent 5 4 2 2" xfId="4929"/>
    <cellStyle name="60% - akcent 5 4 3" xfId="2012"/>
    <cellStyle name="60% - akcent 5 4 3 2" xfId="4930"/>
    <cellStyle name="60% - akcent 5 4 4" xfId="2013"/>
    <cellStyle name="60% - akcent 5 4 4 2" xfId="4931"/>
    <cellStyle name="60% - akcent 5 4 5" xfId="4928"/>
    <cellStyle name="60% - akcent 5 40" xfId="2014"/>
    <cellStyle name="60% - akcent 5 40 2" xfId="2015"/>
    <cellStyle name="60% - akcent 5 40 2 2" xfId="4933"/>
    <cellStyle name="60% - akcent 5 40 3" xfId="4932"/>
    <cellStyle name="60% - akcent 5 41" xfId="2016"/>
    <cellStyle name="60% - akcent 5 41 2" xfId="2017"/>
    <cellStyle name="60% - akcent 5 41 2 2" xfId="4935"/>
    <cellStyle name="60% - akcent 5 41 3" xfId="4934"/>
    <cellStyle name="60% - akcent 5 42" xfId="2018"/>
    <cellStyle name="60% - akcent 5 42 2" xfId="2019"/>
    <cellStyle name="60% - akcent 5 42 2 2" xfId="4937"/>
    <cellStyle name="60% - akcent 5 42 3" xfId="4936"/>
    <cellStyle name="60% - akcent 5 43" xfId="2020"/>
    <cellStyle name="60% - akcent 5 43 2" xfId="2021"/>
    <cellStyle name="60% - akcent 5 43 2 2" xfId="4939"/>
    <cellStyle name="60% - akcent 5 43 3" xfId="4938"/>
    <cellStyle name="60% - akcent 5 44" xfId="2022"/>
    <cellStyle name="60% - akcent 5 44 2" xfId="2023"/>
    <cellStyle name="60% - akcent 5 44 2 2" xfId="4941"/>
    <cellStyle name="60% - akcent 5 44 3" xfId="4940"/>
    <cellStyle name="60% - akcent 5 45" xfId="2024"/>
    <cellStyle name="60% - akcent 5 45 2" xfId="4942"/>
    <cellStyle name="60% - akcent 5 46" xfId="2025"/>
    <cellStyle name="60% - akcent 5 46 2" xfId="4943"/>
    <cellStyle name="60% - akcent 5 47" xfId="4850"/>
    <cellStyle name="60% - akcent 5 5" xfId="2026"/>
    <cellStyle name="60% — akcent 5 5" xfId="2027"/>
    <cellStyle name="60% - akcent 5 5 2" xfId="2028"/>
    <cellStyle name="60% — akcent 5 5 2" xfId="5083"/>
    <cellStyle name="60% - akcent 5 5 2 2" xfId="4945"/>
    <cellStyle name="60% - akcent 5 5 3" xfId="2029"/>
    <cellStyle name="60% - akcent 5 5 3 2" xfId="4946"/>
    <cellStyle name="60% - akcent 5 5 4" xfId="4944"/>
    <cellStyle name="60% - akcent 5 6" xfId="2030"/>
    <cellStyle name="60% — akcent 5 6" xfId="2031"/>
    <cellStyle name="60% - akcent 5 6 2" xfId="2032"/>
    <cellStyle name="60% — akcent 5 6 2" xfId="5084"/>
    <cellStyle name="60% - akcent 5 6 2 2" xfId="4948"/>
    <cellStyle name="60% - akcent 5 6 3" xfId="4947"/>
    <cellStyle name="60% - akcent 5 7" xfId="2033"/>
    <cellStyle name="60% - akcent 5 7 2" xfId="2034"/>
    <cellStyle name="60% - akcent 5 7 2 2" xfId="4950"/>
    <cellStyle name="60% - akcent 5 7 3" xfId="4949"/>
    <cellStyle name="60% - akcent 5 8" xfId="2035"/>
    <cellStyle name="60% - akcent 5 8 2" xfId="2036"/>
    <cellStyle name="60% - akcent 5 8 2 2" xfId="4952"/>
    <cellStyle name="60% - akcent 5 8 3" xfId="4951"/>
    <cellStyle name="60% - akcent 5 9" xfId="2037"/>
    <cellStyle name="60% - akcent 5 9 2" xfId="2038"/>
    <cellStyle name="60% - akcent 5 9 2 2" xfId="4954"/>
    <cellStyle name="60% - akcent 5 9 3" xfId="4953"/>
    <cellStyle name="60% - akcent 6" xfId="2039"/>
    <cellStyle name="60% - akcent 6 10" xfId="2040"/>
    <cellStyle name="60% - akcent 6 10 2" xfId="2041"/>
    <cellStyle name="60% - akcent 6 10 2 2" xfId="4957"/>
    <cellStyle name="60% - akcent 6 10 3" xfId="4956"/>
    <cellStyle name="60% - akcent 6 11" xfId="2042"/>
    <cellStyle name="60% - akcent 6 11 2" xfId="2043"/>
    <cellStyle name="60% - akcent 6 11 2 2" xfId="4959"/>
    <cellStyle name="60% - akcent 6 11 3" xfId="4958"/>
    <cellStyle name="60% - akcent 6 12" xfId="2044"/>
    <cellStyle name="60% - akcent 6 12 2" xfId="2045"/>
    <cellStyle name="60% - akcent 6 12 2 2" xfId="4961"/>
    <cellStyle name="60% - akcent 6 12 3" xfId="4960"/>
    <cellStyle name="60% - akcent 6 13" xfId="2046"/>
    <cellStyle name="60% - akcent 6 13 2" xfId="2047"/>
    <cellStyle name="60% - akcent 6 13 2 2" xfId="4963"/>
    <cellStyle name="60% - akcent 6 13 3" xfId="4962"/>
    <cellStyle name="60% - akcent 6 14" xfId="2048"/>
    <cellStyle name="60% - akcent 6 14 2" xfId="2049"/>
    <cellStyle name="60% - akcent 6 14 2 2" xfId="4965"/>
    <cellStyle name="60% - akcent 6 14 3" xfId="4964"/>
    <cellStyle name="60% - akcent 6 15" xfId="2050"/>
    <cellStyle name="60% - akcent 6 15 2" xfId="2051"/>
    <cellStyle name="60% - akcent 6 15 2 2" xfId="4967"/>
    <cellStyle name="60% - akcent 6 15 3" xfId="4966"/>
    <cellStyle name="60% - akcent 6 16" xfId="2052"/>
    <cellStyle name="60% - akcent 6 16 2" xfId="2053"/>
    <cellStyle name="60% - akcent 6 16 2 2" xfId="4969"/>
    <cellStyle name="60% - akcent 6 16 3" xfId="4968"/>
    <cellStyle name="60% - akcent 6 17" xfId="2054"/>
    <cellStyle name="60% - akcent 6 17 2" xfId="2055"/>
    <cellStyle name="60% - akcent 6 17 2 2" xfId="4971"/>
    <cellStyle name="60% - akcent 6 17 3" xfId="4970"/>
    <cellStyle name="60% - akcent 6 18" xfId="2056"/>
    <cellStyle name="60% - akcent 6 18 2" xfId="2057"/>
    <cellStyle name="60% - akcent 6 18 2 2" xfId="4973"/>
    <cellStyle name="60% - akcent 6 18 3" xfId="4972"/>
    <cellStyle name="60% - akcent 6 19" xfId="2058"/>
    <cellStyle name="60% - akcent 6 19 2" xfId="2059"/>
    <cellStyle name="60% - akcent 6 19 2 2" xfId="4975"/>
    <cellStyle name="60% - akcent 6 19 3" xfId="4974"/>
    <cellStyle name="60% - akcent 6 2" xfId="2060"/>
    <cellStyle name="60% — akcent 6 2" xfId="2061"/>
    <cellStyle name="60% - akcent 6 2 2" xfId="2062"/>
    <cellStyle name="60% — akcent 6 2 2" xfId="5085"/>
    <cellStyle name="60% - akcent 6 2 2 10" xfId="5976"/>
    <cellStyle name="60% - akcent 6 2 2 11" xfId="6025"/>
    <cellStyle name="60% - akcent 6 2 2 12" xfId="6070"/>
    <cellStyle name="60% - akcent 6 2 2 13" xfId="6106"/>
    <cellStyle name="60% - akcent 6 2 2 14" xfId="6133"/>
    <cellStyle name="60% - akcent 6 2 2 15" xfId="6134"/>
    <cellStyle name="60% - akcent 6 2 2 16" xfId="6175"/>
    <cellStyle name="60% - akcent 6 2 2 17" xfId="6266"/>
    <cellStyle name="60% - akcent 6 2 2 18" xfId="6437"/>
    <cellStyle name="60% - akcent 6 2 2 19" xfId="6436"/>
    <cellStyle name="60% - akcent 6 2 2 2" xfId="2063"/>
    <cellStyle name="60% - akcent 6 2 2 2 2" xfId="2064"/>
    <cellStyle name="60% - akcent 6 2 2 2 2 2" xfId="4979"/>
    <cellStyle name="60% - akcent 6 2 2 2 3" xfId="4978"/>
    <cellStyle name="60% - akcent 6 2 2 20" xfId="6484"/>
    <cellStyle name="60% - akcent 6 2 2 21" xfId="6477"/>
    <cellStyle name="60% - akcent 6 2 2 22" xfId="6512"/>
    <cellStyle name="60% - akcent 6 2 2 23" xfId="6508"/>
    <cellStyle name="60% - akcent 6 2 2 24" xfId="6481"/>
    <cellStyle name="60% - akcent 6 2 2 25" xfId="6504"/>
    <cellStyle name="60% - akcent 6 2 2 26" xfId="6468"/>
    <cellStyle name="60% - akcent 6 2 2 27" xfId="6708"/>
    <cellStyle name="60% - akcent 6 2 2 3" xfId="2065"/>
    <cellStyle name="60% - akcent 6 2 2 3 2" xfId="4980"/>
    <cellStyle name="60% - akcent 6 2 2 4" xfId="2066"/>
    <cellStyle name="60% - akcent 6 2 2 4 2" xfId="4981"/>
    <cellStyle name="60% - akcent 6 2 2 5" xfId="2067"/>
    <cellStyle name="60% - akcent 6 2 2 5 2" xfId="4982"/>
    <cellStyle name="60% - akcent 6 2 2 6" xfId="4977"/>
    <cellStyle name="60% - akcent 6 2 2 7" xfId="6023"/>
    <cellStyle name="60% - akcent 6 2 2 8" xfId="5977"/>
    <cellStyle name="60% - akcent 6 2 2 9" xfId="6024"/>
    <cellStyle name="60% - akcent 6 2 3" xfId="2068"/>
    <cellStyle name="60% - akcent 6 2 3 2" xfId="4983"/>
    <cellStyle name="60% - akcent 6 2 4" xfId="2069"/>
    <cellStyle name="60% - akcent 6 2 4 2" xfId="4984"/>
    <cellStyle name="60% - akcent 6 2 5" xfId="2070"/>
    <cellStyle name="60% - akcent 6 2 5 2" xfId="4985"/>
    <cellStyle name="60% - akcent 6 2 6" xfId="2071"/>
    <cellStyle name="60% - akcent 6 2 6 2" xfId="4986"/>
    <cellStyle name="60% - akcent 6 2 7" xfId="2072"/>
    <cellStyle name="60% - akcent 6 2 7 2" xfId="4987"/>
    <cellStyle name="60% - akcent 6 2 8" xfId="4976"/>
    <cellStyle name="60% - akcent 6 20" xfId="2073"/>
    <cellStyle name="60% - akcent 6 20 2" xfId="2074"/>
    <cellStyle name="60% - akcent 6 20 2 2" xfId="4989"/>
    <cellStyle name="60% - akcent 6 20 3" xfId="4988"/>
    <cellStyle name="60% - akcent 6 21" xfId="2075"/>
    <cellStyle name="60% - akcent 6 21 2" xfId="2076"/>
    <cellStyle name="60% - akcent 6 21 2 2" xfId="4991"/>
    <cellStyle name="60% - akcent 6 21 3" xfId="4990"/>
    <cellStyle name="60% - akcent 6 22" xfId="2077"/>
    <cellStyle name="60% - akcent 6 22 2" xfId="2078"/>
    <cellStyle name="60% - akcent 6 22 2 2" xfId="4993"/>
    <cellStyle name="60% - akcent 6 22 3" xfId="4992"/>
    <cellStyle name="60% - akcent 6 23" xfId="2079"/>
    <cellStyle name="60% - akcent 6 23 2" xfId="2080"/>
    <cellStyle name="60% - akcent 6 23 2 2" xfId="4995"/>
    <cellStyle name="60% - akcent 6 23 3" xfId="4994"/>
    <cellStyle name="60% - akcent 6 24" xfId="2081"/>
    <cellStyle name="60% - akcent 6 24 2" xfId="2082"/>
    <cellStyle name="60% - akcent 6 24 2 2" xfId="4997"/>
    <cellStyle name="60% - akcent 6 24 3" xfId="4996"/>
    <cellStyle name="60% - akcent 6 25" xfId="2083"/>
    <cellStyle name="60% - akcent 6 25 2" xfId="2084"/>
    <cellStyle name="60% - akcent 6 25 2 2" xfId="4999"/>
    <cellStyle name="60% - akcent 6 25 3" xfId="4998"/>
    <cellStyle name="60% - akcent 6 26" xfId="2085"/>
    <cellStyle name="60% - akcent 6 26 2" xfId="2086"/>
    <cellStyle name="60% - akcent 6 26 2 2" xfId="5001"/>
    <cellStyle name="60% - akcent 6 26 3" xfId="5000"/>
    <cellStyle name="60% - akcent 6 27" xfId="2087"/>
    <cellStyle name="60% - akcent 6 27 2" xfId="2088"/>
    <cellStyle name="60% - akcent 6 27 2 2" xfId="5003"/>
    <cellStyle name="60% - akcent 6 27 3" xfId="5002"/>
    <cellStyle name="60% - akcent 6 28" xfId="2089"/>
    <cellStyle name="60% - akcent 6 28 2" xfId="2090"/>
    <cellStyle name="60% - akcent 6 28 2 2" xfId="5005"/>
    <cellStyle name="60% - akcent 6 28 3" xfId="5004"/>
    <cellStyle name="60% - akcent 6 29" xfId="2091"/>
    <cellStyle name="60% - akcent 6 29 2" xfId="2092"/>
    <cellStyle name="60% - akcent 6 29 2 2" xfId="5007"/>
    <cellStyle name="60% - akcent 6 29 3" xfId="5006"/>
    <cellStyle name="60% - akcent 6 3" xfId="2093"/>
    <cellStyle name="60% — akcent 6 3" xfId="2094"/>
    <cellStyle name="60% - akcent 6 3 2" xfId="2095"/>
    <cellStyle name="60% — akcent 6 3 2" xfId="5086"/>
    <cellStyle name="60% - akcent 6 3 2 2" xfId="5009"/>
    <cellStyle name="60% - akcent 6 3 3" xfId="2096"/>
    <cellStyle name="60% - akcent 6 3 3 2" xfId="5010"/>
    <cellStyle name="60% - akcent 6 3 4" xfId="2097"/>
    <cellStyle name="60% - akcent 6 3 4 2" xfId="5011"/>
    <cellStyle name="60% - akcent 6 3 5" xfId="2098"/>
    <cellStyle name="60% - akcent 6 3 5 2" xfId="5012"/>
    <cellStyle name="60% - akcent 6 3 6" xfId="5008"/>
    <cellStyle name="60% - akcent 6 30" xfId="2099"/>
    <cellStyle name="60% - akcent 6 30 2" xfId="2100"/>
    <cellStyle name="60% - akcent 6 30 2 2" xfId="5014"/>
    <cellStyle name="60% - akcent 6 30 3" xfId="5013"/>
    <cellStyle name="60% - akcent 6 31" xfId="2101"/>
    <cellStyle name="60% - akcent 6 31 2" xfId="2102"/>
    <cellStyle name="60% - akcent 6 31 2 2" xfId="5016"/>
    <cellStyle name="60% - akcent 6 31 3" xfId="5015"/>
    <cellStyle name="60% - akcent 6 32" xfId="2103"/>
    <cellStyle name="60% - akcent 6 32 2" xfId="2104"/>
    <cellStyle name="60% - akcent 6 32 2 2" xfId="5018"/>
    <cellStyle name="60% - akcent 6 32 3" xfId="5017"/>
    <cellStyle name="60% - akcent 6 33" xfId="2105"/>
    <cellStyle name="60% - akcent 6 33 2" xfId="2106"/>
    <cellStyle name="60% - akcent 6 33 2 2" xfId="5020"/>
    <cellStyle name="60% - akcent 6 33 3" xfId="5019"/>
    <cellStyle name="60% - akcent 6 34" xfId="2107"/>
    <cellStyle name="60% - akcent 6 34 2" xfId="2108"/>
    <cellStyle name="60% - akcent 6 34 2 2" xfId="5022"/>
    <cellStyle name="60% - akcent 6 34 3" xfId="5021"/>
    <cellStyle name="60% - akcent 6 35" xfId="2109"/>
    <cellStyle name="60% - akcent 6 35 2" xfId="2110"/>
    <cellStyle name="60% - akcent 6 35 2 2" xfId="5024"/>
    <cellStyle name="60% - akcent 6 35 3" xfId="5023"/>
    <cellStyle name="60% - akcent 6 36" xfId="2111"/>
    <cellStyle name="60% - akcent 6 36 2" xfId="2112"/>
    <cellStyle name="60% - akcent 6 36 2 2" xfId="5026"/>
    <cellStyle name="60% - akcent 6 36 3" xfId="5025"/>
    <cellStyle name="60% - akcent 6 37" xfId="2113"/>
    <cellStyle name="60% - akcent 6 37 2" xfId="2114"/>
    <cellStyle name="60% - akcent 6 37 2 2" xfId="5028"/>
    <cellStyle name="60% - akcent 6 37 3" xfId="5027"/>
    <cellStyle name="60% - akcent 6 38" xfId="2115"/>
    <cellStyle name="60% - akcent 6 38 2" xfId="2116"/>
    <cellStyle name="60% - akcent 6 38 2 2" xfId="5030"/>
    <cellStyle name="60% - akcent 6 38 3" xfId="5029"/>
    <cellStyle name="60% - akcent 6 39" xfId="2117"/>
    <cellStyle name="60% - akcent 6 39 2" xfId="2118"/>
    <cellStyle name="60% - akcent 6 39 2 2" xfId="5032"/>
    <cellStyle name="60% - akcent 6 39 3" xfId="5031"/>
    <cellStyle name="60% - akcent 6 4" xfId="2119"/>
    <cellStyle name="60% — akcent 6 4" xfId="2120"/>
    <cellStyle name="60% - akcent 6 4 2" xfId="2121"/>
    <cellStyle name="60% — akcent 6 4 2" xfId="5087"/>
    <cellStyle name="60% - akcent 6 4 2 2" xfId="5034"/>
    <cellStyle name="60% - akcent 6 4 3" xfId="2122"/>
    <cellStyle name="60% - akcent 6 4 3 2" xfId="5035"/>
    <cellStyle name="60% - akcent 6 4 4" xfId="2123"/>
    <cellStyle name="60% - akcent 6 4 4 2" xfId="5036"/>
    <cellStyle name="60% - akcent 6 4 5" xfId="5033"/>
    <cellStyle name="60% - akcent 6 40" xfId="2124"/>
    <cellStyle name="60% - akcent 6 40 2" xfId="2125"/>
    <cellStyle name="60% - akcent 6 40 2 2" xfId="5038"/>
    <cellStyle name="60% - akcent 6 40 3" xfId="5037"/>
    <cellStyle name="60% - akcent 6 41" xfId="2126"/>
    <cellStyle name="60% - akcent 6 41 2" xfId="2127"/>
    <cellStyle name="60% - akcent 6 41 2 2" xfId="5040"/>
    <cellStyle name="60% - akcent 6 41 3" xfId="5039"/>
    <cellStyle name="60% - akcent 6 42" xfId="2128"/>
    <cellStyle name="60% - akcent 6 42 2" xfId="2129"/>
    <cellStyle name="60% - akcent 6 42 2 2" xfId="5042"/>
    <cellStyle name="60% - akcent 6 42 3" xfId="5041"/>
    <cellStyle name="60% - akcent 6 43" xfId="2130"/>
    <cellStyle name="60% - akcent 6 43 2" xfId="2131"/>
    <cellStyle name="60% - akcent 6 43 2 2" xfId="5044"/>
    <cellStyle name="60% - akcent 6 43 3" xfId="5043"/>
    <cellStyle name="60% - akcent 6 44" xfId="2132"/>
    <cellStyle name="60% - akcent 6 44 2" xfId="2133"/>
    <cellStyle name="60% - akcent 6 44 2 2" xfId="5046"/>
    <cellStyle name="60% - akcent 6 44 3" xfId="5045"/>
    <cellStyle name="60% - akcent 6 45" xfId="2134"/>
    <cellStyle name="60% - akcent 6 45 2" xfId="5047"/>
    <cellStyle name="60% - akcent 6 46" xfId="2135"/>
    <cellStyle name="60% - akcent 6 46 2" xfId="5048"/>
    <cellStyle name="60% - akcent 6 47" xfId="4955"/>
    <cellStyle name="60% - akcent 6 5" xfId="2136"/>
    <cellStyle name="60% — akcent 6 5" xfId="2137"/>
    <cellStyle name="60% - akcent 6 5 2" xfId="2138"/>
    <cellStyle name="60% — akcent 6 5 2" xfId="5088"/>
    <cellStyle name="60% - akcent 6 5 2 2" xfId="5050"/>
    <cellStyle name="60% - akcent 6 5 3" xfId="2139"/>
    <cellStyle name="60% - akcent 6 5 3 2" xfId="5051"/>
    <cellStyle name="60% - akcent 6 5 4" xfId="5049"/>
    <cellStyle name="60% - akcent 6 6" xfId="2140"/>
    <cellStyle name="60% — akcent 6 6" xfId="2141"/>
    <cellStyle name="60% - akcent 6 6 2" xfId="2142"/>
    <cellStyle name="60% — akcent 6 6 2" xfId="5089"/>
    <cellStyle name="60% - akcent 6 6 2 2" xfId="5053"/>
    <cellStyle name="60% - akcent 6 6 3" xfId="5052"/>
    <cellStyle name="60% - akcent 6 7" xfId="2143"/>
    <cellStyle name="60% - akcent 6 7 2" xfId="2144"/>
    <cellStyle name="60% - akcent 6 7 2 2" xfId="5055"/>
    <cellStyle name="60% - akcent 6 7 3" xfId="5054"/>
    <cellStyle name="60% - akcent 6 8" xfId="2145"/>
    <cellStyle name="60% - akcent 6 8 2" xfId="2146"/>
    <cellStyle name="60% - akcent 6 8 2 2" xfId="5057"/>
    <cellStyle name="60% - akcent 6 8 3" xfId="5056"/>
    <cellStyle name="60% - akcent 6 9" xfId="2147"/>
    <cellStyle name="60% - akcent 6 9 2" xfId="2148"/>
    <cellStyle name="60% - akcent 6 9 2 2" xfId="5059"/>
    <cellStyle name="60% - akcent 6 9 3" xfId="5058"/>
    <cellStyle name="Accent" xfId="2149"/>
    <cellStyle name="Accent 1" xfId="2150"/>
    <cellStyle name="Accent 1 2" xfId="2151"/>
    <cellStyle name="Accent 1 2 2" xfId="5092"/>
    <cellStyle name="Accent 1 3" xfId="2152"/>
    <cellStyle name="Accent 1 3 2" xfId="5093"/>
    <cellStyle name="Accent 1 4" xfId="5091"/>
    <cellStyle name="Accent 2" xfId="2153"/>
    <cellStyle name="Accent 2 2" xfId="2154"/>
    <cellStyle name="Accent 2 2 2" xfId="5095"/>
    <cellStyle name="Accent 2 3" xfId="2155"/>
    <cellStyle name="Accent 2 3 2" xfId="5096"/>
    <cellStyle name="Accent 2 4" xfId="5094"/>
    <cellStyle name="Accent 3" xfId="2156"/>
    <cellStyle name="Accent 3 2" xfId="2157"/>
    <cellStyle name="Accent 3 2 2" xfId="2158"/>
    <cellStyle name="Accent 3 2 2 2" xfId="5099"/>
    <cellStyle name="Accent 3 2 3" xfId="5098"/>
    <cellStyle name="Accent 3 3" xfId="2159"/>
    <cellStyle name="Accent 3 3 2" xfId="5100"/>
    <cellStyle name="Accent 3 4" xfId="2160"/>
    <cellStyle name="Accent 3 4 2" xfId="5101"/>
    <cellStyle name="Accent 3 5" xfId="5097"/>
    <cellStyle name="Accent 4" xfId="2161"/>
    <cellStyle name="Accent 4 2" xfId="5102"/>
    <cellStyle name="Accent 5" xfId="2162"/>
    <cellStyle name="Accent 5 2" xfId="5103"/>
    <cellStyle name="Accent 6" xfId="5090"/>
    <cellStyle name="Accent1" xfId="2163"/>
    <cellStyle name="Accent1 2" xfId="2164"/>
    <cellStyle name="Accent1 2 2" xfId="2165"/>
    <cellStyle name="Accent1 2 2 2" xfId="2166"/>
    <cellStyle name="Accent1 2 2 2 2" xfId="5107"/>
    <cellStyle name="Accent1 2 2 3" xfId="5106"/>
    <cellStyle name="Accent1 2 3" xfId="2167"/>
    <cellStyle name="Accent1 2 3 2" xfId="5108"/>
    <cellStyle name="Accent1 2 4" xfId="2168"/>
    <cellStyle name="Accent1 2 4 2" xfId="5109"/>
    <cellStyle name="Accent1 2 5" xfId="2169"/>
    <cellStyle name="Accent1 2 5 2" xfId="5110"/>
    <cellStyle name="Accent1 2 6" xfId="5105"/>
    <cellStyle name="Accent1 3" xfId="2170"/>
    <cellStyle name="Accent1 3 2" xfId="5111"/>
    <cellStyle name="Accent1 4" xfId="2171"/>
    <cellStyle name="Accent1 4 2" xfId="5112"/>
    <cellStyle name="Accent1 5" xfId="5104"/>
    <cellStyle name="Accent2" xfId="2172"/>
    <cellStyle name="Accent2 2" xfId="2173"/>
    <cellStyle name="Accent2 2 2" xfId="2174"/>
    <cellStyle name="Accent2 2 2 2" xfId="2175"/>
    <cellStyle name="Accent2 2 2 2 2" xfId="5116"/>
    <cellStyle name="Accent2 2 2 3" xfId="5115"/>
    <cellStyle name="Accent2 2 3" xfId="2176"/>
    <cellStyle name="Accent2 2 3 2" xfId="5117"/>
    <cellStyle name="Accent2 2 4" xfId="2177"/>
    <cellStyle name="Accent2 2 4 2" xfId="5118"/>
    <cellStyle name="Accent2 2 5" xfId="2178"/>
    <cellStyle name="Accent2 2 5 2" xfId="5119"/>
    <cellStyle name="Accent2 2 6" xfId="5114"/>
    <cellStyle name="Accent2 3" xfId="2179"/>
    <cellStyle name="Accent2 3 2" xfId="5120"/>
    <cellStyle name="Accent2 4" xfId="2180"/>
    <cellStyle name="Accent2 4 2" xfId="5121"/>
    <cellStyle name="Accent2 5" xfId="5113"/>
    <cellStyle name="Accent3" xfId="2181"/>
    <cellStyle name="Accent3 2" xfId="2182"/>
    <cellStyle name="Accent3 2 2" xfId="2183"/>
    <cellStyle name="Accent3 2 2 2" xfId="2184"/>
    <cellStyle name="Accent3 2 2 2 2" xfId="5125"/>
    <cellStyle name="Accent3 2 2 3" xfId="5124"/>
    <cellStyle name="Accent3 2 3" xfId="2185"/>
    <cellStyle name="Accent3 2 3 2" xfId="5126"/>
    <cellStyle name="Accent3 2 4" xfId="2186"/>
    <cellStyle name="Accent3 2 4 2" xfId="5127"/>
    <cellStyle name="Accent3 2 5" xfId="2187"/>
    <cellStyle name="Accent3 2 5 2" xfId="5128"/>
    <cellStyle name="Accent3 2 6" xfId="5123"/>
    <cellStyle name="Accent3 3" xfId="2188"/>
    <cellStyle name="Accent3 3 2" xfId="5129"/>
    <cellStyle name="Accent3 4" xfId="2189"/>
    <cellStyle name="Accent3 4 2" xfId="5130"/>
    <cellStyle name="Accent3 5" xfId="5122"/>
    <cellStyle name="Accent4" xfId="2190"/>
    <cellStyle name="Accent4 2" xfId="2191"/>
    <cellStyle name="Accent4 2 2" xfId="2192"/>
    <cellStyle name="Accent4 2 2 2" xfId="2193"/>
    <cellStyle name="Accent4 2 2 2 2" xfId="5134"/>
    <cellStyle name="Accent4 2 2 3" xfId="5133"/>
    <cellStyle name="Accent4 2 3" xfId="2194"/>
    <cellStyle name="Accent4 2 3 2" xfId="5135"/>
    <cellStyle name="Accent4 2 4" xfId="2195"/>
    <cellStyle name="Accent4 2 4 2" xfId="5136"/>
    <cellStyle name="Accent4 2 5" xfId="2196"/>
    <cellStyle name="Accent4 2 5 2" xfId="5137"/>
    <cellStyle name="Accent4 2 6" xfId="5132"/>
    <cellStyle name="Accent4 3" xfId="2197"/>
    <cellStyle name="Accent4 3 2" xfId="5138"/>
    <cellStyle name="Accent4 4" xfId="2198"/>
    <cellStyle name="Accent4 4 2" xfId="5139"/>
    <cellStyle name="Accent4 5" xfId="5131"/>
    <cellStyle name="Accent5" xfId="2199"/>
    <cellStyle name="Accent5 2" xfId="2200"/>
    <cellStyle name="Accent5 2 2" xfId="2201"/>
    <cellStyle name="Accent5 2 2 2" xfId="2202"/>
    <cellStyle name="Accent5 2 2 2 2" xfId="5143"/>
    <cellStyle name="Accent5 2 2 3" xfId="5142"/>
    <cellStyle name="Accent5 2 3" xfId="2203"/>
    <cellStyle name="Accent5 2 3 2" xfId="5144"/>
    <cellStyle name="Accent5 2 4" xfId="2204"/>
    <cellStyle name="Accent5 2 4 2" xfId="5145"/>
    <cellStyle name="Accent5 2 5" xfId="2205"/>
    <cellStyle name="Accent5 2 5 2" xfId="5146"/>
    <cellStyle name="Accent5 2 6" xfId="5141"/>
    <cellStyle name="Accent5 3" xfId="2206"/>
    <cellStyle name="Accent5 3 2" xfId="5147"/>
    <cellStyle name="Accent5 4" xfId="2207"/>
    <cellStyle name="Accent5 4 2" xfId="5148"/>
    <cellStyle name="Accent5 5" xfId="5140"/>
    <cellStyle name="Accent6" xfId="2208"/>
    <cellStyle name="Accent6 2" xfId="2209"/>
    <cellStyle name="Accent6 2 2" xfId="2210"/>
    <cellStyle name="Accent6 2 2 2" xfId="2211"/>
    <cellStyle name="Accent6 2 2 2 2" xfId="5152"/>
    <cellStyle name="Accent6 2 2 3" xfId="5151"/>
    <cellStyle name="Accent6 2 3" xfId="2212"/>
    <cellStyle name="Accent6 2 3 2" xfId="5153"/>
    <cellStyle name="Accent6 2 4" xfId="2213"/>
    <cellStyle name="Accent6 2 4 2" xfId="5154"/>
    <cellStyle name="Accent6 2 5" xfId="2214"/>
    <cellStyle name="Accent6 2 5 2" xfId="5155"/>
    <cellStyle name="Accent6 2 6" xfId="5150"/>
    <cellStyle name="Accent6 3" xfId="2215"/>
    <cellStyle name="Accent6 3 2" xfId="5156"/>
    <cellStyle name="Accent6 4" xfId="2216"/>
    <cellStyle name="Accent6 4 2" xfId="5157"/>
    <cellStyle name="Accent6 5" xfId="5149"/>
    <cellStyle name="Akcent 1 2" xfId="2217"/>
    <cellStyle name="Akcent 1 2 2" xfId="2218"/>
    <cellStyle name="Akcent 1 2 2 2" xfId="2219"/>
    <cellStyle name="Akcent 1 2 2 2 2" xfId="2220"/>
    <cellStyle name="Akcent 1 2 2 2 2 2" xfId="5161"/>
    <cellStyle name="Akcent 1 2 2 2 3" xfId="5160"/>
    <cellStyle name="Akcent 1 2 2 3" xfId="2221"/>
    <cellStyle name="Akcent 1 2 2 3 2" xfId="5162"/>
    <cellStyle name="Akcent 1 2 2 4" xfId="2222"/>
    <cellStyle name="Akcent 1 2 2 4 2" xfId="5163"/>
    <cellStyle name="Akcent 1 2 2 5" xfId="2223"/>
    <cellStyle name="Akcent 1 2 2 5 2" xfId="5164"/>
    <cellStyle name="Akcent 1 2 2 6" xfId="5159"/>
    <cellStyle name="Akcent 1 2 3" xfId="2224"/>
    <cellStyle name="Akcent 1 2 3 2" xfId="2225"/>
    <cellStyle name="Akcent 1 2 3 2 2" xfId="5166"/>
    <cellStyle name="Akcent 1 2 3 3" xfId="2226"/>
    <cellStyle name="Akcent 1 2 3 3 2" xfId="5167"/>
    <cellStyle name="Akcent 1 2 3 4" xfId="5165"/>
    <cellStyle name="Akcent 1 2 4" xfId="2227"/>
    <cellStyle name="Akcent 1 2 4 2" xfId="5168"/>
    <cellStyle name="Akcent 1 2 5" xfId="2228"/>
    <cellStyle name="Akcent 1 2 5 2" xfId="5169"/>
    <cellStyle name="Akcent 1 2 6" xfId="5158"/>
    <cellStyle name="Akcent 2 2" xfId="2229"/>
    <cellStyle name="Akcent 2 2 2" xfId="2230"/>
    <cellStyle name="Akcent 2 2 2 2" xfId="2231"/>
    <cellStyle name="Akcent 2 2 2 2 2" xfId="2232"/>
    <cellStyle name="Akcent 2 2 2 2 2 2" xfId="2233"/>
    <cellStyle name="Akcent 2 2 2 2 2 2 2" xfId="5174"/>
    <cellStyle name="Akcent 2 2 2 2 2 3" xfId="5173"/>
    <cellStyle name="Akcent 2 2 2 2 3" xfId="2234"/>
    <cellStyle name="Akcent 2 2 2 2 3 2" xfId="5175"/>
    <cellStyle name="Akcent 2 2 2 2 4" xfId="2235"/>
    <cellStyle name="Akcent 2 2 2 2 4 2" xfId="5176"/>
    <cellStyle name="Akcent 2 2 2 2 5" xfId="2236"/>
    <cellStyle name="Akcent 2 2 2 2 5 2" xfId="5177"/>
    <cellStyle name="Akcent 2 2 2 2 6" xfId="5172"/>
    <cellStyle name="Akcent 2 2 2 3" xfId="2237"/>
    <cellStyle name="Akcent 2 2 2 3 2" xfId="2238"/>
    <cellStyle name="Akcent 2 2 2 3 2 2" xfId="5179"/>
    <cellStyle name="Akcent 2 2 2 3 3" xfId="5178"/>
    <cellStyle name="Akcent 2 2 2 4" xfId="2239"/>
    <cellStyle name="Akcent 2 2 2 4 2" xfId="5180"/>
    <cellStyle name="Akcent 2 2 2 5" xfId="2240"/>
    <cellStyle name="Akcent 2 2 2 5 2" xfId="5181"/>
    <cellStyle name="Akcent 2 2 2 6" xfId="5171"/>
    <cellStyle name="Akcent 2 2 3" xfId="2241"/>
    <cellStyle name="Akcent 2 2 3 2" xfId="2242"/>
    <cellStyle name="Akcent 2 2 3 2 2" xfId="5183"/>
    <cellStyle name="Akcent 2 2 3 3" xfId="2243"/>
    <cellStyle name="Akcent 2 2 3 3 2" xfId="5184"/>
    <cellStyle name="Akcent 2 2 3 4" xfId="5182"/>
    <cellStyle name="Akcent 2 2 4" xfId="2244"/>
    <cellStyle name="Akcent 2 2 4 2" xfId="5185"/>
    <cellStyle name="Akcent 2 2 5" xfId="2245"/>
    <cellStyle name="Akcent 2 2 5 2" xfId="5186"/>
    <cellStyle name="Akcent 2 2 6" xfId="5170"/>
    <cellStyle name="Akcent 2 3" xfId="2246"/>
    <cellStyle name="Akcent 2 3 2" xfId="2247"/>
    <cellStyle name="Akcent 2 3 2 2" xfId="2248"/>
    <cellStyle name="Akcent 2 3 2 2 2" xfId="5189"/>
    <cellStyle name="Akcent 2 3 2 3" xfId="5188"/>
    <cellStyle name="Akcent 2 3 3" xfId="2249"/>
    <cellStyle name="Akcent 2 3 3 2" xfId="5190"/>
    <cellStyle name="Akcent 2 3 4" xfId="2250"/>
    <cellStyle name="Akcent 2 3 4 2" xfId="5191"/>
    <cellStyle name="Akcent 2 3 5" xfId="5187"/>
    <cellStyle name="Akcent 2 4" xfId="2251"/>
    <cellStyle name="Akcent 2 4 2" xfId="2252"/>
    <cellStyle name="Akcent 2 4 2 2" xfId="5193"/>
    <cellStyle name="Akcent 2 4 3" xfId="5192"/>
    <cellStyle name="Akcent 3 2" xfId="2253"/>
    <cellStyle name="Akcent 3 2 2" xfId="2254"/>
    <cellStyle name="Akcent 3 2 2 2" xfId="2255"/>
    <cellStyle name="Akcent 3 2 2 2 2" xfId="2256"/>
    <cellStyle name="Akcent 3 2 2 2 2 2" xfId="2257"/>
    <cellStyle name="Akcent 3 2 2 2 2 2 2" xfId="5198"/>
    <cellStyle name="Akcent 3 2 2 2 2 3" xfId="5197"/>
    <cellStyle name="Akcent 3 2 2 2 3" xfId="2258"/>
    <cellStyle name="Akcent 3 2 2 2 3 2" xfId="5199"/>
    <cellStyle name="Akcent 3 2 2 2 4" xfId="2259"/>
    <cellStyle name="Akcent 3 2 2 2 4 2" xfId="5200"/>
    <cellStyle name="Akcent 3 2 2 2 5" xfId="2260"/>
    <cellStyle name="Akcent 3 2 2 2 5 2" xfId="5201"/>
    <cellStyle name="Akcent 3 2 2 2 6" xfId="5196"/>
    <cellStyle name="Akcent 3 2 2 3" xfId="2261"/>
    <cellStyle name="Akcent 3 2 2 3 2" xfId="2262"/>
    <cellStyle name="Akcent 3 2 2 3 2 2" xfId="5203"/>
    <cellStyle name="Akcent 3 2 2 3 3" xfId="5202"/>
    <cellStyle name="Akcent 3 2 2 4" xfId="2263"/>
    <cellStyle name="Akcent 3 2 2 4 2" xfId="5204"/>
    <cellStyle name="Akcent 3 2 2 5" xfId="2264"/>
    <cellStyle name="Akcent 3 2 2 5 2" xfId="5205"/>
    <cellStyle name="Akcent 3 2 2 6" xfId="5195"/>
    <cellStyle name="Akcent 3 2 3" xfId="2265"/>
    <cellStyle name="Akcent 3 2 3 2" xfId="2266"/>
    <cellStyle name="Akcent 3 2 3 2 2" xfId="5207"/>
    <cellStyle name="Akcent 3 2 3 3" xfId="2267"/>
    <cellStyle name="Akcent 3 2 3 3 2" xfId="5208"/>
    <cellStyle name="Akcent 3 2 3 4" xfId="5206"/>
    <cellStyle name="Akcent 3 2 4" xfId="2268"/>
    <cellStyle name="Akcent 3 2 4 2" xfId="5209"/>
    <cellStyle name="Akcent 3 2 5" xfId="2269"/>
    <cellStyle name="Akcent 3 2 5 2" xfId="5210"/>
    <cellStyle name="Akcent 3 2 6" xfId="5194"/>
    <cellStyle name="Akcent 3 3" xfId="2270"/>
    <cellStyle name="Akcent 3 3 2" xfId="2271"/>
    <cellStyle name="Akcent 3 3 2 2" xfId="2272"/>
    <cellStyle name="Akcent 3 3 2 2 2" xfId="5213"/>
    <cellStyle name="Akcent 3 3 2 3" xfId="5212"/>
    <cellStyle name="Akcent 3 3 3" xfId="2273"/>
    <cellStyle name="Akcent 3 3 3 2" xfId="5214"/>
    <cellStyle name="Akcent 3 3 4" xfId="2274"/>
    <cellStyle name="Akcent 3 3 4 2" xfId="5215"/>
    <cellStyle name="Akcent 3 3 5" xfId="5211"/>
    <cellStyle name="Akcent 3 4" xfId="2275"/>
    <cellStyle name="Akcent 3 4 2" xfId="2276"/>
    <cellStyle name="Akcent 3 4 2 2" xfId="5217"/>
    <cellStyle name="Akcent 3 4 3" xfId="5216"/>
    <cellStyle name="Akcent 4 2" xfId="2277"/>
    <cellStyle name="Akcent 4 2 2" xfId="2278"/>
    <cellStyle name="Akcent 4 2 2 2" xfId="2279"/>
    <cellStyle name="Akcent 4 2 2 2 2" xfId="2280"/>
    <cellStyle name="Akcent 4 2 2 2 2 2" xfId="2281"/>
    <cellStyle name="Akcent 4 2 2 2 2 2 2" xfId="5222"/>
    <cellStyle name="Akcent 4 2 2 2 2 3" xfId="5221"/>
    <cellStyle name="Akcent 4 2 2 2 3" xfId="2282"/>
    <cellStyle name="Akcent 4 2 2 2 3 2" xfId="5223"/>
    <cellStyle name="Akcent 4 2 2 2 4" xfId="2283"/>
    <cellStyle name="Akcent 4 2 2 2 4 2" xfId="5224"/>
    <cellStyle name="Akcent 4 2 2 2 5" xfId="2284"/>
    <cellStyle name="Akcent 4 2 2 2 5 2" xfId="5225"/>
    <cellStyle name="Akcent 4 2 2 2 6" xfId="5220"/>
    <cellStyle name="Akcent 4 2 2 3" xfId="2285"/>
    <cellStyle name="Akcent 4 2 2 3 2" xfId="2286"/>
    <cellStyle name="Akcent 4 2 2 3 2 2" xfId="5227"/>
    <cellStyle name="Akcent 4 2 2 3 3" xfId="5226"/>
    <cellStyle name="Akcent 4 2 2 4" xfId="2287"/>
    <cellStyle name="Akcent 4 2 2 4 2" xfId="5228"/>
    <cellStyle name="Akcent 4 2 2 5" xfId="2288"/>
    <cellStyle name="Akcent 4 2 2 5 2" xfId="5229"/>
    <cellStyle name="Akcent 4 2 2 6" xfId="5219"/>
    <cellStyle name="Akcent 4 2 3" xfId="2289"/>
    <cellStyle name="Akcent 4 2 3 2" xfId="2290"/>
    <cellStyle name="Akcent 4 2 3 2 2" xfId="5231"/>
    <cellStyle name="Akcent 4 2 3 3" xfId="2291"/>
    <cellStyle name="Akcent 4 2 3 3 2" xfId="5232"/>
    <cellStyle name="Akcent 4 2 3 4" xfId="5230"/>
    <cellStyle name="Akcent 4 2 4" xfId="2292"/>
    <cellStyle name="Akcent 4 2 4 2" xfId="5233"/>
    <cellStyle name="Akcent 4 2 5" xfId="2293"/>
    <cellStyle name="Akcent 4 2 5 2" xfId="5234"/>
    <cellStyle name="Akcent 4 2 6" xfId="5218"/>
    <cellStyle name="Akcent 4 3" xfId="2294"/>
    <cellStyle name="Akcent 4 3 2" xfId="2295"/>
    <cellStyle name="Akcent 4 3 2 2" xfId="2296"/>
    <cellStyle name="Akcent 4 3 2 2 2" xfId="5237"/>
    <cellStyle name="Akcent 4 3 2 3" xfId="5236"/>
    <cellStyle name="Akcent 4 3 3" xfId="2297"/>
    <cellStyle name="Akcent 4 3 3 2" xfId="5238"/>
    <cellStyle name="Akcent 4 3 4" xfId="2298"/>
    <cellStyle name="Akcent 4 3 4 2" xfId="5239"/>
    <cellStyle name="Akcent 4 3 5" xfId="5235"/>
    <cellStyle name="Akcent 4 4" xfId="2299"/>
    <cellStyle name="Akcent 4 4 2" xfId="2300"/>
    <cellStyle name="Akcent 4 4 2 2" xfId="5241"/>
    <cellStyle name="Akcent 4 4 3" xfId="5240"/>
    <cellStyle name="Akcent 5 2" xfId="2301"/>
    <cellStyle name="Akcent 5 2 2" xfId="2302"/>
    <cellStyle name="Akcent 5 2 2 2" xfId="2303"/>
    <cellStyle name="Akcent 5 2 2 2 2" xfId="2304"/>
    <cellStyle name="Akcent 5 2 2 2 2 2" xfId="5245"/>
    <cellStyle name="Akcent 5 2 2 2 3" xfId="5244"/>
    <cellStyle name="Akcent 5 2 2 3" xfId="2305"/>
    <cellStyle name="Akcent 5 2 2 3 2" xfId="5246"/>
    <cellStyle name="Akcent 5 2 2 4" xfId="2306"/>
    <cellStyle name="Akcent 5 2 2 4 2" xfId="5247"/>
    <cellStyle name="Akcent 5 2 2 5" xfId="2307"/>
    <cellStyle name="Akcent 5 2 2 5 2" xfId="5248"/>
    <cellStyle name="Akcent 5 2 2 6" xfId="5243"/>
    <cellStyle name="Akcent 5 2 3" xfId="2308"/>
    <cellStyle name="Akcent 5 2 3 2" xfId="2309"/>
    <cellStyle name="Akcent 5 2 3 2 2" xfId="5250"/>
    <cellStyle name="Akcent 5 2 3 3" xfId="2310"/>
    <cellStyle name="Akcent 5 2 3 3 2" xfId="5251"/>
    <cellStyle name="Akcent 5 2 3 4" xfId="5249"/>
    <cellStyle name="Akcent 5 2 4" xfId="2311"/>
    <cellStyle name="Akcent 5 2 4 2" xfId="5252"/>
    <cellStyle name="Akcent 5 2 5" xfId="2312"/>
    <cellStyle name="Akcent 5 2 5 2" xfId="5253"/>
    <cellStyle name="Akcent 5 2 6" xfId="5242"/>
    <cellStyle name="Akcent 5 3" xfId="2313"/>
    <cellStyle name="Akcent 5 3 2" xfId="2314"/>
    <cellStyle name="Akcent 5 3 2 2" xfId="5255"/>
    <cellStyle name="Akcent 5 3 3" xfId="5254"/>
    <cellStyle name="Akcent 6 2" xfId="2315"/>
    <cellStyle name="Akcent 6 2 2" xfId="2316"/>
    <cellStyle name="Akcent 6 2 2 2" xfId="2317"/>
    <cellStyle name="Akcent 6 2 2 2 2" xfId="2318"/>
    <cellStyle name="Akcent 6 2 2 2 2 2" xfId="5259"/>
    <cellStyle name="Akcent 6 2 2 2 3" xfId="5258"/>
    <cellStyle name="Akcent 6 2 2 3" xfId="2319"/>
    <cellStyle name="Akcent 6 2 2 3 2" xfId="5260"/>
    <cellStyle name="Akcent 6 2 2 4" xfId="2320"/>
    <cellStyle name="Akcent 6 2 2 4 2" xfId="5261"/>
    <cellStyle name="Akcent 6 2 2 5" xfId="2321"/>
    <cellStyle name="Akcent 6 2 2 5 2" xfId="5262"/>
    <cellStyle name="Akcent 6 2 2 6" xfId="5257"/>
    <cellStyle name="Akcent 6 2 3" xfId="2322"/>
    <cellStyle name="Akcent 6 2 3 2" xfId="2323"/>
    <cellStyle name="Akcent 6 2 3 2 2" xfId="5264"/>
    <cellStyle name="Akcent 6 2 3 3" xfId="2324"/>
    <cellStyle name="Akcent 6 2 3 3 2" xfId="5265"/>
    <cellStyle name="Akcent 6 2 3 4" xfId="5263"/>
    <cellStyle name="Akcent 6 2 4" xfId="2325"/>
    <cellStyle name="Akcent 6 2 4 2" xfId="5266"/>
    <cellStyle name="Akcent 6 2 5" xfId="2326"/>
    <cellStyle name="Akcent 6 2 5 2" xfId="5267"/>
    <cellStyle name="Akcent 6 2 6" xfId="5256"/>
    <cellStyle name="Akcent 6 3" xfId="2327"/>
    <cellStyle name="Akcent 6 3 2" xfId="2328"/>
    <cellStyle name="Akcent 6 3 2 2" xfId="5269"/>
    <cellStyle name="Akcent 6 3 3" xfId="5268"/>
    <cellStyle name="Bad" xfId="2329"/>
    <cellStyle name="Bad 2" xfId="2330"/>
    <cellStyle name="Bad 2 2" xfId="2331"/>
    <cellStyle name="Bad 2 2 2" xfId="2332"/>
    <cellStyle name="Bad 2 2 2 2" xfId="5273"/>
    <cellStyle name="Bad 2 2 3" xfId="5272"/>
    <cellStyle name="Bad 2 3" xfId="2333"/>
    <cellStyle name="Bad 2 3 2" xfId="5274"/>
    <cellStyle name="Bad 2 4" xfId="2334"/>
    <cellStyle name="Bad 2 4 2" xfId="5275"/>
    <cellStyle name="Bad 2 5" xfId="2335"/>
    <cellStyle name="Bad 2 5 2" xfId="5276"/>
    <cellStyle name="Bad 2 6" xfId="5271"/>
    <cellStyle name="Bad 3" xfId="2336"/>
    <cellStyle name="Bad 3 2" xfId="2337"/>
    <cellStyle name="Bad 3 2 2" xfId="5278"/>
    <cellStyle name="Bad 3 3" xfId="2338"/>
    <cellStyle name="Bad 3 3 2" xfId="5279"/>
    <cellStyle name="Bad 3 4" xfId="5277"/>
    <cellStyle name="Bad 4" xfId="2339"/>
    <cellStyle name="Bad 4 2" xfId="2340"/>
    <cellStyle name="Bad 4 2 2" xfId="5281"/>
    <cellStyle name="Bad 4 3" xfId="5280"/>
    <cellStyle name="Bad 5" xfId="2341"/>
    <cellStyle name="Bad 5 2" xfId="5282"/>
    <cellStyle name="Bad 6" xfId="2342"/>
    <cellStyle name="Bad 6 2" xfId="5283"/>
    <cellStyle name="Bad 7" xfId="5270"/>
    <cellStyle name="Calculation" xfId="2343"/>
    <cellStyle name="Calculation 2" xfId="2344"/>
    <cellStyle name="Calculation 2 2" xfId="2345"/>
    <cellStyle name="Calculation 2 2 2" xfId="2346"/>
    <cellStyle name="Calculation 2 2 2 2" xfId="5287"/>
    <cellStyle name="Calculation 2 2 3" xfId="5286"/>
    <cellStyle name="Calculation 2 3" xfId="2347"/>
    <cellStyle name="Calculation 2 3 2" xfId="5288"/>
    <cellStyle name="Calculation 2 4" xfId="2348"/>
    <cellStyle name="Calculation 2 4 2" xfId="5289"/>
    <cellStyle name="Calculation 2 5" xfId="2349"/>
    <cellStyle name="Calculation 2 5 2" xfId="5290"/>
    <cellStyle name="Calculation 2 6" xfId="5285"/>
    <cellStyle name="Calculation 3" xfId="2350"/>
    <cellStyle name="Calculation 3 2" xfId="5291"/>
    <cellStyle name="Calculation 4" xfId="2351"/>
    <cellStyle name="Calculation 4 2" xfId="5292"/>
    <cellStyle name="Calculation 5" xfId="5284"/>
    <cellStyle name="cf1" xfId="2352"/>
    <cellStyle name="cf1 2" xfId="2353"/>
    <cellStyle name="cf1 2 2" xfId="5294"/>
    <cellStyle name="cf1 3" xfId="5293"/>
    <cellStyle name="cf1 4" xfId="6267"/>
    <cellStyle name="cf1 5" xfId="6211"/>
    <cellStyle name="cf2" xfId="2354"/>
    <cellStyle name="cf2 2" xfId="2355"/>
    <cellStyle name="cf2 2 2" xfId="5296"/>
    <cellStyle name="cf2 3" xfId="5295"/>
    <cellStyle name="cf2 4" xfId="6268"/>
    <cellStyle name="cf2 5" xfId="6212"/>
    <cellStyle name="cf3" xfId="2356"/>
    <cellStyle name="cf3 2" xfId="2357"/>
    <cellStyle name="cf3 2 2" xfId="5298"/>
    <cellStyle name="cf3 3" xfId="5297"/>
    <cellStyle name="cf3 4" xfId="6269"/>
    <cellStyle name="cf3 5" xfId="6213"/>
    <cellStyle name="cf4" xfId="2358"/>
    <cellStyle name="cf4 2" xfId="2359"/>
    <cellStyle name="cf4 2 2" xfId="5300"/>
    <cellStyle name="cf4 3" xfId="5299"/>
    <cellStyle name="cf4 4" xfId="6270"/>
    <cellStyle name="cf4 5" xfId="6214"/>
    <cellStyle name="cf5" xfId="2360"/>
    <cellStyle name="cf5 2" xfId="2361"/>
    <cellStyle name="cf5 2 2" xfId="5302"/>
    <cellStyle name="cf5 3" xfId="5301"/>
    <cellStyle name="Check Cell" xfId="2362"/>
    <cellStyle name="Check Cell 2" xfId="2363"/>
    <cellStyle name="Check Cell 2 2" xfId="2364"/>
    <cellStyle name="Check Cell 2 2 2" xfId="2365"/>
    <cellStyle name="Check Cell 2 2 2 2" xfId="5306"/>
    <cellStyle name="Check Cell 2 2 3" xfId="5305"/>
    <cellStyle name="Check Cell 2 3" xfId="2366"/>
    <cellStyle name="Check Cell 2 3 2" xfId="5307"/>
    <cellStyle name="Check Cell 2 4" xfId="2367"/>
    <cellStyle name="Check Cell 2 4 2" xfId="5308"/>
    <cellStyle name="Check Cell 2 5" xfId="2368"/>
    <cellStyle name="Check Cell 2 5 2" xfId="5309"/>
    <cellStyle name="Check Cell 2 6" xfId="5304"/>
    <cellStyle name="Check Cell 3" xfId="2369"/>
    <cellStyle name="Check Cell 3 2" xfId="5310"/>
    <cellStyle name="Check Cell 4" xfId="2370"/>
    <cellStyle name="Check Cell 4 2" xfId="5311"/>
    <cellStyle name="Check Cell 5" xfId="5303"/>
    <cellStyle name="ConditionalStyle_1" xfId="2371"/>
    <cellStyle name="Dane wejściowe 2" xfId="2372"/>
    <cellStyle name="Dane wejściowe 2 2" xfId="2373"/>
    <cellStyle name="Dane wejściowe 2 2 2" xfId="2374"/>
    <cellStyle name="Dane wejściowe 2 2 2 2" xfId="2375"/>
    <cellStyle name="Dane wejściowe 2 2 2 2 2" xfId="5315"/>
    <cellStyle name="Dane wejściowe 2 2 2 3" xfId="5314"/>
    <cellStyle name="Dane wejściowe 2 2 3" xfId="2376"/>
    <cellStyle name="Dane wejściowe 2 2 3 2" xfId="5316"/>
    <cellStyle name="Dane wejściowe 2 2 4" xfId="2377"/>
    <cellStyle name="Dane wejściowe 2 2 4 2" xfId="5317"/>
    <cellStyle name="Dane wejściowe 2 2 5" xfId="2378"/>
    <cellStyle name="Dane wejściowe 2 2 5 2" xfId="5318"/>
    <cellStyle name="Dane wejściowe 2 2 6" xfId="5313"/>
    <cellStyle name="Dane wejściowe 2 3" xfId="2379"/>
    <cellStyle name="Dane wejściowe 2 3 2" xfId="2380"/>
    <cellStyle name="Dane wejściowe 2 3 2 2" xfId="5320"/>
    <cellStyle name="Dane wejściowe 2 3 3" xfId="2381"/>
    <cellStyle name="Dane wejściowe 2 3 3 2" xfId="5321"/>
    <cellStyle name="Dane wejściowe 2 3 4" xfId="5319"/>
    <cellStyle name="Dane wejściowe 2 4" xfId="2382"/>
    <cellStyle name="Dane wejściowe 2 4 2" xfId="5322"/>
    <cellStyle name="Dane wejściowe 2 5" xfId="2383"/>
    <cellStyle name="Dane wejściowe 2 5 2" xfId="5323"/>
    <cellStyle name="Dane wejściowe 2 6" xfId="5312"/>
    <cellStyle name="Dane wyjściowe 2" xfId="2384"/>
    <cellStyle name="Dane wyjściowe 2 2" xfId="2385"/>
    <cellStyle name="Dane wyjściowe 2 2 2" xfId="2386"/>
    <cellStyle name="Dane wyjściowe 2 2 2 2" xfId="2387"/>
    <cellStyle name="Dane wyjściowe 2 2 2 2 2" xfId="5327"/>
    <cellStyle name="Dane wyjściowe 2 2 2 3" xfId="5326"/>
    <cellStyle name="Dane wyjściowe 2 2 3" xfId="2388"/>
    <cellStyle name="Dane wyjściowe 2 2 3 2" xfId="5328"/>
    <cellStyle name="Dane wyjściowe 2 2 4" xfId="2389"/>
    <cellStyle name="Dane wyjściowe 2 2 4 2" xfId="5329"/>
    <cellStyle name="Dane wyjściowe 2 2 5" xfId="2390"/>
    <cellStyle name="Dane wyjściowe 2 2 5 2" xfId="5330"/>
    <cellStyle name="Dane wyjściowe 2 2 6" xfId="5325"/>
    <cellStyle name="Dane wyjściowe 2 3" xfId="2391"/>
    <cellStyle name="Dane wyjściowe 2 3 2" xfId="2392"/>
    <cellStyle name="Dane wyjściowe 2 3 2 2" xfId="5332"/>
    <cellStyle name="Dane wyjściowe 2 3 3" xfId="2393"/>
    <cellStyle name="Dane wyjściowe 2 3 3 2" xfId="5333"/>
    <cellStyle name="Dane wyjściowe 2 3 4" xfId="5331"/>
    <cellStyle name="Dane wyjściowe 2 4" xfId="2394"/>
    <cellStyle name="Dane wyjściowe 2 4 2" xfId="5334"/>
    <cellStyle name="Dane wyjściowe 2 5" xfId="2395"/>
    <cellStyle name="Dane wyjściowe 2 5 2" xfId="5335"/>
    <cellStyle name="Dane wyjściowe 2 6" xfId="5324"/>
    <cellStyle name="Dane wyjściowe 3" xfId="2396"/>
    <cellStyle name="Dane wyjściowe 3 2" xfId="2397"/>
    <cellStyle name="Dane wyjściowe 3 2 2" xfId="5337"/>
    <cellStyle name="Dane wyjściowe 3 3" xfId="5336"/>
    <cellStyle name="Dobre" xfId="2398"/>
    <cellStyle name="Dobre 2" xfId="2399"/>
    <cellStyle name="Dobre 2 2" xfId="2400"/>
    <cellStyle name="Dobre 2 2 2" xfId="2401"/>
    <cellStyle name="Dobre 2 2 2 2" xfId="2402"/>
    <cellStyle name="Dobre 2 2 2 2 2" xfId="5342"/>
    <cellStyle name="Dobre 2 2 2 3" xfId="5341"/>
    <cellStyle name="Dobre 2 2 3" xfId="2403"/>
    <cellStyle name="Dobre 2 2 3 2" xfId="5343"/>
    <cellStyle name="Dobre 2 2 4" xfId="2404"/>
    <cellStyle name="Dobre 2 2 4 2" xfId="5344"/>
    <cellStyle name="Dobre 2 2 5" xfId="2405"/>
    <cellStyle name="Dobre 2 2 5 2" xfId="5345"/>
    <cellStyle name="Dobre 2 2 6" xfId="5340"/>
    <cellStyle name="Dobre 2 3" xfId="2406"/>
    <cellStyle name="Dobre 2 3 2" xfId="5346"/>
    <cellStyle name="Dobre 2 4" xfId="2407"/>
    <cellStyle name="Dobre 2 4 2" xfId="5347"/>
    <cellStyle name="Dobre 2 5" xfId="5339"/>
    <cellStyle name="Dobre 3" xfId="2408"/>
    <cellStyle name="Dobre 3 2" xfId="2409"/>
    <cellStyle name="Dobre 3 2 2" xfId="5349"/>
    <cellStyle name="Dobre 3 3" xfId="5348"/>
    <cellStyle name="Dobre 4" xfId="2410"/>
    <cellStyle name="Dobre 4 2" xfId="5350"/>
    <cellStyle name="Dobre 5" xfId="2411"/>
    <cellStyle name="Dobre 5 2" xfId="5351"/>
    <cellStyle name="Dobre 6" xfId="5338"/>
    <cellStyle name="Dobry 2" xfId="2412"/>
    <cellStyle name="Dobry 2 2" xfId="5352"/>
    <cellStyle name="Dobry 3" xfId="2413"/>
    <cellStyle name="Dobry 3 2" xfId="5353"/>
    <cellStyle name="Dziesiętny 2" xfId="2414"/>
    <cellStyle name="Dziesiętny 2 2" xfId="2415"/>
    <cellStyle name="Dziesiętny 2 2 2" xfId="2416"/>
    <cellStyle name="Dziesiętny 2 2 2 2" xfId="5356"/>
    <cellStyle name="Dziesiętny 2 2 3" xfId="2417"/>
    <cellStyle name="Dziesiętny 2 2 3 2" xfId="5357"/>
    <cellStyle name="Dziesiętny 2 2 4" xfId="5355"/>
    <cellStyle name="Dziesiętny 2 3" xfId="2418"/>
    <cellStyle name="Dziesiętny 2 3 2" xfId="2419"/>
    <cellStyle name="Dziesiętny 2 3 2 2" xfId="5359"/>
    <cellStyle name="Dziesiętny 2 3 3" xfId="2420"/>
    <cellStyle name="Dziesiętny 2 3 3 2" xfId="5360"/>
    <cellStyle name="Dziesiętny 2 3 4" xfId="5358"/>
    <cellStyle name="Dziesiętny 2 3 5" xfId="6272"/>
    <cellStyle name="Dziesiętny 2 3 6" xfId="6216"/>
    <cellStyle name="Dziesiętny 2 4" xfId="2421"/>
    <cellStyle name="Dziesiętny 2 4 2" xfId="2422"/>
    <cellStyle name="Dziesiętny 2 4 2 2" xfId="5362"/>
    <cellStyle name="Dziesiętny 2 4 3" xfId="2423"/>
    <cellStyle name="Dziesiętny 2 4 3 2" xfId="5363"/>
    <cellStyle name="Dziesiętny 2 4 4" xfId="5361"/>
    <cellStyle name="Dziesiętny 2 4 5" xfId="6273"/>
    <cellStyle name="Dziesiętny 2 4 6" xfId="6217"/>
    <cellStyle name="Dziesiętny 2 5" xfId="2424"/>
    <cellStyle name="Dziesiętny 2 5 2" xfId="5364"/>
    <cellStyle name="Dziesiętny 2 5 3" xfId="6274"/>
    <cellStyle name="Dziesiętny 2 5 4" xfId="6218"/>
    <cellStyle name="Dziesiętny 2 6" xfId="2425"/>
    <cellStyle name="Dziesiętny 2 6 2" xfId="5365"/>
    <cellStyle name="Dziesiętny 2 7" xfId="5354"/>
    <cellStyle name="Dziesiętny 2 8" xfId="6271"/>
    <cellStyle name="Dziesiętny 2 9" xfId="6215"/>
    <cellStyle name="Dziesiętny 3" xfId="6237"/>
    <cellStyle name="Dziesiętny 3 2" xfId="6624"/>
    <cellStyle name="Dziesiętny 4" xfId="6239"/>
    <cellStyle name="Dziesiętny 4 2" xfId="6625"/>
    <cellStyle name="Error" xfId="2426"/>
    <cellStyle name="Error 2" xfId="2427"/>
    <cellStyle name="Error 2 2" xfId="2428"/>
    <cellStyle name="Error 2 2 2" xfId="5368"/>
    <cellStyle name="Error 2 3" xfId="5367"/>
    <cellStyle name="Error 3" xfId="2429"/>
    <cellStyle name="Error 3 2" xfId="5369"/>
    <cellStyle name="Error 4" xfId="2430"/>
    <cellStyle name="Error 4 2" xfId="5370"/>
    <cellStyle name="Error 5" xfId="5366"/>
    <cellStyle name="Excel Built-in Normal" xfId="2431"/>
    <cellStyle name="Excel Built-in Normal 1" xfId="2432"/>
    <cellStyle name="Excel Built-in Normal 1 2" xfId="2433"/>
    <cellStyle name="Excel Built-in Normal 1 2 2" xfId="2434"/>
    <cellStyle name="Excel Built-in Normal 1 2 3" xfId="2435"/>
    <cellStyle name="Excel Built-in Normal 1 2 4" xfId="6277"/>
    <cellStyle name="Excel Built-in Normal 1 2 5" xfId="6221"/>
    <cellStyle name="Excel Built-in Normal 1 3" xfId="2436"/>
    <cellStyle name="Excel Built-in Normal 1 3 2" xfId="2437"/>
    <cellStyle name="Excel Built-in Normal 1 3 3" xfId="6278"/>
    <cellStyle name="Excel Built-in Normal 1 3 4" xfId="6243"/>
    <cellStyle name="Excel Built-in Normal 1 4" xfId="2438"/>
    <cellStyle name="Excel Built-in Normal 1 4 2" xfId="5951"/>
    <cellStyle name="Excel Built-in Normal 1 5" xfId="2439"/>
    <cellStyle name="Excel Built-in Normal 1 6" xfId="6276"/>
    <cellStyle name="Excel Built-in Normal 1 7" xfId="6220"/>
    <cellStyle name="Excel Built-in Normal 2" xfId="2440"/>
    <cellStyle name="Excel Built-in Normal 2 2" xfId="2441"/>
    <cellStyle name="Excel Built-in Normal 2 2 2" xfId="2442"/>
    <cellStyle name="Excel Built-in Normal 2 3" xfId="2443"/>
    <cellStyle name="Excel Built-in Normal 2 4" xfId="2444"/>
    <cellStyle name="Excel Built-in Normal 2 5" xfId="2445"/>
    <cellStyle name="Excel Built-in Normal 3" xfId="2446"/>
    <cellStyle name="Excel Built-in Normal 3 2" xfId="2447"/>
    <cellStyle name="Excel Built-in Normal 3 3" xfId="2448"/>
    <cellStyle name="Excel Built-in Normal 3 4" xfId="5954"/>
    <cellStyle name="Excel Built-in Normal 4" xfId="2449"/>
    <cellStyle name="Excel Built-in Normal 4 2" xfId="2450"/>
    <cellStyle name="Excel Built-in Normal 5" xfId="2451"/>
    <cellStyle name="Excel Built-in Normal 5 2" xfId="2452"/>
    <cellStyle name="Excel Built-in Normal 5 2 2" xfId="5953"/>
    <cellStyle name="Excel Built-in Normal 5 3" xfId="5952"/>
    <cellStyle name="Excel Built-in Normal 6" xfId="5950"/>
    <cellStyle name="Excel Built-in Normal 7" xfId="6275"/>
    <cellStyle name="Excel Built-in Normal 8" xfId="6219"/>
    <cellStyle name="Excel_BuiltIn_Comma" xfId="2453"/>
    <cellStyle name="Excel_BuiltIn_Percent" xfId="2454"/>
    <cellStyle name="Excel_BuiltIn_Percent 2" xfId="2455"/>
    <cellStyle name="Explanatory Text" xfId="2456"/>
    <cellStyle name="Explanatory Text 2" xfId="2457"/>
    <cellStyle name="Explanatory Text 2 2" xfId="2458"/>
    <cellStyle name="Explanatory Text 2 2 2" xfId="2459"/>
    <cellStyle name="Explanatory Text 2 2 2 2" xfId="5374"/>
    <cellStyle name="Explanatory Text 2 2 3" xfId="5373"/>
    <cellStyle name="Explanatory Text 2 3" xfId="2460"/>
    <cellStyle name="Explanatory Text 2 3 2" xfId="5375"/>
    <cellStyle name="Explanatory Text 2 4" xfId="2461"/>
    <cellStyle name="Explanatory Text 2 4 2" xfId="5376"/>
    <cellStyle name="Explanatory Text 2 5" xfId="2462"/>
    <cellStyle name="Explanatory Text 2 5 2" xfId="5377"/>
    <cellStyle name="Explanatory Text 2 6" xfId="5372"/>
    <cellStyle name="Explanatory Text 3" xfId="2463"/>
    <cellStyle name="Explanatory Text 3 2" xfId="5378"/>
    <cellStyle name="Explanatory Text 4" xfId="2464"/>
    <cellStyle name="Explanatory Text 4 2" xfId="5379"/>
    <cellStyle name="Explanatory Text 5" xfId="5371"/>
    <cellStyle name="Footnote" xfId="2465"/>
    <cellStyle name="Footnote 2" xfId="2466"/>
    <cellStyle name="Footnote 2 2" xfId="5381"/>
    <cellStyle name="Footnote 3" xfId="2467"/>
    <cellStyle name="Footnote 3 2" xfId="5382"/>
    <cellStyle name="Footnote 4" xfId="5380"/>
    <cellStyle name="Good" xfId="2468"/>
    <cellStyle name="Good 2" xfId="2469"/>
    <cellStyle name="Good 2 2" xfId="2470"/>
    <cellStyle name="Good 2 2 2" xfId="2471"/>
    <cellStyle name="Good 2 2 2 2" xfId="5386"/>
    <cellStyle name="Good 2 2 3" xfId="5385"/>
    <cellStyle name="Good 2 3" xfId="2472"/>
    <cellStyle name="Good 2 3 2" xfId="5387"/>
    <cellStyle name="Good 2 4" xfId="2473"/>
    <cellStyle name="Good 2 4 2" xfId="5388"/>
    <cellStyle name="Good 2 5" xfId="2474"/>
    <cellStyle name="Good 2 5 2" xfId="5389"/>
    <cellStyle name="Good 2 6" xfId="5384"/>
    <cellStyle name="Good 3" xfId="2475"/>
    <cellStyle name="Good 3 2" xfId="2476"/>
    <cellStyle name="Good 3 2 2" xfId="5391"/>
    <cellStyle name="Good 3 3" xfId="2477"/>
    <cellStyle name="Good 3 3 2" xfId="5392"/>
    <cellStyle name="Good 3 4" xfId="5390"/>
    <cellStyle name="Good 4" xfId="2478"/>
    <cellStyle name="Good 4 2" xfId="5393"/>
    <cellStyle name="Good 5" xfId="2479"/>
    <cellStyle name="Good 5 2" xfId="5394"/>
    <cellStyle name="Good 6" xfId="5383"/>
    <cellStyle name="Heading" xfId="2480"/>
    <cellStyle name="Heading 1" xfId="2481"/>
    <cellStyle name="Heading 1 2" xfId="2482"/>
    <cellStyle name="Heading 1 2 2" xfId="2483"/>
    <cellStyle name="Heading 1 2 2 2" xfId="2484"/>
    <cellStyle name="Heading 1 2 2 2 2" xfId="2485"/>
    <cellStyle name="Heading 1 2 2 2 2 2" xfId="5400"/>
    <cellStyle name="Heading 1 2 2 2 3" xfId="5399"/>
    <cellStyle name="Heading 1 2 2 3" xfId="2486"/>
    <cellStyle name="Heading 1 2 2 3 2" xfId="5401"/>
    <cellStyle name="Heading 1 2 2 4" xfId="2487"/>
    <cellStyle name="Heading 1 2 2 4 2" xfId="5402"/>
    <cellStyle name="Heading 1 2 2 5" xfId="2488"/>
    <cellStyle name="Heading 1 2 2 5 2" xfId="5403"/>
    <cellStyle name="Heading 1 2 2 6" xfId="5398"/>
    <cellStyle name="Heading 1 2 3" xfId="2489"/>
    <cellStyle name="Heading 1 2 3 2" xfId="5404"/>
    <cellStyle name="Heading 1 2 4" xfId="2490"/>
    <cellStyle name="Heading 1 2 4 2" xfId="5405"/>
    <cellStyle name="Heading 1 2 5" xfId="5397"/>
    <cellStyle name="Heading 1 3" xfId="2491"/>
    <cellStyle name="Heading 1 3 2" xfId="2492"/>
    <cellStyle name="Heading 1 3 2 2" xfId="5407"/>
    <cellStyle name="Heading 1 3 3" xfId="2493"/>
    <cellStyle name="Heading 1 3 3 2" xfId="5408"/>
    <cellStyle name="Heading 1 3 4" xfId="5406"/>
    <cellStyle name="Heading 1 4" xfId="2494"/>
    <cellStyle name="Heading 1 4 2" xfId="2495"/>
    <cellStyle name="Heading 1 4 2 2" xfId="5410"/>
    <cellStyle name="Heading 1 4 3" xfId="5409"/>
    <cellStyle name="Heading 1 5" xfId="2496"/>
    <cellStyle name="Heading 1 5 2" xfId="5411"/>
    <cellStyle name="Heading 1 6" xfId="2497"/>
    <cellStyle name="Heading 1 6 2" xfId="5412"/>
    <cellStyle name="Heading 1 7" xfId="5396"/>
    <cellStyle name="Heading 2" xfId="2498"/>
    <cellStyle name="Heading 2 2" xfId="2499"/>
    <cellStyle name="Heading 2 2 2" xfId="2500"/>
    <cellStyle name="Heading 2 2 2 2" xfId="2501"/>
    <cellStyle name="Heading 2 2 2 2 2" xfId="5416"/>
    <cellStyle name="Heading 2 2 2 3" xfId="5415"/>
    <cellStyle name="Heading 2 2 3" xfId="2502"/>
    <cellStyle name="Heading 2 2 3 2" xfId="5417"/>
    <cellStyle name="Heading 2 2 4" xfId="2503"/>
    <cellStyle name="Heading 2 2 4 2" xfId="5418"/>
    <cellStyle name="Heading 2 2 5" xfId="2504"/>
    <cellStyle name="Heading 2 2 5 2" xfId="5419"/>
    <cellStyle name="Heading 2 2 6" xfId="5414"/>
    <cellStyle name="Heading 2 3" xfId="2505"/>
    <cellStyle name="Heading 2 3 2" xfId="2506"/>
    <cellStyle name="Heading 2 3 2 2" xfId="5421"/>
    <cellStyle name="Heading 2 3 3" xfId="2507"/>
    <cellStyle name="Heading 2 3 3 2" xfId="5422"/>
    <cellStyle name="Heading 2 3 4" xfId="5420"/>
    <cellStyle name="Heading 2 4" xfId="2508"/>
    <cellStyle name="Heading 2 4 2" xfId="5423"/>
    <cellStyle name="Heading 2 5" xfId="2509"/>
    <cellStyle name="Heading 2 5 2" xfId="5424"/>
    <cellStyle name="Heading 2 6" xfId="5413"/>
    <cellStyle name="Heading 3" xfId="2510"/>
    <cellStyle name="Heading 3 2" xfId="2511"/>
    <cellStyle name="Heading 3 2 2" xfId="2512"/>
    <cellStyle name="Heading 3 2 2 2" xfId="2513"/>
    <cellStyle name="Heading 3 2 2 2 2" xfId="5428"/>
    <cellStyle name="Heading 3 2 2 3" xfId="5427"/>
    <cellStyle name="Heading 3 2 3" xfId="2514"/>
    <cellStyle name="Heading 3 2 3 2" xfId="5429"/>
    <cellStyle name="Heading 3 2 4" xfId="2515"/>
    <cellStyle name="Heading 3 2 4 2" xfId="5430"/>
    <cellStyle name="Heading 3 2 5" xfId="2516"/>
    <cellStyle name="Heading 3 2 5 2" xfId="5431"/>
    <cellStyle name="Heading 3 2 6" xfId="5426"/>
    <cellStyle name="Heading 3 3" xfId="2517"/>
    <cellStyle name="Heading 3 3 2" xfId="2518"/>
    <cellStyle name="Heading 3 3 2 2" xfId="5433"/>
    <cellStyle name="Heading 3 3 3" xfId="2519"/>
    <cellStyle name="Heading 3 3 3 2" xfId="5434"/>
    <cellStyle name="Heading 3 3 4" xfId="5432"/>
    <cellStyle name="Heading 3 4" xfId="2520"/>
    <cellStyle name="Heading 3 4 2" xfId="5435"/>
    <cellStyle name="Heading 3 5" xfId="2521"/>
    <cellStyle name="Heading 3 5 2" xfId="5436"/>
    <cellStyle name="Heading 3 6" xfId="5425"/>
    <cellStyle name="Heading 4" xfId="2522"/>
    <cellStyle name="Heading 4 2" xfId="2523"/>
    <cellStyle name="Heading 4 2 2" xfId="2524"/>
    <cellStyle name="Heading 4 2 2 2" xfId="2525"/>
    <cellStyle name="Heading 4 2 2 2 2" xfId="5440"/>
    <cellStyle name="Heading 4 2 2 3" xfId="5439"/>
    <cellStyle name="Heading 4 2 3" xfId="2526"/>
    <cellStyle name="Heading 4 2 3 2" xfId="5441"/>
    <cellStyle name="Heading 4 2 4" xfId="2527"/>
    <cellStyle name="Heading 4 2 4 2" xfId="5442"/>
    <cellStyle name="Heading 4 2 5" xfId="2528"/>
    <cellStyle name="Heading 4 2 5 2" xfId="5443"/>
    <cellStyle name="Heading 4 2 6" xfId="5438"/>
    <cellStyle name="Heading 4 3" xfId="2529"/>
    <cellStyle name="Heading 4 3 2" xfId="5444"/>
    <cellStyle name="Heading 4 4" xfId="2530"/>
    <cellStyle name="Heading 4 4 2" xfId="5445"/>
    <cellStyle name="Heading 4 5" xfId="5437"/>
    <cellStyle name="Heading 5" xfId="2531"/>
    <cellStyle name="Heading 5 2" xfId="2532"/>
    <cellStyle name="Heading 5 2 2" xfId="5447"/>
    <cellStyle name="Heading 5 3" xfId="5446"/>
    <cellStyle name="Heading 6" xfId="2533"/>
    <cellStyle name="Heading 6 2" xfId="2534"/>
    <cellStyle name="Heading 6 2 2" xfId="5449"/>
    <cellStyle name="Heading 6 3" xfId="5448"/>
    <cellStyle name="Heading 7" xfId="2535"/>
    <cellStyle name="Heading 7 2" xfId="5450"/>
    <cellStyle name="Heading 8" xfId="2536"/>
    <cellStyle name="Heading 8 2" xfId="5451"/>
    <cellStyle name="Heading 9" xfId="5395"/>
    <cellStyle name="Heading1" xfId="2537"/>
    <cellStyle name="Heading1 1" xfId="2538"/>
    <cellStyle name="Heading1 1 2" xfId="2539"/>
    <cellStyle name="Heading1 1 2 2" xfId="2540"/>
    <cellStyle name="Heading1 1 2 2 2" xfId="5455"/>
    <cellStyle name="Heading1 1 2 3" xfId="5454"/>
    <cellStyle name="Heading1 1 3" xfId="2541"/>
    <cellStyle name="Heading1 1 3 2" xfId="5456"/>
    <cellStyle name="Heading1 1 4" xfId="2542"/>
    <cellStyle name="Heading1 1 4 2" xfId="5457"/>
    <cellStyle name="Heading1 1 5" xfId="5453"/>
    <cellStyle name="Heading1 2" xfId="2543"/>
    <cellStyle name="Heading1 2 2" xfId="2544"/>
    <cellStyle name="Heading1 2 2 2" xfId="5459"/>
    <cellStyle name="Heading1 2 3" xfId="5458"/>
    <cellStyle name="Heading1 3" xfId="2545"/>
    <cellStyle name="Heading1 3 2" xfId="2546"/>
    <cellStyle name="Heading1 3 2 2" xfId="5461"/>
    <cellStyle name="Heading1 3 3" xfId="5460"/>
    <cellStyle name="Heading1 4" xfId="2547"/>
    <cellStyle name="Heading1 4 2" xfId="5462"/>
    <cellStyle name="Heading1 5" xfId="2548"/>
    <cellStyle name="Heading1 5 2" xfId="5463"/>
    <cellStyle name="Heading1 6" xfId="5452"/>
    <cellStyle name="Input" xfId="2549"/>
    <cellStyle name="Input 2" xfId="2550"/>
    <cellStyle name="Input 2 2" xfId="2551"/>
    <cellStyle name="Input 2 2 2" xfId="2552"/>
    <cellStyle name="Input 2 2 2 2" xfId="5467"/>
    <cellStyle name="Input 2 2 3" xfId="5466"/>
    <cellStyle name="Input 2 3" xfId="2553"/>
    <cellStyle name="Input 2 3 2" xfId="5468"/>
    <cellStyle name="Input 2 4" xfId="2554"/>
    <cellStyle name="Input 2 4 2" xfId="5469"/>
    <cellStyle name="Input 2 5" xfId="2555"/>
    <cellStyle name="Input 2 5 2" xfId="5470"/>
    <cellStyle name="Input 2 6" xfId="5465"/>
    <cellStyle name="Input 3" xfId="2556"/>
    <cellStyle name="Input 3 2" xfId="5471"/>
    <cellStyle name="Input 4" xfId="2557"/>
    <cellStyle name="Input 4 2" xfId="5472"/>
    <cellStyle name="Input 5" xfId="5464"/>
    <cellStyle name="Komórka połączona 2" xfId="2558"/>
    <cellStyle name="Komórka połączona 2 2" xfId="2559"/>
    <cellStyle name="Komórka połączona 2 2 2" xfId="2560"/>
    <cellStyle name="Komórka połączona 2 2 2 2" xfId="2561"/>
    <cellStyle name="Komórka połączona 2 2 2 2 2" xfId="5476"/>
    <cellStyle name="Komórka połączona 2 2 2 3" xfId="5475"/>
    <cellStyle name="Komórka połączona 2 2 3" xfId="2562"/>
    <cellStyle name="Komórka połączona 2 2 3 2" xfId="5477"/>
    <cellStyle name="Komórka połączona 2 2 4" xfId="2563"/>
    <cellStyle name="Komórka połączona 2 2 4 2" xfId="5478"/>
    <cellStyle name="Komórka połączona 2 2 5" xfId="2564"/>
    <cellStyle name="Komórka połączona 2 2 5 2" xfId="5479"/>
    <cellStyle name="Komórka połączona 2 2 6" xfId="5474"/>
    <cellStyle name="Komórka połączona 2 3" xfId="2565"/>
    <cellStyle name="Komórka połączona 2 3 2" xfId="2566"/>
    <cellStyle name="Komórka połączona 2 3 2 2" xfId="5481"/>
    <cellStyle name="Komórka połączona 2 3 3" xfId="2567"/>
    <cellStyle name="Komórka połączona 2 3 3 2" xfId="5482"/>
    <cellStyle name="Komórka połączona 2 3 4" xfId="5480"/>
    <cellStyle name="Komórka połączona 2 4" xfId="2568"/>
    <cellStyle name="Komórka połączona 2 4 2" xfId="5483"/>
    <cellStyle name="Komórka połączona 2 5" xfId="2569"/>
    <cellStyle name="Komórka połączona 2 5 2" xfId="5484"/>
    <cellStyle name="Komórka połączona 2 6" xfId="5473"/>
    <cellStyle name="Komórka zaznaczona 2" xfId="2570"/>
    <cellStyle name="Komórka zaznaczona 2 2" xfId="2571"/>
    <cellStyle name="Komórka zaznaczona 2 2 2" xfId="2572"/>
    <cellStyle name="Komórka zaznaczona 2 2 2 2" xfId="2573"/>
    <cellStyle name="Komórka zaznaczona 2 2 2 2 2" xfId="5488"/>
    <cellStyle name="Komórka zaznaczona 2 2 2 3" xfId="5487"/>
    <cellStyle name="Komórka zaznaczona 2 2 3" xfId="2574"/>
    <cellStyle name="Komórka zaznaczona 2 2 3 2" xfId="5489"/>
    <cellStyle name="Komórka zaznaczona 2 2 4" xfId="2575"/>
    <cellStyle name="Komórka zaznaczona 2 2 4 2" xfId="5490"/>
    <cellStyle name="Komórka zaznaczona 2 2 5" xfId="2576"/>
    <cellStyle name="Komórka zaznaczona 2 2 5 2" xfId="5491"/>
    <cellStyle name="Komórka zaznaczona 2 2 6" xfId="5486"/>
    <cellStyle name="Komórka zaznaczona 2 3" xfId="2577"/>
    <cellStyle name="Komórka zaznaczona 2 3 2" xfId="2578"/>
    <cellStyle name="Komórka zaznaczona 2 3 2 2" xfId="5493"/>
    <cellStyle name="Komórka zaznaczona 2 3 3" xfId="2579"/>
    <cellStyle name="Komórka zaznaczona 2 3 3 2" xfId="5494"/>
    <cellStyle name="Komórka zaznaczona 2 3 4" xfId="5492"/>
    <cellStyle name="Komórka zaznaczona 2 4" xfId="2580"/>
    <cellStyle name="Komórka zaznaczona 2 4 2" xfId="5495"/>
    <cellStyle name="Komórka zaznaczona 2 5" xfId="2581"/>
    <cellStyle name="Komórka zaznaczona 2 5 2" xfId="5496"/>
    <cellStyle name="Komórka zaznaczona 2 6" xfId="5485"/>
    <cellStyle name="Linked Cell" xfId="2582"/>
    <cellStyle name="Linked Cell 2" xfId="2583"/>
    <cellStyle name="Linked Cell 2 2" xfId="2584"/>
    <cellStyle name="Linked Cell 2 2 2" xfId="2585"/>
    <cellStyle name="Linked Cell 2 2 2 2" xfId="5500"/>
    <cellStyle name="Linked Cell 2 2 3" xfId="5499"/>
    <cellStyle name="Linked Cell 2 3" xfId="2586"/>
    <cellStyle name="Linked Cell 2 3 2" xfId="5501"/>
    <cellStyle name="Linked Cell 2 4" xfId="2587"/>
    <cellStyle name="Linked Cell 2 4 2" xfId="5502"/>
    <cellStyle name="Linked Cell 2 5" xfId="2588"/>
    <cellStyle name="Linked Cell 2 5 2" xfId="5503"/>
    <cellStyle name="Linked Cell 2 6" xfId="5498"/>
    <cellStyle name="Linked Cell 3" xfId="2589"/>
    <cellStyle name="Linked Cell 3 2" xfId="5504"/>
    <cellStyle name="Linked Cell 4" xfId="2590"/>
    <cellStyle name="Linked Cell 4 2" xfId="5505"/>
    <cellStyle name="Linked Cell 5" xfId="5497"/>
    <cellStyle name="Nagłówek 1 2" xfId="2591"/>
    <cellStyle name="Nagłówek 1 2 2" xfId="2592"/>
    <cellStyle name="Nagłówek 1 2 2 2" xfId="2593"/>
    <cellStyle name="Nagłówek 1 2 2 2 2" xfId="2594"/>
    <cellStyle name="Nagłówek 1 2 2 2 2 2" xfId="5509"/>
    <cellStyle name="Nagłówek 1 2 2 2 3" xfId="5508"/>
    <cellStyle name="Nagłówek 1 2 2 3" xfId="2595"/>
    <cellStyle name="Nagłówek 1 2 2 3 2" xfId="5510"/>
    <cellStyle name="Nagłówek 1 2 2 4" xfId="2596"/>
    <cellStyle name="Nagłówek 1 2 2 4 2" xfId="5511"/>
    <cellStyle name="Nagłówek 1 2 2 5" xfId="2597"/>
    <cellStyle name="Nagłówek 1 2 2 5 2" xfId="5512"/>
    <cellStyle name="Nagłówek 1 2 2 6" xfId="5507"/>
    <cellStyle name="Nagłówek 1 2 3" xfId="2598"/>
    <cellStyle name="Nagłówek 1 2 3 2" xfId="2599"/>
    <cellStyle name="Nagłówek 1 2 3 2 2" xfId="5514"/>
    <cellStyle name="Nagłówek 1 2 3 3" xfId="2600"/>
    <cellStyle name="Nagłówek 1 2 3 3 2" xfId="5515"/>
    <cellStyle name="Nagłówek 1 2 3 4" xfId="5513"/>
    <cellStyle name="Nagłówek 1 2 4" xfId="2601"/>
    <cellStyle name="Nagłówek 1 2 4 2" xfId="5516"/>
    <cellStyle name="Nagłówek 1 2 5" xfId="2602"/>
    <cellStyle name="Nagłówek 1 2 5 2" xfId="5517"/>
    <cellStyle name="Nagłówek 1 2 6" xfId="5506"/>
    <cellStyle name="Nagłówek 1 3" xfId="2603"/>
    <cellStyle name="Nagłówek 1 3 2" xfId="2604"/>
    <cellStyle name="Nagłówek 1 3 2 2" xfId="5519"/>
    <cellStyle name="Nagłówek 1 3 3" xfId="5518"/>
    <cellStyle name="Nagłówek 2 2" xfId="2605"/>
    <cellStyle name="Nagłówek 2 2 2" xfId="2606"/>
    <cellStyle name="Nagłówek 2 2 2 2" xfId="2607"/>
    <cellStyle name="Nagłówek 2 2 2 2 2" xfId="2608"/>
    <cellStyle name="Nagłówek 2 2 2 2 2 2" xfId="5523"/>
    <cellStyle name="Nagłówek 2 2 2 2 3" xfId="5522"/>
    <cellStyle name="Nagłówek 2 2 2 3" xfId="2609"/>
    <cellStyle name="Nagłówek 2 2 2 3 2" xfId="5524"/>
    <cellStyle name="Nagłówek 2 2 2 4" xfId="2610"/>
    <cellStyle name="Nagłówek 2 2 2 4 2" xfId="5525"/>
    <cellStyle name="Nagłówek 2 2 2 5" xfId="2611"/>
    <cellStyle name="Nagłówek 2 2 2 5 2" xfId="5526"/>
    <cellStyle name="Nagłówek 2 2 2 6" xfId="5521"/>
    <cellStyle name="Nagłówek 2 2 3" xfId="2612"/>
    <cellStyle name="Nagłówek 2 2 3 2" xfId="2613"/>
    <cellStyle name="Nagłówek 2 2 3 2 2" xfId="5528"/>
    <cellStyle name="Nagłówek 2 2 3 3" xfId="2614"/>
    <cellStyle name="Nagłówek 2 2 3 3 2" xfId="5529"/>
    <cellStyle name="Nagłówek 2 2 3 4" xfId="5527"/>
    <cellStyle name="Nagłówek 2 2 4" xfId="2615"/>
    <cellStyle name="Nagłówek 2 2 4 2" xfId="5530"/>
    <cellStyle name="Nagłówek 2 2 5" xfId="2616"/>
    <cellStyle name="Nagłówek 2 2 5 2" xfId="5531"/>
    <cellStyle name="Nagłówek 2 2 6" xfId="5520"/>
    <cellStyle name="Nagłówek 2 3" xfId="2617"/>
    <cellStyle name="Nagłówek 2 3 2" xfId="2618"/>
    <cellStyle name="Nagłówek 2 3 2 2" xfId="5533"/>
    <cellStyle name="Nagłówek 2 3 3" xfId="5532"/>
    <cellStyle name="Nagłówek 3 2" xfId="2619"/>
    <cellStyle name="Nagłówek 3 2 2" xfId="2620"/>
    <cellStyle name="Nagłówek 3 2 2 2" xfId="2621"/>
    <cellStyle name="Nagłówek 3 2 2 2 2" xfId="2622"/>
    <cellStyle name="Nagłówek 3 2 2 2 2 2" xfId="5537"/>
    <cellStyle name="Nagłówek 3 2 2 2 3" xfId="5536"/>
    <cellStyle name="Nagłówek 3 2 2 3" xfId="2623"/>
    <cellStyle name="Nagłówek 3 2 2 3 2" xfId="5538"/>
    <cellStyle name="Nagłówek 3 2 2 4" xfId="2624"/>
    <cellStyle name="Nagłówek 3 2 2 4 2" xfId="5539"/>
    <cellStyle name="Nagłówek 3 2 2 5" xfId="2625"/>
    <cellStyle name="Nagłówek 3 2 2 5 2" xfId="5540"/>
    <cellStyle name="Nagłówek 3 2 2 6" xfId="5535"/>
    <cellStyle name="Nagłówek 3 2 3" xfId="2626"/>
    <cellStyle name="Nagłówek 3 2 3 2" xfId="2627"/>
    <cellStyle name="Nagłówek 3 2 3 2 2" xfId="5542"/>
    <cellStyle name="Nagłówek 3 2 3 3" xfId="2628"/>
    <cellStyle name="Nagłówek 3 2 3 3 2" xfId="5543"/>
    <cellStyle name="Nagłówek 3 2 3 4" xfId="5541"/>
    <cellStyle name="Nagłówek 3 2 4" xfId="2629"/>
    <cellStyle name="Nagłówek 3 2 4 2" xfId="5544"/>
    <cellStyle name="Nagłówek 3 2 5" xfId="2630"/>
    <cellStyle name="Nagłówek 3 2 5 2" xfId="5545"/>
    <cellStyle name="Nagłówek 3 2 6" xfId="5534"/>
    <cellStyle name="Nagłówek 3 3" xfId="2631"/>
    <cellStyle name="Nagłówek 3 3 2" xfId="2632"/>
    <cellStyle name="Nagłówek 3 3 2 2" xfId="5547"/>
    <cellStyle name="Nagłówek 3 3 3" xfId="5546"/>
    <cellStyle name="Nagłówek 4 2" xfId="2633"/>
    <cellStyle name="Nagłówek 4 2 2" xfId="2634"/>
    <cellStyle name="Nagłówek 4 2 2 2" xfId="2635"/>
    <cellStyle name="Nagłówek 4 2 2 2 2" xfId="2636"/>
    <cellStyle name="Nagłówek 4 2 2 2 2 2" xfId="5551"/>
    <cellStyle name="Nagłówek 4 2 2 2 3" xfId="5550"/>
    <cellStyle name="Nagłówek 4 2 2 3" xfId="2637"/>
    <cellStyle name="Nagłówek 4 2 2 3 2" xfId="5552"/>
    <cellStyle name="Nagłówek 4 2 2 4" xfId="2638"/>
    <cellStyle name="Nagłówek 4 2 2 4 2" xfId="5553"/>
    <cellStyle name="Nagłówek 4 2 2 5" xfId="2639"/>
    <cellStyle name="Nagłówek 4 2 2 5 2" xfId="5554"/>
    <cellStyle name="Nagłówek 4 2 2 6" xfId="5549"/>
    <cellStyle name="Nagłówek 4 2 3" xfId="2640"/>
    <cellStyle name="Nagłówek 4 2 3 2" xfId="2641"/>
    <cellStyle name="Nagłówek 4 2 3 2 2" xfId="5556"/>
    <cellStyle name="Nagłówek 4 2 3 3" xfId="2642"/>
    <cellStyle name="Nagłówek 4 2 3 3 2" xfId="5557"/>
    <cellStyle name="Nagłówek 4 2 3 4" xfId="5555"/>
    <cellStyle name="Nagłówek 4 2 4" xfId="2643"/>
    <cellStyle name="Nagłówek 4 2 4 2" xfId="5558"/>
    <cellStyle name="Nagłówek 4 2 5" xfId="2644"/>
    <cellStyle name="Nagłówek 4 2 5 2" xfId="5559"/>
    <cellStyle name="Nagłówek 4 2 6" xfId="5548"/>
    <cellStyle name="Nagłówek 4 3" xfId="2645"/>
    <cellStyle name="Nagłówek 4 3 2" xfId="2646"/>
    <cellStyle name="Nagłówek 4 3 2 2" xfId="5561"/>
    <cellStyle name="Nagłówek 4 3 3" xfId="5560"/>
    <cellStyle name="Neutral" xfId="2647"/>
    <cellStyle name="Neutral 2" xfId="2648"/>
    <cellStyle name="Neutral 2 2" xfId="2649"/>
    <cellStyle name="Neutral 2 2 2" xfId="2650"/>
    <cellStyle name="Neutral 2 2 2 2" xfId="5565"/>
    <cellStyle name="Neutral 2 2 3" xfId="5564"/>
    <cellStyle name="Neutral 2 3" xfId="2651"/>
    <cellStyle name="Neutral 2 3 2" xfId="5566"/>
    <cellStyle name="Neutral 2 4" xfId="2652"/>
    <cellStyle name="Neutral 2 4 2" xfId="5567"/>
    <cellStyle name="Neutral 2 5" xfId="2653"/>
    <cellStyle name="Neutral 2 5 2" xfId="5568"/>
    <cellStyle name="Neutral 2 6" xfId="5563"/>
    <cellStyle name="Neutral 3" xfId="2654"/>
    <cellStyle name="Neutral 3 2" xfId="2655"/>
    <cellStyle name="Neutral 3 2 2" xfId="5570"/>
    <cellStyle name="Neutral 3 3" xfId="2656"/>
    <cellStyle name="Neutral 3 3 2" xfId="5571"/>
    <cellStyle name="Neutral 3 4" xfId="5569"/>
    <cellStyle name="Neutral 4" xfId="2657"/>
    <cellStyle name="Neutral 4 2" xfId="5572"/>
    <cellStyle name="Neutral 5" xfId="2658"/>
    <cellStyle name="Neutral 5 2" xfId="5573"/>
    <cellStyle name="Neutral 6" xfId="5562"/>
    <cellStyle name="Neutralne" xfId="2659"/>
    <cellStyle name="Neutralne 2" xfId="2660"/>
    <cellStyle name="Neutralne 2 2" xfId="2661"/>
    <cellStyle name="Neutralne 2 2 2" xfId="2662"/>
    <cellStyle name="Neutralne 2 2 2 2" xfId="2663"/>
    <cellStyle name="Neutralne 2 2 2 2 2" xfId="5578"/>
    <cellStyle name="Neutralne 2 2 2 3" xfId="5577"/>
    <cellStyle name="Neutralne 2 2 3" xfId="2664"/>
    <cellStyle name="Neutralne 2 2 3 2" xfId="5579"/>
    <cellStyle name="Neutralne 2 2 4" xfId="2665"/>
    <cellStyle name="Neutralne 2 2 4 2" xfId="5580"/>
    <cellStyle name="Neutralne 2 2 5" xfId="2666"/>
    <cellStyle name="Neutralne 2 2 5 2" xfId="5581"/>
    <cellStyle name="Neutralne 2 2 6" xfId="5576"/>
    <cellStyle name="Neutralne 2 3" xfId="2667"/>
    <cellStyle name="Neutralne 2 3 2" xfId="5582"/>
    <cellStyle name="Neutralne 2 4" xfId="2668"/>
    <cellStyle name="Neutralne 2 4 2" xfId="5583"/>
    <cellStyle name="Neutralne 2 5" xfId="5575"/>
    <cellStyle name="Neutralne 3" xfId="2669"/>
    <cellStyle name="Neutralne 3 2" xfId="2670"/>
    <cellStyle name="Neutralne 3 2 2" xfId="5585"/>
    <cellStyle name="Neutralne 3 3" xfId="5584"/>
    <cellStyle name="Neutralne 4" xfId="2671"/>
    <cellStyle name="Neutralne 4 2" xfId="5586"/>
    <cellStyle name="Neutralne 5" xfId="2672"/>
    <cellStyle name="Neutralne 5 2" xfId="5587"/>
    <cellStyle name="Neutralne 6" xfId="5574"/>
    <cellStyle name="Neutralny 2" xfId="2673"/>
    <cellStyle name="Neutralny 2 2" xfId="5588"/>
    <cellStyle name="Neutralny 3" xfId="2674"/>
    <cellStyle name="Neutralny 3 2" xfId="5589"/>
    <cellStyle name="Normal 2" xfId="2675"/>
    <cellStyle name="Normal 2 10" xfId="6222"/>
    <cellStyle name="Normal 2 2" xfId="2676"/>
    <cellStyle name="Normal 2 2 2" xfId="2677"/>
    <cellStyle name="Normal 2 2 2 2" xfId="2678"/>
    <cellStyle name="Normal 2 2 2 2 2" xfId="5593"/>
    <cellStyle name="Normal 2 2 2 3" xfId="2679"/>
    <cellStyle name="Normal 2 2 2 3 2" xfId="5594"/>
    <cellStyle name="Normal 2 2 2 4" xfId="5592"/>
    <cellStyle name="Normal 2 2 3" xfId="2680"/>
    <cellStyle name="Normal 2 2 3 2" xfId="5595"/>
    <cellStyle name="Normal 2 2 4" xfId="2681"/>
    <cellStyle name="Normal 2 2 4 2" xfId="5596"/>
    <cellStyle name="Normal 2 2 5" xfId="5591"/>
    <cellStyle name="Normal 2 2 6" xfId="6280"/>
    <cellStyle name="Normal 2 2 7" xfId="6247"/>
    <cellStyle name="Normal 2 3" xfId="2682"/>
    <cellStyle name="Normal 2 3 2" xfId="2683"/>
    <cellStyle name="Normal 2 3 2 2" xfId="5598"/>
    <cellStyle name="Normal 2 3 3" xfId="2684"/>
    <cellStyle name="Normal 2 3 3 2" xfId="5599"/>
    <cellStyle name="Normal 2 3 4" xfId="5597"/>
    <cellStyle name="Normal 2 4" xfId="2685"/>
    <cellStyle name="Normal 2 4 2" xfId="2686"/>
    <cellStyle name="Normal 2 4 2 2" xfId="5601"/>
    <cellStyle name="Normal 2 4 3" xfId="5600"/>
    <cellStyle name="Normal 2 5" xfId="2687"/>
    <cellStyle name="Normal 2 5 2" xfId="5602"/>
    <cellStyle name="Normal 2 6" xfId="2688"/>
    <cellStyle name="Normal 2 6 2" xfId="2689"/>
    <cellStyle name="Normal 2 6 2 2" xfId="2690"/>
    <cellStyle name="Normal 2 6 2 2 2" xfId="5605"/>
    <cellStyle name="Normal 2 6 2 3" xfId="5604"/>
    <cellStyle name="Normal 2 6 3" xfId="2691"/>
    <cellStyle name="Normal 2 6 3 2" xfId="5606"/>
    <cellStyle name="Normal 2 6 4" xfId="2692"/>
    <cellStyle name="Normal 2 6 4 2" xfId="5607"/>
    <cellStyle name="Normal 2 6 5" xfId="5603"/>
    <cellStyle name="Normal 2 7" xfId="2693"/>
    <cellStyle name="Normal 2 7 2" xfId="5608"/>
    <cellStyle name="Normal 2 8" xfId="5590"/>
    <cellStyle name="Normal 2 9" xfId="6279"/>
    <cellStyle name="Normal 3" xfId="6223"/>
    <cellStyle name="Normal 4" xfId="6224"/>
    <cellStyle name="Normalny" xfId="0" builtinId="0" customBuiltin="1"/>
    <cellStyle name="Normalny 10" xfId="2694"/>
    <cellStyle name="Normalny 10 2" xfId="2695"/>
    <cellStyle name="Normalny 10 2 2" xfId="5610"/>
    <cellStyle name="Normalny 10 3" xfId="5609"/>
    <cellStyle name="Normalny 11" xfId="2696"/>
    <cellStyle name="Normalny 11 2" xfId="5611"/>
    <cellStyle name="Normalny 12" xfId="3038"/>
    <cellStyle name="Normalny 13" xfId="6050"/>
    <cellStyle name="Normalny 13 2" xfId="6148"/>
    <cellStyle name="Normalny 13 2 2" xfId="6342"/>
    <cellStyle name="Normalny 13 2 2 2" xfId="6671"/>
    <cellStyle name="Normalny 13 2 3" xfId="6583"/>
    <cellStyle name="Normalny 13 3" xfId="6192"/>
    <cellStyle name="Normalny 13 3 2" xfId="6366"/>
    <cellStyle name="Normalny 13 3 2 2" xfId="6695"/>
    <cellStyle name="Normalny 13 3 3" xfId="6609"/>
    <cellStyle name="Normalny 13 4" xfId="6318"/>
    <cellStyle name="Normalny 13 4 2" xfId="6647"/>
    <cellStyle name="Normalny 13 5" xfId="6558"/>
    <cellStyle name="Normalny 14" xfId="6200"/>
    <cellStyle name="Normalny 14 2" xfId="6248"/>
    <cellStyle name="Normalny 14 3" xfId="6617"/>
    <cellStyle name="Normalny 15" xfId="6208"/>
    <cellStyle name="Normalny 2" xfId="2697"/>
    <cellStyle name="Normalny 2 10" xfId="6281"/>
    <cellStyle name="Normalny 2 11" xfId="6225"/>
    <cellStyle name="Normalny 2 2" xfId="2698"/>
    <cellStyle name="Normalny 2 2 2" xfId="2699"/>
    <cellStyle name="Normalny 2 2 2 2" xfId="2700"/>
    <cellStyle name="Normalny 2 2 2 2 2" xfId="5615"/>
    <cellStyle name="Normalny 2 2 2 3" xfId="2701"/>
    <cellStyle name="Normalny 2 2 2 3 2" xfId="5616"/>
    <cellStyle name="Normalny 2 2 2 4" xfId="5614"/>
    <cellStyle name="Normalny 2 2 3" xfId="2702"/>
    <cellStyle name="Normalny 2 2 3 2" xfId="5617"/>
    <cellStyle name="Normalny 2 2 4" xfId="2703"/>
    <cellStyle name="Normalny 2 2 4 2" xfId="5618"/>
    <cellStyle name="Normalny 2 2 5" xfId="5613"/>
    <cellStyle name="Normalny 2 2 6" xfId="6282"/>
    <cellStyle name="Normalny 2 2 7" xfId="6244"/>
    <cellStyle name="Normalny 2 3" xfId="2704"/>
    <cellStyle name="Normalny 2 3 2" xfId="2705"/>
    <cellStyle name="Normalny 2 3 2 2" xfId="5620"/>
    <cellStyle name="Normalny 2 3 3" xfId="2706"/>
    <cellStyle name="Normalny 2 3 3 2" xfId="5621"/>
    <cellStyle name="Normalny 2 3 4" xfId="5619"/>
    <cellStyle name="Normalny 2 3 5" xfId="6207"/>
    <cellStyle name="Normalny 2 3 5 2" xfId="6283"/>
    <cellStyle name="Normalny 2 4" xfId="2707"/>
    <cellStyle name="Normalny 2 4 2" xfId="2708"/>
    <cellStyle name="Normalny 2 4 2 2" xfId="5623"/>
    <cellStyle name="Normalny 2 4 3" xfId="2709"/>
    <cellStyle name="Normalny 2 4 3 2" xfId="5624"/>
    <cellStyle name="Normalny 2 4 4" xfId="5622"/>
    <cellStyle name="Normalny 2 5" xfId="2710"/>
    <cellStyle name="Normalny 2 5 2" xfId="2711"/>
    <cellStyle name="Normalny 2 5 2 2" xfId="5626"/>
    <cellStyle name="Normalny 2 5 3" xfId="5625"/>
    <cellStyle name="Normalny 2 5 4" xfId="6284"/>
    <cellStyle name="Normalny 2 5 5" xfId="6226"/>
    <cellStyle name="Normalny 2 6" xfId="2712"/>
    <cellStyle name="Normalny 2 6 2" xfId="5627"/>
    <cellStyle name="Normalny 2 7" xfId="2713"/>
    <cellStyle name="Normalny 2 7 2" xfId="5628"/>
    <cellStyle name="Normalny 2 8" xfId="5612"/>
    <cellStyle name="Normalny 2 9" xfId="6071"/>
    <cellStyle name="Normalny 3" xfId="2714"/>
    <cellStyle name="Normalny 3 10" xfId="6235"/>
    <cellStyle name="Normalny 3 2" xfId="2715"/>
    <cellStyle name="Normalny 3 2 2" xfId="2716"/>
    <cellStyle name="Normalny 3 2 2 2" xfId="2717"/>
    <cellStyle name="Normalny 3 2 2 2 2" xfId="5632"/>
    <cellStyle name="Normalny 3 2 2 3" xfId="2718"/>
    <cellStyle name="Normalny 3 2 2 3 2" xfId="5633"/>
    <cellStyle name="Normalny 3 2 2 4" xfId="5631"/>
    <cellStyle name="Normalny 3 2 3" xfId="2719"/>
    <cellStyle name="Normalny 3 2 3 2" xfId="5634"/>
    <cellStyle name="Normalny 3 2 4" xfId="2720"/>
    <cellStyle name="Normalny 3 2 4 2" xfId="5635"/>
    <cellStyle name="Normalny 3 2 5" xfId="5630"/>
    <cellStyle name="Normalny 3 2 6" xfId="6286"/>
    <cellStyle name="Normalny 3 2 7" xfId="6241"/>
    <cellStyle name="Normalny 3 2 7 2" xfId="6627"/>
    <cellStyle name="Normalny 3 3" xfId="2721"/>
    <cellStyle name="Normalny 3 3 2" xfId="2722"/>
    <cellStyle name="Normalny 3 3 2 2" xfId="5637"/>
    <cellStyle name="Normalny 3 3 3" xfId="2723"/>
    <cellStyle name="Normalny 3 3 3 2" xfId="5638"/>
    <cellStyle name="Normalny 3 3 4" xfId="5636"/>
    <cellStyle name="Normalny 3 3 5" xfId="6287"/>
    <cellStyle name="Normalny 3 3 6" xfId="6227"/>
    <cellStyle name="Normalny 3 4" xfId="2724"/>
    <cellStyle name="Normalny 3 4 2" xfId="2725"/>
    <cellStyle name="Normalny 3 4 2 2" xfId="5640"/>
    <cellStyle name="Normalny 3 4 3" xfId="2726"/>
    <cellStyle name="Normalny 3 4 3 2" xfId="5641"/>
    <cellStyle name="Normalny 3 4 4" xfId="5639"/>
    <cellStyle name="Normalny 3 4 5" xfId="6288"/>
    <cellStyle name="Normalny 3 4 6" xfId="6228"/>
    <cellStyle name="Normalny 3 5" xfId="2727"/>
    <cellStyle name="Normalny 3 5 2" xfId="2728"/>
    <cellStyle name="Normalny 3 5 2 2" xfId="5643"/>
    <cellStyle name="Normalny 3 5 3" xfId="5642"/>
    <cellStyle name="Normalny 3 6" xfId="2729"/>
    <cellStyle name="Normalny 3 6 2" xfId="5644"/>
    <cellStyle name="Normalny 3 7" xfId="2730"/>
    <cellStyle name="Normalny 3 7 2" xfId="5645"/>
    <cellStyle name="Normalny 3 8" xfId="5629"/>
    <cellStyle name="Normalny 3 9" xfId="6285"/>
    <cellStyle name="Normalny 4" xfId="2731"/>
    <cellStyle name="Normalny 4 10" xfId="5646"/>
    <cellStyle name="Normalny 4 11" xfId="6289"/>
    <cellStyle name="Normalny 4 12" xfId="6238"/>
    <cellStyle name="Normalny 4 2" xfId="2732"/>
    <cellStyle name="Normalny 4 2 2" xfId="2733"/>
    <cellStyle name="Normalny 4 2 2 2" xfId="2734"/>
    <cellStyle name="Normalny 4 2 2 2 2" xfId="5649"/>
    <cellStyle name="Normalny 4 2 2 3" xfId="5648"/>
    <cellStyle name="Normalny 4 2 2 4" xfId="6291"/>
    <cellStyle name="Normalny 4 2 2 5" xfId="6229"/>
    <cellStyle name="Normalny 4 2 3" xfId="2735"/>
    <cellStyle name="Normalny 4 2 3 2" xfId="5650"/>
    <cellStyle name="Normalny 4 2 4" xfId="2736"/>
    <cellStyle name="Normalny 4 2 4 2" xfId="5651"/>
    <cellStyle name="Normalny 4 2 5" xfId="2737"/>
    <cellStyle name="Normalny 4 2 5 2" xfId="5652"/>
    <cellStyle name="Normalny 4 2 6" xfId="5647"/>
    <cellStyle name="Normalny 4 2 7" xfId="6290"/>
    <cellStyle name="Normalny 4 2 8" xfId="6245"/>
    <cellStyle name="Normalny 4 3" xfId="2738"/>
    <cellStyle name="Normalny 4 3 2" xfId="2739"/>
    <cellStyle name="Normalny 4 3 2 2" xfId="2740"/>
    <cellStyle name="Normalny 4 3 2 2 2" xfId="5655"/>
    <cellStyle name="Normalny 4 3 2 3" xfId="5654"/>
    <cellStyle name="Normalny 4 3 3" xfId="2741"/>
    <cellStyle name="Normalny 4 3 3 2" xfId="5656"/>
    <cellStyle name="Normalny 4 3 4" xfId="2742"/>
    <cellStyle name="Normalny 4 3 4 2" xfId="5657"/>
    <cellStyle name="Normalny 4 3 5" xfId="2743"/>
    <cellStyle name="Normalny 4 3 5 2" xfId="5658"/>
    <cellStyle name="Normalny 4 3 6" xfId="5653"/>
    <cellStyle name="Normalny 4 4" xfId="2744"/>
    <cellStyle name="Normalny 4 4 2" xfId="2745"/>
    <cellStyle name="Normalny 4 4 2 2" xfId="5660"/>
    <cellStyle name="Normalny 4 4 3" xfId="2746"/>
    <cellStyle name="Normalny 4 4 3 2" xfId="5661"/>
    <cellStyle name="Normalny 4 4 4" xfId="5659"/>
    <cellStyle name="Normalny 4 5" xfId="2747"/>
    <cellStyle name="Normalny 4 5 2" xfId="2748"/>
    <cellStyle name="Normalny 4 5 2 2" xfId="5663"/>
    <cellStyle name="Normalny 4 5 3" xfId="2749"/>
    <cellStyle name="Normalny 4 5 3 2" xfId="5664"/>
    <cellStyle name="Normalny 4 5 4" xfId="5662"/>
    <cellStyle name="Normalny 4 6" xfId="2750"/>
    <cellStyle name="Normalny 4 6 2" xfId="5665"/>
    <cellStyle name="Normalny 4 7" xfId="2751"/>
    <cellStyle name="Normalny 4 7 2" xfId="5666"/>
    <cellStyle name="Normalny 4 8" xfId="2752"/>
    <cellStyle name="Normalny 4 8 2" xfId="5667"/>
    <cellStyle name="Normalny 4 9" xfId="2753"/>
    <cellStyle name="Normalny 4 9 2" xfId="5668"/>
    <cellStyle name="Normalny 4 9 3" xfId="6038"/>
    <cellStyle name="Normalny 4 9 3 2" xfId="6140"/>
    <cellStyle name="Normalny 4 9 3 2 2" xfId="6334"/>
    <cellStyle name="Normalny 4 9 3 2 2 2" xfId="6663"/>
    <cellStyle name="Normalny 4 9 3 2 3" xfId="6575"/>
    <cellStyle name="Normalny 4 9 3 3" xfId="6184"/>
    <cellStyle name="Normalny 4 9 3 3 2" xfId="6358"/>
    <cellStyle name="Normalny 4 9 3 3 2 2" xfId="6687"/>
    <cellStyle name="Normalny 4 9 3 3 3" xfId="6601"/>
    <cellStyle name="Normalny 4 9 3 4" xfId="6310"/>
    <cellStyle name="Normalny 4 9 3 4 2" xfId="6639"/>
    <cellStyle name="Normalny 4 9 3 5" xfId="6550"/>
    <cellStyle name="Normalny 4 9 4" xfId="6117"/>
    <cellStyle name="Normalny 4 9 4 2" xfId="6326"/>
    <cellStyle name="Normalny 4 9 4 2 2" xfId="6655"/>
    <cellStyle name="Normalny 4 9 4 3" xfId="6567"/>
    <cellStyle name="Normalny 4 9 5" xfId="6176"/>
    <cellStyle name="Normalny 4 9 5 2" xfId="6350"/>
    <cellStyle name="Normalny 4 9 5 2 2" xfId="6679"/>
    <cellStyle name="Normalny 4 9 5 3" xfId="6593"/>
    <cellStyle name="Normalny 4 9 6" xfId="6292"/>
    <cellStyle name="Normalny 4 9 6 2" xfId="6629"/>
    <cellStyle name="Normalny 4 9 7" xfId="6455"/>
    <cellStyle name="Normalny 5" xfId="2754"/>
    <cellStyle name="Normalny 5 2" xfId="2755"/>
    <cellStyle name="Normalny 5 2 2" xfId="2756"/>
    <cellStyle name="Normalny 5 2 2 2" xfId="2757"/>
    <cellStyle name="Normalny 5 2 2 2 2" xfId="5672"/>
    <cellStyle name="Normalny 5 2 2 3" xfId="5671"/>
    <cellStyle name="Normalny 5 2 3" xfId="2758"/>
    <cellStyle name="Normalny 5 2 3 2" xfId="5673"/>
    <cellStyle name="Normalny 5 2 4" xfId="2759"/>
    <cellStyle name="Normalny 5 2 4 2" xfId="5674"/>
    <cellStyle name="Normalny 5 2 5" xfId="2760"/>
    <cellStyle name="Normalny 5 2 5 2" xfId="5675"/>
    <cellStyle name="Normalny 5 2 6" xfId="5670"/>
    <cellStyle name="Normalny 5 2 7" xfId="6294"/>
    <cellStyle name="Normalny 5 2 8" xfId="6246"/>
    <cellStyle name="Normalny 5 3" xfId="2761"/>
    <cellStyle name="Normalny 5 3 10" xfId="6206"/>
    <cellStyle name="Normalny 5 3 10 2" xfId="6621"/>
    <cellStyle name="Normalny 5 3 11" xfId="6295"/>
    <cellStyle name="Normalny 5 3 11 2" xfId="6631"/>
    <cellStyle name="Normalny 5 3 12" xfId="6456"/>
    <cellStyle name="Normalny 5 3 2" xfId="2762"/>
    <cellStyle name="Normalny 5 3 2 2" xfId="2763"/>
    <cellStyle name="Normalny 5 3 2 2 2" xfId="5678"/>
    <cellStyle name="Normalny 5 3 2 3" xfId="5677"/>
    <cellStyle name="Normalny 5 3 3" xfId="2764"/>
    <cellStyle name="Normalny 5 3 3 2" xfId="5679"/>
    <cellStyle name="Normalny 5 3 4" xfId="2765"/>
    <cellStyle name="Normalny 5 3 4 2" xfId="5680"/>
    <cellStyle name="Normalny 5 3 5" xfId="5676"/>
    <cellStyle name="Normalny 5 3 6" xfId="6039"/>
    <cellStyle name="Normalny 5 3 6 2" xfId="6141"/>
    <cellStyle name="Normalny 5 3 6 2 2" xfId="6335"/>
    <cellStyle name="Normalny 5 3 6 2 2 2" xfId="6664"/>
    <cellStyle name="Normalny 5 3 6 2 3" xfId="6576"/>
    <cellStyle name="Normalny 5 3 6 3" xfId="6185"/>
    <cellStyle name="Normalny 5 3 6 3 2" xfId="6359"/>
    <cellStyle name="Normalny 5 3 6 3 2 2" xfId="6688"/>
    <cellStyle name="Normalny 5 3 6 3 3" xfId="6602"/>
    <cellStyle name="Normalny 5 3 6 4" xfId="6311"/>
    <cellStyle name="Normalny 5 3 6 4 2" xfId="6640"/>
    <cellStyle name="Normalny 5 3 6 5" xfId="6551"/>
    <cellStyle name="Normalny 5 3 7" xfId="6072"/>
    <cellStyle name="Normalny 5 3 7 2" xfId="6149"/>
    <cellStyle name="Normalny 5 3 7 2 2" xfId="6343"/>
    <cellStyle name="Normalny 5 3 7 2 2 2" xfId="6672"/>
    <cellStyle name="Normalny 5 3 7 2 3" xfId="6584"/>
    <cellStyle name="Normalny 5 3 7 3" xfId="6193"/>
    <cellStyle name="Normalny 5 3 7 3 2" xfId="6367"/>
    <cellStyle name="Normalny 5 3 7 3 2 2" xfId="6696"/>
    <cellStyle name="Normalny 5 3 7 3 3" xfId="6610"/>
    <cellStyle name="Normalny 5 3 7 4" xfId="6319"/>
    <cellStyle name="Normalny 5 3 7 4 2" xfId="6648"/>
    <cellStyle name="Normalny 5 3 7 5" xfId="6560"/>
    <cellStyle name="Normalny 5 3 8" xfId="6118"/>
    <cellStyle name="Normalny 5 3 8 2" xfId="6327"/>
    <cellStyle name="Normalny 5 3 8 2 2" xfId="6656"/>
    <cellStyle name="Normalny 5 3 8 3" xfId="6568"/>
    <cellStyle name="Normalny 5 3 9" xfId="6177"/>
    <cellStyle name="Normalny 5 3 9 2" xfId="6351"/>
    <cellStyle name="Normalny 5 3 9 2 2" xfId="6680"/>
    <cellStyle name="Normalny 5 3 9 3" xfId="6594"/>
    <cellStyle name="Normalny 5 4" xfId="2766"/>
    <cellStyle name="Normalny 5 4 2" xfId="2767"/>
    <cellStyle name="Normalny 5 4 2 2" xfId="5682"/>
    <cellStyle name="Normalny 5 4 3" xfId="5681"/>
    <cellStyle name="Normalny 5 5" xfId="2768"/>
    <cellStyle name="Normalny 5 5 2" xfId="5683"/>
    <cellStyle name="Normalny 5 6" xfId="2769"/>
    <cellStyle name="Normalny 5 6 2" xfId="5684"/>
    <cellStyle name="Normalny 5 7" xfId="5669"/>
    <cellStyle name="Normalny 5 8" xfId="6293"/>
    <cellStyle name="Normalny 5 9" xfId="6240"/>
    <cellStyle name="Normalny 5 9 2" xfId="6626"/>
    <cellStyle name="Normalny 6" xfId="2770"/>
    <cellStyle name="Normalny 6 2" xfId="2771"/>
    <cellStyle name="Normalny 6 2 2" xfId="2772"/>
    <cellStyle name="Normalny 6 2 2 2" xfId="5687"/>
    <cellStyle name="Normalny 6 2 3" xfId="2773"/>
    <cellStyle name="Normalny 6 2 3 2" xfId="5688"/>
    <cellStyle name="Normalny 6 2 4" xfId="5686"/>
    <cellStyle name="Normalny 6 3" xfId="2774"/>
    <cellStyle name="Normalny 6 3 2" xfId="5689"/>
    <cellStyle name="Normalny 6 4" xfId="2775"/>
    <cellStyle name="Normalny 6 4 2" xfId="5690"/>
    <cellStyle name="Normalny 6 5" xfId="5685"/>
    <cellStyle name="Normalny 7" xfId="2776"/>
    <cellStyle name="Normalny 7 2" xfId="2777"/>
    <cellStyle name="Normalny 7 2 2" xfId="5691"/>
    <cellStyle name="Normalny 7 2 3" xfId="6297"/>
    <cellStyle name="Normalny 7 2 4" xfId="6231"/>
    <cellStyle name="Normalny 7 3" xfId="2778"/>
    <cellStyle name="Normalny 7 3 2" xfId="5692"/>
    <cellStyle name="Normalny 7 3 3" xfId="6298"/>
    <cellStyle name="Normalny 7 3 4" xfId="6232"/>
    <cellStyle name="Normalny 7 4" xfId="6202"/>
    <cellStyle name="Normalny 7 4 2" xfId="6296"/>
    <cellStyle name="Normalny 7 5" xfId="6230"/>
    <cellStyle name="Normalny 8" xfId="2779"/>
    <cellStyle name="Normalny 8 2" xfId="2780"/>
    <cellStyle name="Normalny 8 2 2" xfId="2781"/>
    <cellStyle name="Normalny 8 2 2 2" xfId="5695"/>
    <cellStyle name="Normalny 8 2 3" xfId="5694"/>
    <cellStyle name="Normalny 8 3" xfId="2782"/>
    <cellStyle name="Normalny 8 3 2" xfId="5696"/>
    <cellStyle name="Normalny 8 4" xfId="2783"/>
    <cellStyle name="Normalny 8 4 2" xfId="5697"/>
    <cellStyle name="Normalny 8 5" xfId="5693"/>
    <cellStyle name="Normalny 8 6" xfId="6299"/>
    <cellStyle name="Normalny 8 7" xfId="6233"/>
    <cellStyle name="Normalny 9" xfId="2784"/>
    <cellStyle name="Normalny 9 2" xfId="2785"/>
    <cellStyle name="Normalny 9 2 2" xfId="5699"/>
    <cellStyle name="Normalny 9 3" xfId="5698"/>
    <cellStyle name="Normalny_Arkusz1" xfId="2786"/>
    <cellStyle name="Note" xfId="2787"/>
    <cellStyle name="Note 2" xfId="2788"/>
    <cellStyle name="Note 2 2" xfId="2789"/>
    <cellStyle name="Note 2 2 2" xfId="2790"/>
    <cellStyle name="Note 2 2 2 2" xfId="5703"/>
    <cellStyle name="Note 2 2 3" xfId="5702"/>
    <cellStyle name="Note 2 3" xfId="2791"/>
    <cellStyle name="Note 2 3 2" xfId="5704"/>
    <cellStyle name="Note 2 4" xfId="2792"/>
    <cellStyle name="Note 2 4 2" xfId="5705"/>
    <cellStyle name="Note 2 5" xfId="2793"/>
    <cellStyle name="Note 2 5 2" xfId="5706"/>
    <cellStyle name="Note 2 6" xfId="5701"/>
    <cellStyle name="Note 3" xfId="2794"/>
    <cellStyle name="Note 3 2" xfId="2795"/>
    <cellStyle name="Note 3 2 2" xfId="5708"/>
    <cellStyle name="Note 3 3" xfId="2796"/>
    <cellStyle name="Note 3 3 2" xfId="5709"/>
    <cellStyle name="Note 3 4" xfId="5707"/>
    <cellStyle name="Note 4" xfId="2797"/>
    <cellStyle name="Note 4 2" xfId="5710"/>
    <cellStyle name="Note 5" xfId="2798"/>
    <cellStyle name="Note 5 2" xfId="5711"/>
    <cellStyle name="Note 6" xfId="5700"/>
    <cellStyle name="Obliczenia 2" xfId="2799"/>
    <cellStyle name="Obliczenia 2 2" xfId="2800"/>
    <cellStyle name="Obliczenia 2 2 2" xfId="2801"/>
    <cellStyle name="Obliczenia 2 2 2 2" xfId="2802"/>
    <cellStyle name="Obliczenia 2 2 2 2 2" xfId="5715"/>
    <cellStyle name="Obliczenia 2 2 2 3" xfId="5714"/>
    <cellStyle name="Obliczenia 2 2 3" xfId="2803"/>
    <cellStyle name="Obliczenia 2 2 3 2" xfId="5716"/>
    <cellStyle name="Obliczenia 2 2 4" xfId="2804"/>
    <cellStyle name="Obliczenia 2 2 4 2" xfId="5717"/>
    <cellStyle name="Obliczenia 2 2 5" xfId="2805"/>
    <cellStyle name="Obliczenia 2 2 5 2" xfId="5718"/>
    <cellStyle name="Obliczenia 2 2 6" xfId="5713"/>
    <cellStyle name="Obliczenia 2 3" xfId="2806"/>
    <cellStyle name="Obliczenia 2 3 2" xfId="2807"/>
    <cellStyle name="Obliczenia 2 3 2 2" xfId="5720"/>
    <cellStyle name="Obliczenia 2 3 3" xfId="2808"/>
    <cellStyle name="Obliczenia 2 3 3 2" xfId="5721"/>
    <cellStyle name="Obliczenia 2 3 4" xfId="5719"/>
    <cellStyle name="Obliczenia 2 4" xfId="2809"/>
    <cellStyle name="Obliczenia 2 4 2" xfId="5722"/>
    <cellStyle name="Obliczenia 2 5" xfId="2810"/>
    <cellStyle name="Obliczenia 2 5 2" xfId="5723"/>
    <cellStyle name="Obliczenia 2 6" xfId="5712"/>
    <cellStyle name="Obliczenia 3" xfId="2811"/>
    <cellStyle name="Obliczenia 3 2" xfId="2812"/>
    <cellStyle name="Obliczenia 3 2 2" xfId="5725"/>
    <cellStyle name="Obliczenia 3 3" xfId="5724"/>
    <cellStyle name="Output" xfId="2813"/>
    <cellStyle name="Output 2" xfId="2814"/>
    <cellStyle name="Output 2 2" xfId="2815"/>
    <cellStyle name="Output 2 2 2" xfId="2816"/>
    <cellStyle name="Output 2 2 2 2" xfId="5729"/>
    <cellStyle name="Output 2 2 3" xfId="5728"/>
    <cellStyle name="Output 2 3" xfId="2817"/>
    <cellStyle name="Output 2 3 2" xfId="5730"/>
    <cellStyle name="Output 2 4" xfId="2818"/>
    <cellStyle name="Output 2 4 2" xfId="5731"/>
    <cellStyle name="Output 2 5" xfId="2819"/>
    <cellStyle name="Output 2 5 2" xfId="5732"/>
    <cellStyle name="Output 2 6" xfId="5727"/>
    <cellStyle name="Output 3" xfId="2820"/>
    <cellStyle name="Output 3 2" xfId="5733"/>
    <cellStyle name="Output 4" xfId="2821"/>
    <cellStyle name="Output 4 2" xfId="5734"/>
    <cellStyle name="Output 5" xfId="5726"/>
    <cellStyle name="Procentowy" xfId="2822" builtinId="5" customBuiltin="1"/>
    <cellStyle name="Procentowy 10" xfId="6204"/>
    <cellStyle name="Procentowy 10 2" xfId="6300"/>
    <cellStyle name="Procentowy 10 3" xfId="6619"/>
    <cellStyle name="Procentowy 11" xfId="6210"/>
    <cellStyle name="Procentowy 2" xfId="2823"/>
    <cellStyle name="Procentowy 2 2" xfId="2824"/>
    <cellStyle name="Procentowy 2 2 2" xfId="2825"/>
    <cellStyle name="Procentowy 2 2 2 2" xfId="5737"/>
    <cellStyle name="Procentowy 2 2 3" xfId="2826"/>
    <cellStyle name="Procentowy 2 2 3 2" xfId="5738"/>
    <cellStyle name="Procentowy 2 2 4" xfId="5736"/>
    <cellStyle name="Procentowy 2 3" xfId="2827"/>
    <cellStyle name="Procentowy 2 3 2" xfId="2828"/>
    <cellStyle name="Procentowy 2 3 2 2" xfId="5740"/>
    <cellStyle name="Procentowy 2 3 3" xfId="2829"/>
    <cellStyle name="Procentowy 2 3 3 2" xfId="5741"/>
    <cellStyle name="Procentowy 2 3 4" xfId="5739"/>
    <cellStyle name="Procentowy 2 4" xfId="2830"/>
    <cellStyle name="Procentowy 2 4 2" xfId="2831"/>
    <cellStyle name="Procentowy 2 4 2 2" xfId="5743"/>
    <cellStyle name="Procentowy 2 4 3" xfId="2832"/>
    <cellStyle name="Procentowy 2 4 3 2" xfId="5744"/>
    <cellStyle name="Procentowy 2 4 4" xfId="5742"/>
    <cellStyle name="Procentowy 2 4 5" xfId="6301"/>
    <cellStyle name="Procentowy 2 4 6" xfId="6234"/>
    <cellStyle name="Procentowy 2 5" xfId="2833"/>
    <cellStyle name="Procentowy 2 5 2" xfId="5745"/>
    <cellStyle name="Procentowy 2 6" xfId="2834"/>
    <cellStyle name="Procentowy 2 6 2" xfId="5746"/>
    <cellStyle name="Procentowy 2 7" xfId="5735"/>
    <cellStyle name="Procentowy 3" xfId="2835"/>
    <cellStyle name="Procentowy 3 2" xfId="2836"/>
    <cellStyle name="Procentowy 3 2 2" xfId="2837"/>
    <cellStyle name="Procentowy 3 2 2 2" xfId="5749"/>
    <cellStyle name="Procentowy 3 2 3" xfId="2838"/>
    <cellStyle name="Procentowy 3 2 3 2" xfId="5750"/>
    <cellStyle name="Procentowy 3 2 4" xfId="5748"/>
    <cellStyle name="Procentowy 3 3" xfId="2839"/>
    <cellStyle name="Procentowy 3 3 2" xfId="2840"/>
    <cellStyle name="Procentowy 3 3 2 2" xfId="2841"/>
    <cellStyle name="Procentowy 3 3 2 2 2" xfId="5753"/>
    <cellStyle name="Procentowy 3 3 2 3" xfId="5752"/>
    <cellStyle name="Procentowy 3 3 3" xfId="2842"/>
    <cellStyle name="Procentowy 3 3 3 2" xfId="5754"/>
    <cellStyle name="Procentowy 3 3 4" xfId="2843"/>
    <cellStyle name="Procentowy 3 3 4 2" xfId="5755"/>
    <cellStyle name="Procentowy 3 3 5" xfId="5751"/>
    <cellStyle name="Procentowy 3 4" xfId="2844"/>
    <cellStyle name="Procentowy 3 4 2" xfId="2845"/>
    <cellStyle name="Procentowy 3 4 2 2" xfId="2846"/>
    <cellStyle name="Procentowy 3 4 2 2 2" xfId="2847"/>
    <cellStyle name="Procentowy 3 4 2 2 2 2" xfId="5759"/>
    <cellStyle name="Procentowy 3 4 2 2 3" xfId="5758"/>
    <cellStyle name="Procentowy 3 4 2 3" xfId="2848"/>
    <cellStyle name="Procentowy 3 4 2 3 2" xfId="5760"/>
    <cellStyle name="Procentowy 3 4 2 4" xfId="5757"/>
    <cellStyle name="Procentowy 3 4 3" xfId="2849"/>
    <cellStyle name="Procentowy 3 4 3 2" xfId="5761"/>
    <cellStyle name="Procentowy 3 4 4" xfId="2850"/>
    <cellStyle name="Procentowy 3 4 4 2" xfId="5762"/>
    <cellStyle name="Procentowy 3 4 5" xfId="2851"/>
    <cellStyle name="Procentowy 3 4 5 2" xfId="5763"/>
    <cellStyle name="Procentowy 3 4 6" xfId="5756"/>
    <cellStyle name="Procentowy 3 5" xfId="2852"/>
    <cellStyle name="Procentowy 3 5 2" xfId="5764"/>
    <cellStyle name="Procentowy 3 6" xfId="2853"/>
    <cellStyle name="Procentowy 3 6 2" xfId="5765"/>
    <cellStyle name="Procentowy 3 7" xfId="5747"/>
    <cellStyle name="Procentowy 3 8" xfId="6302"/>
    <cellStyle name="Procentowy 3 9" xfId="6242"/>
    <cellStyle name="Procentowy 3 9 2" xfId="6628"/>
    <cellStyle name="Procentowy 4" xfId="2854"/>
    <cellStyle name="Procentowy 4 2" xfId="2855"/>
    <cellStyle name="Procentowy 4 2 2" xfId="2856"/>
    <cellStyle name="Procentowy 4 2 2 2" xfId="5768"/>
    <cellStyle name="Procentowy 4 2 3" xfId="2857"/>
    <cellStyle name="Procentowy 4 2 3 2" xfId="5769"/>
    <cellStyle name="Procentowy 4 2 4" xfId="5767"/>
    <cellStyle name="Procentowy 4 3" xfId="2858"/>
    <cellStyle name="Procentowy 4 3 2" xfId="5770"/>
    <cellStyle name="Procentowy 4 4" xfId="2859"/>
    <cellStyle name="Procentowy 4 4 2" xfId="5771"/>
    <cellStyle name="Procentowy 4 5" xfId="5766"/>
    <cellStyle name="Procentowy 5" xfId="2860"/>
    <cellStyle name="Procentowy 5 2" xfId="2861"/>
    <cellStyle name="Procentowy 5 2 2" xfId="2862"/>
    <cellStyle name="Procentowy 5 2 2 2" xfId="5774"/>
    <cellStyle name="Procentowy 5 2 3" xfId="5773"/>
    <cellStyle name="Procentowy 5 3" xfId="2863"/>
    <cellStyle name="Procentowy 5 3 2" xfId="5775"/>
    <cellStyle name="Procentowy 5 4" xfId="2864"/>
    <cellStyle name="Procentowy 5 4 2" xfId="5776"/>
    <cellStyle name="Procentowy 5 5" xfId="5772"/>
    <cellStyle name="Procentowy 6" xfId="2865"/>
    <cellStyle name="Procentowy 6 2" xfId="2866"/>
    <cellStyle name="Procentowy 6 2 2" xfId="5778"/>
    <cellStyle name="Procentowy 6 3" xfId="5777"/>
    <cellStyle name="Procentowy 7" xfId="2867"/>
    <cellStyle name="Procentowy 7 2" xfId="2868"/>
    <cellStyle name="Procentowy 7 2 2" xfId="5780"/>
    <cellStyle name="Procentowy 7 3" xfId="5779"/>
    <cellStyle name="Procentowy 8" xfId="6074"/>
    <cellStyle name="Procentowy 9" xfId="6073"/>
    <cellStyle name="Procentowy 9 2" xfId="6150"/>
    <cellStyle name="Procentowy 9 2 2" xfId="6344"/>
    <cellStyle name="Procentowy 9 2 2 2" xfId="6673"/>
    <cellStyle name="Procentowy 9 2 3" xfId="6585"/>
    <cellStyle name="Procentowy 9 3" xfId="6194"/>
    <cellStyle name="Procentowy 9 3 2" xfId="6368"/>
    <cellStyle name="Procentowy 9 3 2 2" xfId="6697"/>
    <cellStyle name="Procentowy 9 3 3" xfId="6611"/>
    <cellStyle name="Procentowy 9 4" xfId="6320"/>
    <cellStyle name="Procentowy 9 4 2" xfId="6649"/>
    <cellStyle name="Procentowy 9 5" xfId="6561"/>
    <cellStyle name="Result" xfId="2869"/>
    <cellStyle name="Result 1" xfId="2870"/>
    <cellStyle name="Result 1 2" xfId="2871"/>
    <cellStyle name="Result 1 2 2" xfId="2872"/>
    <cellStyle name="Result 1 2 2 2" xfId="5784"/>
    <cellStyle name="Result 1 2 3" xfId="5783"/>
    <cellStyle name="Result 1 3" xfId="2873"/>
    <cellStyle name="Result 1 3 2" xfId="5785"/>
    <cellStyle name="Result 1 4" xfId="2874"/>
    <cellStyle name="Result 1 4 2" xfId="5786"/>
    <cellStyle name="Result 1 5" xfId="5782"/>
    <cellStyle name="Result 2" xfId="2875"/>
    <cellStyle name="Result 2 2" xfId="2876"/>
    <cellStyle name="Result 2 2 2" xfId="5788"/>
    <cellStyle name="Result 2 3" xfId="5787"/>
    <cellStyle name="Result 3" xfId="2877"/>
    <cellStyle name="Result 3 2" xfId="2878"/>
    <cellStyle name="Result 3 2 2" xfId="5790"/>
    <cellStyle name="Result 3 3" xfId="5789"/>
    <cellStyle name="Result 4" xfId="2879"/>
    <cellStyle name="Result 4 2" xfId="5791"/>
    <cellStyle name="Result 5" xfId="2880"/>
    <cellStyle name="Result 5 2" xfId="5792"/>
    <cellStyle name="Result 6" xfId="5781"/>
    <cellStyle name="Result2" xfId="2881"/>
    <cellStyle name="Result2 1" xfId="2882"/>
    <cellStyle name="Result2 1 2" xfId="2883"/>
    <cellStyle name="Result2 1 2 2" xfId="2884"/>
    <cellStyle name="Result2 1 2 2 2" xfId="5796"/>
    <cellStyle name="Result2 1 2 3" xfId="5795"/>
    <cellStyle name="Result2 1 3" xfId="2885"/>
    <cellStyle name="Result2 1 3 2" xfId="5797"/>
    <cellStyle name="Result2 1 4" xfId="5794"/>
    <cellStyle name="Result2 2" xfId="2886"/>
    <cellStyle name="Result2 2 2" xfId="2887"/>
    <cellStyle name="Result2 2 2 2" xfId="5799"/>
    <cellStyle name="Result2 2 3" xfId="5798"/>
    <cellStyle name="Result2 3" xfId="2888"/>
    <cellStyle name="Result2 3 2" xfId="2889"/>
    <cellStyle name="Result2 3 2 2" xfId="5801"/>
    <cellStyle name="Result2 3 3" xfId="5800"/>
    <cellStyle name="Result2 4" xfId="2890"/>
    <cellStyle name="Result2 4 2" xfId="5802"/>
    <cellStyle name="Result2 5" xfId="2891"/>
    <cellStyle name="Result2 5 2" xfId="5803"/>
    <cellStyle name="Result2 6" xfId="5793"/>
    <cellStyle name="Status" xfId="2892"/>
    <cellStyle name="Status 2" xfId="2893"/>
    <cellStyle name="Status 2 2" xfId="5805"/>
    <cellStyle name="Status 3" xfId="2894"/>
    <cellStyle name="Status 3 2" xfId="5806"/>
    <cellStyle name="Status 4" xfId="5804"/>
    <cellStyle name="Suma 2" xfId="2895"/>
    <cellStyle name="Suma 2 2" xfId="2896"/>
    <cellStyle name="Suma 2 2 2" xfId="2897"/>
    <cellStyle name="Suma 2 2 2 2" xfId="2898"/>
    <cellStyle name="Suma 2 2 2 2 2" xfId="5810"/>
    <cellStyle name="Suma 2 2 2 3" xfId="5809"/>
    <cellStyle name="Suma 2 2 3" xfId="2899"/>
    <cellStyle name="Suma 2 2 3 2" xfId="5811"/>
    <cellStyle name="Suma 2 2 4" xfId="2900"/>
    <cellStyle name="Suma 2 2 4 2" xfId="5812"/>
    <cellStyle name="Suma 2 2 5" xfId="2901"/>
    <cellStyle name="Suma 2 2 5 2" xfId="5813"/>
    <cellStyle name="Suma 2 2 6" xfId="5808"/>
    <cellStyle name="Suma 2 3" xfId="2902"/>
    <cellStyle name="Suma 2 3 2" xfId="2903"/>
    <cellStyle name="Suma 2 3 2 2" xfId="5815"/>
    <cellStyle name="Suma 2 3 3" xfId="2904"/>
    <cellStyle name="Suma 2 3 3 2" xfId="5816"/>
    <cellStyle name="Suma 2 3 4" xfId="5814"/>
    <cellStyle name="Suma 2 4" xfId="2905"/>
    <cellStyle name="Suma 2 4 2" xfId="5817"/>
    <cellStyle name="Suma 2 5" xfId="2906"/>
    <cellStyle name="Suma 2 5 2" xfId="5818"/>
    <cellStyle name="Suma 2 6" xfId="5807"/>
    <cellStyle name="Tekst objaśnienia 2" xfId="2907"/>
    <cellStyle name="Tekst objaśnienia 2 2" xfId="2908"/>
    <cellStyle name="Tekst objaśnienia 2 2 2" xfId="2909"/>
    <cellStyle name="Tekst objaśnienia 2 2 2 2" xfId="2910"/>
    <cellStyle name="Tekst objaśnienia 2 2 2 2 2" xfId="5822"/>
    <cellStyle name="Tekst objaśnienia 2 2 2 3" xfId="5821"/>
    <cellStyle name="Tekst objaśnienia 2 2 3" xfId="2911"/>
    <cellStyle name="Tekst objaśnienia 2 2 3 2" xfId="5823"/>
    <cellStyle name="Tekst objaśnienia 2 2 4" xfId="2912"/>
    <cellStyle name="Tekst objaśnienia 2 2 4 2" xfId="5824"/>
    <cellStyle name="Tekst objaśnienia 2 2 5" xfId="2913"/>
    <cellStyle name="Tekst objaśnienia 2 2 5 2" xfId="5825"/>
    <cellStyle name="Tekst objaśnienia 2 2 6" xfId="5820"/>
    <cellStyle name="Tekst objaśnienia 2 3" xfId="2914"/>
    <cellStyle name="Tekst objaśnienia 2 3 2" xfId="2915"/>
    <cellStyle name="Tekst objaśnienia 2 3 2 2" xfId="5827"/>
    <cellStyle name="Tekst objaśnienia 2 3 3" xfId="2916"/>
    <cellStyle name="Tekst objaśnienia 2 3 3 2" xfId="5828"/>
    <cellStyle name="Tekst objaśnienia 2 3 4" xfId="5826"/>
    <cellStyle name="Tekst objaśnienia 2 4" xfId="2917"/>
    <cellStyle name="Tekst objaśnienia 2 4 2" xfId="5829"/>
    <cellStyle name="Tekst objaśnienia 2 5" xfId="2918"/>
    <cellStyle name="Tekst objaśnienia 2 5 2" xfId="5830"/>
    <cellStyle name="Tekst objaśnienia 2 6" xfId="5819"/>
    <cellStyle name="Tekst ostrzeżenia 2" xfId="2919"/>
    <cellStyle name="Tekst ostrzeżenia 2 2" xfId="2920"/>
    <cellStyle name="Tekst ostrzeżenia 2 2 2" xfId="2921"/>
    <cellStyle name="Tekst ostrzeżenia 2 2 2 2" xfId="2922"/>
    <cellStyle name="Tekst ostrzeżenia 2 2 2 2 2" xfId="5834"/>
    <cellStyle name="Tekst ostrzeżenia 2 2 2 3" xfId="5833"/>
    <cellStyle name="Tekst ostrzeżenia 2 2 3" xfId="2923"/>
    <cellStyle name="Tekst ostrzeżenia 2 2 3 2" xfId="5835"/>
    <cellStyle name="Tekst ostrzeżenia 2 2 4" xfId="2924"/>
    <cellStyle name="Tekst ostrzeżenia 2 2 4 2" xfId="5836"/>
    <cellStyle name="Tekst ostrzeżenia 2 2 5" xfId="2925"/>
    <cellStyle name="Tekst ostrzeżenia 2 2 5 2" xfId="5837"/>
    <cellStyle name="Tekst ostrzeżenia 2 2 6" xfId="5832"/>
    <cellStyle name="Tekst ostrzeżenia 2 3" xfId="2926"/>
    <cellStyle name="Tekst ostrzeżenia 2 3 2" xfId="2927"/>
    <cellStyle name="Tekst ostrzeżenia 2 3 2 2" xfId="5839"/>
    <cellStyle name="Tekst ostrzeżenia 2 3 3" xfId="2928"/>
    <cellStyle name="Tekst ostrzeżenia 2 3 3 2" xfId="5840"/>
    <cellStyle name="Tekst ostrzeżenia 2 3 4" xfId="5838"/>
    <cellStyle name="Tekst ostrzeżenia 2 4" xfId="2929"/>
    <cellStyle name="Tekst ostrzeżenia 2 4 2" xfId="5841"/>
    <cellStyle name="Tekst ostrzeżenia 2 5" xfId="2930"/>
    <cellStyle name="Tekst ostrzeżenia 2 5 2" xfId="5842"/>
    <cellStyle name="Tekst ostrzeżenia 2 6" xfId="5831"/>
    <cellStyle name="Text" xfId="2931"/>
    <cellStyle name="Text 2" xfId="2932"/>
    <cellStyle name="Text 2 2" xfId="5844"/>
    <cellStyle name="Text 3" xfId="2933"/>
    <cellStyle name="Text 3 2" xfId="5845"/>
    <cellStyle name="Text 4" xfId="5843"/>
    <cellStyle name="Title" xfId="2934"/>
    <cellStyle name="Title 2" xfId="2935"/>
    <cellStyle name="Title 2 2" xfId="2936"/>
    <cellStyle name="Title 2 2 2" xfId="5848"/>
    <cellStyle name="Title 2 3" xfId="2937"/>
    <cellStyle name="Title 2 3 2" xfId="5849"/>
    <cellStyle name="Title 2 4" xfId="5847"/>
    <cellStyle name="Title 3" xfId="2938"/>
    <cellStyle name="Title 3 2" xfId="5850"/>
    <cellStyle name="Title 4" xfId="2939"/>
    <cellStyle name="Title 4 2" xfId="5851"/>
    <cellStyle name="Title 5" xfId="5846"/>
    <cellStyle name="Total" xfId="2940"/>
    <cellStyle name="Total 2" xfId="2941"/>
    <cellStyle name="Total 2 2" xfId="2942"/>
    <cellStyle name="Total 2 2 2" xfId="2943"/>
    <cellStyle name="Total 2 2 2 2" xfId="5855"/>
    <cellStyle name="Total 2 2 3" xfId="5854"/>
    <cellStyle name="Total 2 3" xfId="2944"/>
    <cellStyle name="Total 2 3 2" xfId="5856"/>
    <cellStyle name="Total 2 4" xfId="2945"/>
    <cellStyle name="Total 2 4 2" xfId="5857"/>
    <cellStyle name="Total 2 5" xfId="2946"/>
    <cellStyle name="Total 2 5 2" xfId="5858"/>
    <cellStyle name="Total 2 6" xfId="5853"/>
    <cellStyle name="Total 3" xfId="2947"/>
    <cellStyle name="Total 3 2" xfId="5859"/>
    <cellStyle name="Total 4" xfId="2948"/>
    <cellStyle name="Total 4 2" xfId="5860"/>
    <cellStyle name="Total 5" xfId="5852"/>
    <cellStyle name="Tytuł 2" xfId="2949"/>
    <cellStyle name="Tytuł 2 2" xfId="2950"/>
    <cellStyle name="Tytuł 2 2 2" xfId="2951"/>
    <cellStyle name="Tytuł 2 2 2 2" xfId="5863"/>
    <cellStyle name="Tytuł 2 2 3" xfId="2952"/>
    <cellStyle name="Tytuł 2 2 3 2" xfId="5864"/>
    <cellStyle name="Tytuł 2 2 4" xfId="5862"/>
    <cellStyle name="Tytuł 2 3" xfId="2953"/>
    <cellStyle name="Tytuł 2 3 2" xfId="2954"/>
    <cellStyle name="Tytuł 2 3 2 2" xfId="5866"/>
    <cellStyle name="Tytuł 2 3 3" xfId="2955"/>
    <cellStyle name="Tytuł 2 3 3 2" xfId="5867"/>
    <cellStyle name="Tytuł 2 3 4" xfId="5865"/>
    <cellStyle name="Tytuł 2 4" xfId="2956"/>
    <cellStyle name="Tytuł 2 4 2" xfId="5868"/>
    <cellStyle name="Tytuł 2 5" xfId="2957"/>
    <cellStyle name="Tytuł 2 5 2" xfId="5869"/>
    <cellStyle name="Tytuł 2 6" xfId="5861"/>
    <cellStyle name="Tytuł 3" xfId="2958"/>
    <cellStyle name="Tytuł 3 2" xfId="2959"/>
    <cellStyle name="Tytuł 3 2 2" xfId="5871"/>
    <cellStyle name="Tytuł 3 3" xfId="5870"/>
    <cellStyle name="Uwaga 2" xfId="2960"/>
    <cellStyle name="Uwaga 2 2" xfId="2961"/>
    <cellStyle name="Uwaga 2 2 2" xfId="2962"/>
    <cellStyle name="Uwaga 2 2 2 2" xfId="5874"/>
    <cellStyle name="Uwaga 2 2 3" xfId="2963"/>
    <cellStyle name="Uwaga 2 2 3 2" xfId="5875"/>
    <cellStyle name="Uwaga 2 2 4" xfId="5873"/>
    <cellStyle name="Uwaga 2 3" xfId="2964"/>
    <cellStyle name="Uwaga 2 3 2" xfId="2965"/>
    <cellStyle name="Uwaga 2 3 2 2" xfId="5877"/>
    <cellStyle name="Uwaga 2 3 3" xfId="2966"/>
    <cellStyle name="Uwaga 2 3 3 2" xfId="5878"/>
    <cellStyle name="Uwaga 2 3 4" xfId="5876"/>
    <cellStyle name="Uwaga 2 4" xfId="2967"/>
    <cellStyle name="Uwaga 2 4 2" xfId="5879"/>
    <cellStyle name="Uwaga 2 5" xfId="2968"/>
    <cellStyle name="Uwaga 2 5 2" xfId="5880"/>
    <cellStyle name="Uwaga 2 6" xfId="5872"/>
    <cellStyle name="Uwaga 3" xfId="2969"/>
    <cellStyle name="Uwaga 3 2" xfId="2970"/>
    <cellStyle name="Uwaga 3 2 2" xfId="5882"/>
    <cellStyle name="Uwaga 3 3" xfId="5881"/>
    <cellStyle name="Walutowy 2" xfId="2971"/>
    <cellStyle name="Walutowy 2 2" xfId="2972"/>
    <cellStyle name="Walutowy 2 2 2" xfId="2973"/>
    <cellStyle name="Walutowy 2 2 2 2" xfId="2974"/>
    <cellStyle name="Walutowy 2 2 2 2 2" xfId="5886"/>
    <cellStyle name="Walutowy 2 2 2 3" xfId="2975"/>
    <cellStyle name="Walutowy 2 2 2 3 2" xfId="5887"/>
    <cellStyle name="Walutowy 2 2 2 4" xfId="5885"/>
    <cellStyle name="Walutowy 2 2 3" xfId="2976"/>
    <cellStyle name="Walutowy 2 2 3 2" xfId="5888"/>
    <cellStyle name="Walutowy 2 2 4" xfId="2977"/>
    <cellStyle name="Walutowy 2 2 4 2" xfId="5889"/>
    <cellStyle name="Walutowy 2 2 5" xfId="5884"/>
    <cellStyle name="Walutowy 2 3" xfId="2978"/>
    <cellStyle name="Walutowy 2 3 2" xfId="2979"/>
    <cellStyle name="Walutowy 2 3 2 2" xfId="2980"/>
    <cellStyle name="Walutowy 2 3 2 2 2" xfId="5892"/>
    <cellStyle name="Walutowy 2 3 2 3" xfId="5891"/>
    <cellStyle name="Walutowy 2 3 3" xfId="2981"/>
    <cellStyle name="Walutowy 2 3 3 2" xfId="5893"/>
    <cellStyle name="Walutowy 2 3 4" xfId="2982"/>
    <cellStyle name="Walutowy 2 3 4 2" xfId="5894"/>
    <cellStyle name="Walutowy 2 3 5" xfId="2983"/>
    <cellStyle name="Walutowy 2 3 5 2" xfId="5895"/>
    <cellStyle name="Walutowy 2 3 6" xfId="5890"/>
    <cellStyle name="Walutowy 2 4" xfId="2984"/>
    <cellStyle name="Walutowy 2 4 2" xfId="2985"/>
    <cellStyle name="Walutowy 2 4 2 2" xfId="5897"/>
    <cellStyle name="Walutowy 2 4 3" xfId="2986"/>
    <cellStyle name="Walutowy 2 4 3 2" xfId="5898"/>
    <cellStyle name="Walutowy 2 4 4" xfId="5896"/>
    <cellStyle name="Walutowy 2 5" xfId="2987"/>
    <cellStyle name="Walutowy 2 5 2" xfId="5899"/>
    <cellStyle name="Walutowy 2 6" xfId="2988"/>
    <cellStyle name="Walutowy 2 6 2" xfId="5900"/>
    <cellStyle name="Walutowy 2 7" xfId="5883"/>
    <cellStyle name="Walutowy 2 8" xfId="6303"/>
    <cellStyle name="Walutowy 2 9" xfId="6236"/>
    <cellStyle name="Walutowy 3" xfId="2989"/>
    <cellStyle name="Walutowy 3 2" xfId="2990"/>
    <cellStyle name="Walutowy 3 2 10" xfId="6178"/>
    <cellStyle name="Walutowy 3 2 10 2" xfId="6352"/>
    <cellStyle name="Walutowy 3 2 10 2 2" xfId="6681"/>
    <cellStyle name="Walutowy 3 2 10 3" xfId="6595"/>
    <cellStyle name="Walutowy 3 2 11" xfId="6205"/>
    <cellStyle name="Walutowy 3 2 11 2" xfId="6620"/>
    <cellStyle name="Walutowy 3 2 12" xfId="6304"/>
    <cellStyle name="Walutowy 3 2 12 2" xfId="6633"/>
    <cellStyle name="Walutowy 3 2 13" xfId="6465"/>
    <cellStyle name="Walutowy 3 2 2" xfId="2991"/>
    <cellStyle name="Walutowy 3 2 2 2" xfId="2992"/>
    <cellStyle name="Walutowy 3 2 2 2 2" xfId="2993"/>
    <cellStyle name="Walutowy 3 2 2 2 2 2" xfId="5905"/>
    <cellStyle name="Walutowy 3 2 2 2 3" xfId="5904"/>
    <cellStyle name="Walutowy 3 2 2 3" xfId="2994"/>
    <cellStyle name="Walutowy 3 2 2 3 2" xfId="5906"/>
    <cellStyle name="Walutowy 3 2 2 4" xfId="5903"/>
    <cellStyle name="Walutowy 3 2 3" xfId="2995"/>
    <cellStyle name="Walutowy 3 2 3 2" xfId="5907"/>
    <cellStyle name="Walutowy 3 2 4" xfId="2996"/>
    <cellStyle name="Walutowy 3 2 4 2" xfId="5908"/>
    <cellStyle name="Walutowy 3 2 5" xfId="2997"/>
    <cellStyle name="Walutowy 3 2 5 2" xfId="5909"/>
    <cellStyle name="Walutowy 3 2 5 3" xfId="6045"/>
    <cellStyle name="Walutowy 3 2 5 3 2" xfId="6143"/>
    <cellStyle name="Walutowy 3 2 5 3 2 2" xfId="6337"/>
    <cellStyle name="Walutowy 3 2 5 3 2 2 2" xfId="6666"/>
    <cellStyle name="Walutowy 3 2 5 3 2 3" xfId="6578"/>
    <cellStyle name="Walutowy 3 2 5 3 3" xfId="6187"/>
    <cellStyle name="Walutowy 3 2 5 3 3 2" xfId="6361"/>
    <cellStyle name="Walutowy 3 2 5 3 3 2 2" xfId="6690"/>
    <cellStyle name="Walutowy 3 2 5 3 3 3" xfId="6604"/>
    <cellStyle name="Walutowy 3 2 5 3 4" xfId="6313"/>
    <cellStyle name="Walutowy 3 2 5 3 4 2" xfId="6642"/>
    <cellStyle name="Walutowy 3 2 5 3 5" xfId="6553"/>
    <cellStyle name="Walutowy 3 2 5 4" xfId="6077"/>
    <cellStyle name="Walutowy 3 2 5 4 2" xfId="6153"/>
    <cellStyle name="Walutowy 3 2 5 4 2 2" xfId="6347"/>
    <cellStyle name="Walutowy 3 2 5 4 2 2 2" xfId="6676"/>
    <cellStyle name="Walutowy 3 2 5 4 2 3" xfId="6588"/>
    <cellStyle name="Walutowy 3 2 5 4 3" xfId="6197"/>
    <cellStyle name="Walutowy 3 2 5 4 3 2" xfId="6371"/>
    <cellStyle name="Walutowy 3 2 5 4 3 2 2" xfId="6700"/>
    <cellStyle name="Walutowy 3 2 5 4 3 3" xfId="6614"/>
    <cellStyle name="Walutowy 3 2 5 4 4" xfId="6323"/>
    <cellStyle name="Walutowy 3 2 5 4 4 2" xfId="6652"/>
    <cellStyle name="Walutowy 3 2 5 4 5" xfId="6564"/>
    <cellStyle name="Walutowy 3 2 5 5" xfId="6122"/>
    <cellStyle name="Walutowy 3 2 5 5 2" xfId="6329"/>
    <cellStyle name="Walutowy 3 2 5 5 2 2" xfId="6658"/>
    <cellStyle name="Walutowy 3 2 5 5 3" xfId="6570"/>
    <cellStyle name="Walutowy 3 2 5 6" xfId="6179"/>
    <cellStyle name="Walutowy 3 2 5 6 2" xfId="6353"/>
    <cellStyle name="Walutowy 3 2 5 6 2 2" xfId="6682"/>
    <cellStyle name="Walutowy 3 2 5 6 3" xfId="6596"/>
    <cellStyle name="Walutowy 3 2 5 7" xfId="6305"/>
    <cellStyle name="Walutowy 3 2 5 7 2" xfId="6634"/>
    <cellStyle name="Walutowy 3 2 5 8" xfId="6466"/>
    <cellStyle name="Walutowy 3 2 6" xfId="5902"/>
    <cellStyle name="Walutowy 3 2 7" xfId="6044"/>
    <cellStyle name="Walutowy 3 2 7 2" xfId="6142"/>
    <cellStyle name="Walutowy 3 2 7 2 2" xfId="6336"/>
    <cellStyle name="Walutowy 3 2 7 2 2 2" xfId="6665"/>
    <cellStyle name="Walutowy 3 2 7 2 3" xfId="6577"/>
    <cellStyle name="Walutowy 3 2 7 3" xfId="6186"/>
    <cellStyle name="Walutowy 3 2 7 3 2" xfId="6360"/>
    <cellStyle name="Walutowy 3 2 7 3 2 2" xfId="6689"/>
    <cellStyle name="Walutowy 3 2 7 3 3" xfId="6603"/>
    <cellStyle name="Walutowy 3 2 7 4" xfId="6312"/>
    <cellStyle name="Walutowy 3 2 7 4 2" xfId="6641"/>
    <cellStyle name="Walutowy 3 2 7 5" xfId="6552"/>
    <cellStyle name="Walutowy 3 2 8" xfId="6076"/>
    <cellStyle name="Walutowy 3 2 8 2" xfId="6152"/>
    <cellStyle name="Walutowy 3 2 8 2 2" xfId="6346"/>
    <cellStyle name="Walutowy 3 2 8 2 2 2" xfId="6675"/>
    <cellStyle name="Walutowy 3 2 8 2 3" xfId="6587"/>
    <cellStyle name="Walutowy 3 2 8 3" xfId="6196"/>
    <cellStyle name="Walutowy 3 2 8 3 2" xfId="6370"/>
    <cellStyle name="Walutowy 3 2 8 3 2 2" xfId="6699"/>
    <cellStyle name="Walutowy 3 2 8 3 3" xfId="6613"/>
    <cellStyle name="Walutowy 3 2 8 4" xfId="6322"/>
    <cellStyle name="Walutowy 3 2 8 4 2" xfId="6651"/>
    <cellStyle name="Walutowy 3 2 8 5" xfId="6563"/>
    <cellStyle name="Walutowy 3 2 9" xfId="6121"/>
    <cellStyle name="Walutowy 3 2 9 2" xfId="6328"/>
    <cellStyle name="Walutowy 3 2 9 2 2" xfId="6657"/>
    <cellStyle name="Walutowy 3 2 9 3" xfId="6569"/>
    <cellStyle name="Walutowy 3 3" xfId="2998"/>
    <cellStyle name="Walutowy 3 3 10" xfId="6180"/>
    <cellStyle name="Walutowy 3 3 10 2" xfId="6354"/>
    <cellStyle name="Walutowy 3 3 10 2 2" xfId="6683"/>
    <cellStyle name="Walutowy 3 3 10 3" xfId="6597"/>
    <cellStyle name="Walutowy 3 3 11" xfId="6306"/>
    <cellStyle name="Walutowy 3 3 11 2" xfId="6635"/>
    <cellStyle name="Walutowy 3 3 12" xfId="6467"/>
    <cellStyle name="Walutowy 3 3 2" xfId="2999"/>
    <cellStyle name="Walutowy 3 3 2 2" xfId="3000"/>
    <cellStyle name="Walutowy 3 3 2 2 2" xfId="3001"/>
    <cellStyle name="Walutowy 3 3 2 2 2 2" xfId="5913"/>
    <cellStyle name="Walutowy 3 3 2 2 3" xfId="5912"/>
    <cellStyle name="Walutowy 3 3 2 3" xfId="3002"/>
    <cellStyle name="Walutowy 3 3 2 3 2" xfId="5914"/>
    <cellStyle name="Walutowy 3 3 2 4" xfId="5911"/>
    <cellStyle name="Walutowy 3 3 3" xfId="3003"/>
    <cellStyle name="Walutowy 3 3 3 2" xfId="5915"/>
    <cellStyle name="Walutowy 3 3 4" xfId="3004"/>
    <cellStyle name="Walutowy 3 3 4 2" xfId="5916"/>
    <cellStyle name="Walutowy 3 3 5" xfId="3005"/>
    <cellStyle name="Walutowy 3 3 5 2" xfId="5917"/>
    <cellStyle name="Walutowy 3 3 5 3" xfId="6047"/>
    <cellStyle name="Walutowy 3 3 5 3 2" xfId="6145"/>
    <cellStyle name="Walutowy 3 3 5 3 2 2" xfId="6339"/>
    <cellStyle name="Walutowy 3 3 5 3 2 2 2" xfId="6668"/>
    <cellStyle name="Walutowy 3 3 5 3 2 3" xfId="6580"/>
    <cellStyle name="Walutowy 3 3 5 3 3" xfId="6189"/>
    <cellStyle name="Walutowy 3 3 5 3 3 2" xfId="6363"/>
    <cellStyle name="Walutowy 3 3 5 3 3 2 2" xfId="6692"/>
    <cellStyle name="Walutowy 3 3 5 3 3 3" xfId="6606"/>
    <cellStyle name="Walutowy 3 3 5 3 4" xfId="6315"/>
    <cellStyle name="Walutowy 3 3 5 3 4 2" xfId="6644"/>
    <cellStyle name="Walutowy 3 3 5 3 5" xfId="6555"/>
    <cellStyle name="Walutowy 3 3 5 4" xfId="6124"/>
    <cellStyle name="Walutowy 3 3 5 4 2" xfId="6331"/>
    <cellStyle name="Walutowy 3 3 5 4 2 2" xfId="6660"/>
    <cellStyle name="Walutowy 3 3 5 4 3" xfId="6572"/>
    <cellStyle name="Walutowy 3 3 5 5" xfId="6181"/>
    <cellStyle name="Walutowy 3 3 5 5 2" xfId="6355"/>
    <cellStyle name="Walutowy 3 3 5 5 2 2" xfId="6684"/>
    <cellStyle name="Walutowy 3 3 5 5 3" xfId="6598"/>
    <cellStyle name="Walutowy 3 3 5 6" xfId="6307"/>
    <cellStyle name="Walutowy 3 3 5 6 2" xfId="6636"/>
    <cellStyle name="Walutowy 3 3 5 7" xfId="6469"/>
    <cellStyle name="Walutowy 3 3 6" xfId="5910"/>
    <cellStyle name="Walutowy 3 3 7" xfId="6046"/>
    <cellStyle name="Walutowy 3 3 7 2" xfId="6144"/>
    <cellStyle name="Walutowy 3 3 7 2 2" xfId="6338"/>
    <cellStyle name="Walutowy 3 3 7 2 2 2" xfId="6667"/>
    <cellStyle name="Walutowy 3 3 7 2 3" xfId="6579"/>
    <cellStyle name="Walutowy 3 3 7 3" xfId="6188"/>
    <cellStyle name="Walutowy 3 3 7 3 2" xfId="6362"/>
    <cellStyle name="Walutowy 3 3 7 3 2 2" xfId="6691"/>
    <cellStyle name="Walutowy 3 3 7 3 3" xfId="6605"/>
    <cellStyle name="Walutowy 3 3 7 4" xfId="6314"/>
    <cellStyle name="Walutowy 3 3 7 4 2" xfId="6643"/>
    <cellStyle name="Walutowy 3 3 7 5" xfId="6554"/>
    <cellStyle name="Walutowy 3 3 8" xfId="6078"/>
    <cellStyle name="Walutowy 3 3 8 2" xfId="6154"/>
    <cellStyle name="Walutowy 3 3 8 2 2" xfId="6348"/>
    <cellStyle name="Walutowy 3 3 8 2 2 2" xfId="6677"/>
    <cellStyle name="Walutowy 3 3 8 2 3" xfId="6589"/>
    <cellStyle name="Walutowy 3 3 8 3" xfId="6198"/>
    <cellStyle name="Walutowy 3 3 8 3 2" xfId="6372"/>
    <cellStyle name="Walutowy 3 3 8 3 2 2" xfId="6701"/>
    <cellStyle name="Walutowy 3 3 8 3 3" xfId="6615"/>
    <cellStyle name="Walutowy 3 3 8 4" xfId="6324"/>
    <cellStyle name="Walutowy 3 3 8 4 2" xfId="6653"/>
    <cellStyle name="Walutowy 3 3 8 5" xfId="6565"/>
    <cellStyle name="Walutowy 3 3 9" xfId="6123"/>
    <cellStyle name="Walutowy 3 3 9 2" xfId="6330"/>
    <cellStyle name="Walutowy 3 3 9 2 2" xfId="6659"/>
    <cellStyle name="Walutowy 3 3 9 3" xfId="6571"/>
    <cellStyle name="Walutowy 3 4" xfId="3006"/>
    <cellStyle name="Walutowy 3 4 2" xfId="5918"/>
    <cellStyle name="Walutowy 3 5" xfId="3007"/>
    <cellStyle name="Walutowy 3 5 2" xfId="5919"/>
    <cellStyle name="Walutowy 3 6" xfId="5901"/>
    <cellStyle name="Walutowy 4" xfId="3008"/>
    <cellStyle name="Walutowy 4 2" xfId="3009"/>
    <cellStyle name="Walutowy 4 2 2" xfId="5921"/>
    <cellStyle name="Walutowy 4 2 3" xfId="6049"/>
    <cellStyle name="Walutowy 4 2 3 2" xfId="6147"/>
    <cellStyle name="Walutowy 4 2 3 2 2" xfId="6341"/>
    <cellStyle name="Walutowy 4 2 3 2 2 2" xfId="6670"/>
    <cellStyle name="Walutowy 4 2 3 2 3" xfId="6582"/>
    <cellStyle name="Walutowy 4 2 3 3" xfId="6191"/>
    <cellStyle name="Walutowy 4 2 3 3 2" xfId="6365"/>
    <cellStyle name="Walutowy 4 2 3 3 2 2" xfId="6694"/>
    <cellStyle name="Walutowy 4 2 3 3 3" xfId="6608"/>
    <cellStyle name="Walutowy 4 2 3 4" xfId="6317"/>
    <cellStyle name="Walutowy 4 2 3 4 2" xfId="6646"/>
    <cellStyle name="Walutowy 4 2 3 5" xfId="6557"/>
    <cellStyle name="Walutowy 4 2 4" xfId="6126"/>
    <cellStyle name="Walutowy 4 2 4 2" xfId="6333"/>
    <cellStyle name="Walutowy 4 2 4 2 2" xfId="6662"/>
    <cellStyle name="Walutowy 4 2 4 3" xfId="6574"/>
    <cellStyle name="Walutowy 4 2 5" xfId="6183"/>
    <cellStyle name="Walutowy 4 2 5 2" xfId="6357"/>
    <cellStyle name="Walutowy 4 2 5 2 2" xfId="6686"/>
    <cellStyle name="Walutowy 4 2 5 3" xfId="6600"/>
    <cellStyle name="Walutowy 4 2 6" xfId="6309"/>
    <cellStyle name="Walutowy 4 2 6 2" xfId="6638"/>
    <cellStyle name="Walutowy 4 2 7" xfId="6471"/>
    <cellStyle name="Walutowy 4 3" xfId="5920"/>
    <cellStyle name="Walutowy 4 4" xfId="6048"/>
    <cellStyle name="Walutowy 4 4 2" xfId="6146"/>
    <cellStyle name="Walutowy 4 4 2 2" xfId="6340"/>
    <cellStyle name="Walutowy 4 4 2 2 2" xfId="6669"/>
    <cellStyle name="Walutowy 4 4 2 3" xfId="6581"/>
    <cellStyle name="Walutowy 4 4 3" xfId="6190"/>
    <cellStyle name="Walutowy 4 4 3 2" xfId="6364"/>
    <cellStyle name="Walutowy 4 4 3 2 2" xfId="6693"/>
    <cellStyle name="Walutowy 4 4 3 3" xfId="6607"/>
    <cellStyle name="Walutowy 4 4 4" xfId="6316"/>
    <cellStyle name="Walutowy 4 4 4 2" xfId="6645"/>
    <cellStyle name="Walutowy 4 4 5" xfId="6556"/>
    <cellStyle name="Walutowy 4 5" xfId="6079"/>
    <cellStyle name="Walutowy 4 5 2" xfId="6155"/>
    <cellStyle name="Walutowy 4 5 2 2" xfId="6349"/>
    <cellStyle name="Walutowy 4 5 2 2 2" xfId="6678"/>
    <cellStyle name="Walutowy 4 5 2 3" xfId="6590"/>
    <cellStyle name="Walutowy 4 5 3" xfId="6199"/>
    <cellStyle name="Walutowy 4 5 3 2" xfId="6373"/>
    <cellStyle name="Walutowy 4 5 3 2 2" xfId="6702"/>
    <cellStyle name="Walutowy 4 5 3 3" xfId="6616"/>
    <cellStyle name="Walutowy 4 5 4" xfId="6325"/>
    <cellStyle name="Walutowy 4 5 4 2" xfId="6654"/>
    <cellStyle name="Walutowy 4 5 5" xfId="6566"/>
    <cellStyle name="Walutowy 4 6" xfId="6125"/>
    <cellStyle name="Walutowy 4 6 2" xfId="6332"/>
    <cellStyle name="Walutowy 4 6 2 2" xfId="6661"/>
    <cellStyle name="Walutowy 4 6 3" xfId="6573"/>
    <cellStyle name="Walutowy 4 7" xfId="6182"/>
    <cellStyle name="Walutowy 4 7 2" xfId="6356"/>
    <cellStyle name="Walutowy 4 7 2 2" xfId="6685"/>
    <cellStyle name="Walutowy 4 7 3" xfId="6599"/>
    <cellStyle name="Walutowy 4 8" xfId="6308"/>
    <cellStyle name="Walutowy 4 8 2" xfId="6637"/>
    <cellStyle name="Walutowy 4 9" xfId="6470"/>
    <cellStyle name="Walutowy 5" xfId="6075"/>
    <cellStyle name="Walutowy 5 2" xfId="6151"/>
    <cellStyle name="Walutowy 5 2 2" xfId="6345"/>
    <cellStyle name="Walutowy 5 2 2 2" xfId="6674"/>
    <cellStyle name="Walutowy 5 2 3" xfId="6586"/>
    <cellStyle name="Walutowy 5 3" xfId="6195"/>
    <cellStyle name="Walutowy 5 3 2" xfId="6369"/>
    <cellStyle name="Walutowy 5 3 2 2" xfId="6698"/>
    <cellStyle name="Walutowy 5 3 3" xfId="6612"/>
    <cellStyle name="Walutowy 5 4" xfId="6321"/>
    <cellStyle name="Walutowy 5 4 2" xfId="6650"/>
    <cellStyle name="Walutowy 5 5" xfId="6562"/>
    <cellStyle name="Walutowy 6" xfId="6201"/>
    <cellStyle name="Walutowy 6 2" xfId="6618"/>
    <cellStyle name="Walutowy 7" xfId="6209"/>
    <cellStyle name="Warning" xfId="3010"/>
    <cellStyle name="Warning 2" xfId="3011"/>
    <cellStyle name="Warning 2 2" xfId="5923"/>
    <cellStyle name="Warning 3" xfId="3012"/>
    <cellStyle name="Warning 3 2" xfId="5924"/>
    <cellStyle name="Warning 4" xfId="5922"/>
    <cellStyle name="Warning Text" xfId="3013"/>
    <cellStyle name="Warning Text 2" xfId="3014"/>
    <cellStyle name="Warning Text 2 2" xfId="3015"/>
    <cellStyle name="Warning Text 2 2 2" xfId="3016"/>
    <cellStyle name="Warning Text 2 2 2 2" xfId="5928"/>
    <cellStyle name="Warning Text 2 2 3" xfId="5927"/>
    <cellStyle name="Warning Text 2 3" xfId="3017"/>
    <cellStyle name="Warning Text 2 3 2" xfId="5929"/>
    <cellStyle name="Warning Text 2 4" xfId="3018"/>
    <cellStyle name="Warning Text 2 4 2" xfId="5930"/>
    <cellStyle name="Warning Text 2 5" xfId="3019"/>
    <cellStyle name="Warning Text 2 5 2" xfId="5931"/>
    <cellStyle name="Warning Text 2 6" xfId="5926"/>
    <cellStyle name="Warning Text 3" xfId="3020"/>
    <cellStyle name="Warning Text 3 2" xfId="5932"/>
    <cellStyle name="Warning Text 4" xfId="3021"/>
    <cellStyle name="Warning Text 4 2" xfId="5933"/>
    <cellStyle name="Warning Text 5" xfId="5925"/>
    <cellStyle name="Złe" xfId="3022"/>
    <cellStyle name="Złe 2" xfId="3023"/>
    <cellStyle name="Złe 2 2" xfId="3024"/>
    <cellStyle name="Złe 2 2 2" xfId="3025"/>
    <cellStyle name="Złe 2 2 2 2" xfId="3026"/>
    <cellStyle name="Złe 2 2 2 2 2" xfId="5938"/>
    <cellStyle name="Złe 2 2 2 3" xfId="5937"/>
    <cellStyle name="Złe 2 2 3" xfId="3027"/>
    <cellStyle name="Złe 2 2 3 2" xfId="5939"/>
    <cellStyle name="Złe 2 2 4" xfId="3028"/>
    <cellStyle name="Złe 2 2 4 2" xfId="5940"/>
    <cellStyle name="Złe 2 2 5" xfId="3029"/>
    <cellStyle name="Złe 2 2 5 2" xfId="5941"/>
    <cellStyle name="Złe 2 2 6" xfId="5936"/>
    <cellStyle name="Złe 2 3" xfId="3030"/>
    <cellStyle name="Złe 2 3 2" xfId="5942"/>
    <cellStyle name="Złe 2 4" xfId="3031"/>
    <cellStyle name="Złe 2 4 2" xfId="5943"/>
    <cellStyle name="Złe 2 5" xfId="5935"/>
    <cellStyle name="Złe 3" xfId="3032"/>
    <cellStyle name="Złe 3 2" xfId="3033"/>
    <cellStyle name="Złe 3 2 2" xfId="5945"/>
    <cellStyle name="Złe 3 3" xfId="5944"/>
    <cellStyle name="Złe 4" xfId="3034"/>
    <cellStyle name="Złe 4 2" xfId="5946"/>
    <cellStyle name="Złe 5" xfId="3035"/>
    <cellStyle name="Złe 5 2" xfId="5947"/>
    <cellStyle name="Złe 6" xfId="5934"/>
    <cellStyle name="Zły 2" xfId="3036"/>
    <cellStyle name="Zły 2 2" xfId="5948"/>
    <cellStyle name="Zły 3" xfId="3037"/>
    <cellStyle name="Zły 3 2" xfId="5949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6"/>
  <sheetViews>
    <sheetView tabSelected="1" view="pageBreakPreview" topLeftCell="A207" zoomScale="80" zoomScaleNormal="80" zoomScaleSheetLayoutView="80" workbookViewId="0">
      <selection activeCell="O315" sqref="O315"/>
    </sheetView>
  </sheetViews>
  <sheetFormatPr defaultColWidth="8.75" defaultRowHeight="15"/>
  <cols>
    <col min="1" max="1" width="4.125" style="73" customWidth="1"/>
    <col min="2" max="2" width="7.875" style="73" customWidth="1"/>
    <col min="3" max="3" width="69.5" style="73" customWidth="1"/>
    <col min="4" max="4" width="12.25" style="4" customWidth="1"/>
    <col min="5" max="5" width="9.125" style="248" customWidth="1"/>
    <col min="6" max="6" width="12" style="4" customWidth="1"/>
    <col min="7" max="7" width="10.625" style="4" customWidth="1"/>
    <col min="8" max="8" width="13.5" style="23" customWidth="1"/>
    <col min="9" max="9" width="13.5" style="4" customWidth="1"/>
    <col min="10" max="11" width="14.75" style="4" customWidth="1"/>
    <col min="12" max="12" width="9.625" style="4" customWidth="1"/>
    <col min="13" max="13" width="22.5" style="4" customWidth="1"/>
    <col min="14" max="14" width="22.5" style="308" customWidth="1"/>
    <col min="15" max="15" width="22.25" style="73" customWidth="1"/>
    <col min="16" max="16384" width="8.75" style="73"/>
  </cols>
  <sheetData>
    <row r="1" spans="1:15" ht="18.75">
      <c r="C1" s="184" t="s">
        <v>183</v>
      </c>
      <c r="D1" s="3"/>
      <c r="E1" s="250"/>
      <c r="H1" s="4"/>
    </row>
    <row r="2" spans="1:15" ht="29.25" customHeight="1">
      <c r="C2" s="2" t="s">
        <v>1</v>
      </c>
      <c r="D2" s="3"/>
      <c r="E2" s="7"/>
      <c r="H2" s="4"/>
    </row>
    <row r="3" spans="1:15" ht="75" customHeight="1">
      <c r="C3" s="249" t="s">
        <v>182</v>
      </c>
      <c r="D3" s="1"/>
      <c r="E3" s="7"/>
      <c r="F3" s="5"/>
      <c r="H3" s="4"/>
    </row>
    <row r="4" spans="1:15" s="318" customFormat="1" ht="19.5" customHeight="1">
      <c r="C4" s="249"/>
      <c r="D4" s="1"/>
      <c r="E4" s="7"/>
      <c r="F4" s="309"/>
      <c r="G4" s="308"/>
      <c r="H4" s="308"/>
      <c r="I4" s="308"/>
      <c r="J4" s="308"/>
      <c r="K4" s="308"/>
      <c r="L4" s="308"/>
      <c r="M4" s="308"/>
      <c r="N4" s="308"/>
    </row>
    <row r="5" spans="1:15" s="318" customFormat="1" ht="254.25" customHeight="1">
      <c r="C5" s="306" t="s">
        <v>181</v>
      </c>
      <c r="D5" s="1"/>
      <c r="E5" s="7"/>
      <c r="F5" s="309"/>
      <c r="G5" s="308"/>
      <c r="H5" s="308"/>
      <c r="I5" s="308"/>
      <c r="J5" s="308"/>
      <c r="K5" s="308"/>
      <c r="L5" s="308"/>
      <c r="M5" s="308"/>
      <c r="N5" s="308"/>
    </row>
    <row r="6" spans="1:15" s="318" customFormat="1" ht="19.5" customHeight="1">
      <c r="C6" s="306"/>
      <c r="D6" s="1"/>
      <c r="E6" s="7"/>
      <c r="F6" s="309"/>
      <c r="G6" s="308"/>
      <c r="H6" s="308"/>
      <c r="I6" s="308"/>
      <c r="J6" s="308"/>
      <c r="K6" s="308"/>
      <c r="L6" s="308"/>
      <c r="M6" s="308"/>
      <c r="N6" s="308"/>
    </row>
    <row r="7" spans="1:15" s="318" customFormat="1" ht="99.75" customHeight="1">
      <c r="C7" s="306" t="s">
        <v>104</v>
      </c>
      <c r="D7" s="1"/>
      <c r="E7" s="7"/>
      <c r="F7" s="309"/>
      <c r="G7" s="308"/>
      <c r="H7" s="308"/>
      <c r="I7" s="308"/>
      <c r="J7" s="308"/>
      <c r="K7" s="308"/>
      <c r="L7" s="308"/>
      <c r="M7" s="308"/>
      <c r="N7" s="308"/>
    </row>
    <row r="8" spans="1:15" ht="25.15" customHeight="1">
      <c r="A8" s="7"/>
      <c r="B8" s="6"/>
      <c r="C8" s="7"/>
      <c r="D8" s="6"/>
      <c r="E8" s="7"/>
      <c r="F8" s="6"/>
      <c r="G8" s="6"/>
      <c r="H8" s="6"/>
      <c r="I8" s="6"/>
      <c r="J8" s="6"/>
      <c r="K8" s="90"/>
      <c r="L8" s="90"/>
      <c r="M8" s="7"/>
      <c r="N8" s="7"/>
    </row>
    <row r="9" spans="1:15">
      <c r="A9" s="7"/>
      <c r="B9" s="7"/>
      <c r="C9" s="50" t="s">
        <v>161</v>
      </c>
      <c r="D9" s="7"/>
      <c r="E9" s="7"/>
      <c r="F9" s="7"/>
      <c r="G9" s="7"/>
      <c r="H9" s="7"/>
      <c r="I9" s="7"/>
      <c r="J9" s="7"/>
      <c r="K9" s="91"/>
      <c r="L9" s="92"/>
      <c r="M9" s="7"/>
      <c r="N9" s="7"/>
    </row>
    <row r="10" spans="1:15">
      <c r="A10" s="93"/>
      <c r="B10" s="7"/>
      <c r="C10" s="50" t="s">
        <v>17</v>
      </c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</row>
    <row r="11" spans="1:15" ht="15.75" customHeight="1">
      <c r="A11" s="4"/>
      <c r="B11" s="9"/>
      <c r="C11" s="50" t="s">
        <v>18</v>
      </c>
      <c r="D11" s="10"/>
      <c r="E11" s="7"/>
      <c r="F11" s="10"/>
      <c r="G11" s="10"/>
      <c r="H11" s="11"/>
      <c r="I11" s="10"/>
      <c r="J11" s="10"/>
      <c r="K11" s="10"/>
      <c r="L11" s="10"/>
      <c r="M11" s="10"/>
      <c r="N11" s="10"/>
    </row>
    <row r="12" spans="1:15" s="318" customFormat="1" ht="51" customHeight="1">
      <c r="A12" s="308"/>
      <c r="B12" s="75" t="s">
        <v>0</v>
      </c>
      <c r="C12" s="75" t="s">
        <v>1</v>
      </c>
      <c r="D12" s="75" t="s">
        <v>2</v>
      </c>
      <c r="E12" s="247" t="s">
        <v>3</v>
      </c>
      <c r="F12" s="75" t="s">
        <v>4</v>
      </c>
      <c r="G12" s="75" t="s">
        <v>5</v>
      </c>
      <c r="H12" s="63" t="s">
        <v>6</v>
      </c>
      <c r="I12" s="63" t="s">
        <v>7</v>
      </c>
      <c r="J12" s="63" t="s">
        <v>8</v>
      </c>
      <c r="K12" s="63" t="s">
        <v>9</v>
      </c>
      <c r="L12" s="75" t="s">
        <v>10</v>
      </c>
      <c r="M12" s="148" t="s">
        <v>16</v>
      </c>
      <c r="N12" s="115" t="s">
        <v>184</v>
      </c>
      <c r="O12" s="171" t="s">
        <v>159</v>
      </c>
    </row>
    <row r="13" spans="1:15" ht="30">
      <c r="A13" s="4"/>
      <c r="B13" s="12">
        <v>1</v>
      </c>
      <c r="C13" s="34" t="s">
        <v>110</v>
      </c>
      <c r="D13" s="77" t="s">
        <v>11</v>
      </c>
      <c r="E13" s="243">
        <v>60</v>
      </c>
      <c r="F13" s="35">
        <v>12</v>
      </c>
      <c r="G13" s="36">
        <f>CEILING(E13/F13,1)</f>
        <v>5</v>
      </c>
      <c r="H13" s="236"/>
      <c r="I13" s="53">
        <f>H13*L13+H13</f>
        <v>0</v>
      </c>
      <c r="J13" s="53">
        <f>ROUND(G13*H13,2)</f>
        <v>0</v>
      </c>
      <c r="K13" s="53">
        <f>ROUND(G13*I13,2)</f>
        <v>0</v>
      </c>
      <c r="L13" s="94"/>
      <c r="M13" s="146"/>
      <c r="N13" s="146"/>
      <c r="O13" s="147"/>
    </row>
    <row r="14" spans="1:15" ht="30">
      <c r="A14" s="4"/>
      <c r="B14" s="12">
        <v>2</v>
      </c>
      <c r="C14" s="34" t="s">
        <v>111</v>
      </c>
      <c r="D14" s="77" t="s">
        <v>11</v>
      </c>
      <c r="E14" s="243">
        <v>120</v>
      </c>
      <c r="F14" s="35">
        <v>12</v>
      </c>
      <c r="G14" s="36">
        <f t="shared" ref="G14:G24" si="0">CEILING(E14/F14,1)</f>
        <v>10</v>
      </c>
      <c r="H14" s="236"/>
      <c r="I14" s="53">
        <f t="shared" ref="I14:I24" si="1">H14*L14+H14</f>
        <v>0</v>
      </c>
      <c r="J14" s="53">
        <f t="shared" ref="J14:J24" si="2">ROUND(G14*H14,2)</f>
        <v>0</v>
      </c>
      <c r="K14" s="53">
        <f t="shared" ref="K14:K24" si="3">ROUND(G14*I14,2)</f>
        <v>0</v>
      </c>
      <c r="L14" s="94"/>
      <c r="M14" s="146"/>
      <c r="N14" s="146"/>
      <c r="O14" s="147"/>
    </row>
    <row r="15" spans="1:15" ht="30">
      <c r="A15" s="4"/>
      <c r="B15" s="12">
        <v>3</v>
      </c>
      <c r="C15" s="34" t="s">
        <v>112</v>
      </c>
      <c r="D15" s="77" t="s">
        <v>11</v>
      </c>
      <c r="E15" s="243">
        <v>36</v>
      </c>
      <c r="F15" s="35">
        <v>12</v>
      </c>
      <c r="G15" s="36">
        <f t="shared" si="0"/>
        <v>3</v>
      </c>
      <c r="H15" s="236"/>
      <c r="I15" s="53">
        <f t="shared" si="1"/>
        <v>0</v>
      </c>
      <c r="J15" s="53">
        <f t="shared" si="2"/>
        <v>0</v>
      </c>
      <c r="K15" s="53">
        <f t="shared" si="3"/>
        <v>0</v>
      </c>
      <c r="L15" s="94"/>
      <c r="M15" s="146"/>
      <c r="N15" s="146"/>
      <c r="O15" s="147"/>
    </row>
    <row r="16" spans="1:15" ht="30">
      <c r="A16" s="4"/>
      <c r="B16" s="12">
        <v>4</v>
      </c>
      <c r="C16" s="34" t="s">
        <v>113</v>
      </c>
      <c r="D16" s="38" t="s">
        <v>11</v>
      </c>
      <c r="E16" s="243">
        <v>120</v>
      </c>
      <c r="F16" s="35">
        <v>12</v>
      </c>
      <c r="G16" s="36">
        <f t="shared" si="0"/>
        <v>10</v>
      </c>
      <c r="H16" s="236"/>
      <c r="I16" s="53">
        <f t="shared" si="1"/>
        <v>0</v>
      </c>
      <c r="J16" s="53">
        <f t="shared" si="2"/>
        <v>0</v>
      </c>
      <c r="K16" s="53">
        <f t="shared" si="3"/>
        <v>0</v>
      </c>
      <c r="L16" s="94"/>
      <c r="M16" s="146"/>
      <c r="N16" s="146"/>
      <c r="O16" s="147"/>
    </row>
    <row r="17" spans="1:15" ht="30">
      <c r="A17" s="4"/>
      <c r="B17" s="12">
        <v>5</v>
      </c>
      <c r="C17" s="34" t="s">
        <v>114</v>
      </c>
      <c r="D17" s="38" t="s">
        <v>11</v>
      </c>
      <c r="E17" s="243">
        <v>360</v>
      </c>
      <c r="F17" s="35">
        <v>12</v>
      </c>
      <c r="G17" s="36">
        <f t="shared" si="0"/>
        <v>30</v>
      </c>
      <c r="H17" s="236"/>
      <c r="I17" s="53">
        <f t="shared" si="1"/>
        <v>0</v>
      </c>
      <c r="J17" s="53">
        <f t="shared" si="2"/>
        <v>0</v>
      </c>
      <c r="K17" s="53">
        <f t="shared" si="3"/>
        <v>0</v>
      </c>
      <c r="L17" s="94"/>
      <c r="M17" s="146"/>
      <c r="N17" s="146"/>
      <c r="O17" s="147"/>
    </row>
    <row r="18" spans="1:15" ht="30">
      <c r="A18" s="4"/>
      <c r="B18" s="12">
        <v>6</v>
      </c>
      <c r="C18" s="34" t="s">
        <v>115</v>
      </c>
      <c r="D18" s="38" t="s">
        <v>11</v>
      </c>
      <c r="E18" s="243">
        <v>600</v>
      </c>
      <c r="F18" s="35">
        <v>12</v>
      </c>
      <c r="G18" s="36">
        <f t="shared" si="0"/>
        <v>50</v>
      </c>
      <c r="H18" s="236"/>
      <c r="I18" s="53">
        <f t="shared" si="1"/>
        <v>0</v>
      </c>
      <c r="J18" s="53">
        <f t="shared" si="2"/>
        <v>0</v>
      </c>
      <c r="K18" s="53">
        <f t="shared" si="3"/>
        <v>0</v>
      </c>
      <c r="L18" s="94"/>
      <c r="M18" s="146"/>
      <c r="N18" s="146"/>
      <c r="O18" s="147"/>
    </row>
    <row r="19" spans="1:15" ht="30">
      <c r="A19" s="4"/>
      <c r="B19" s="12">
        <v>7</v>
      </c>
      <c r="C19" s="34" t="s">
        <v>116</v>
      </c>
      <c r="D19" s="38" t="s">
        <v>11</v>
      </c>
      <c r="E19" s="243">
        <v>720</v>
      </c>
      <c r="F19" s="35">
        <v>12</v>
      </c>
      <c r="G19" s="36">
        <f t="shared" si="0"/>
        <v>60</v>
      </c>
      <c r="H19" s="236"/>
      <c r="I19" s="53">
        <f t="shared" si="1"/>
        <v>0</v>
      </c>
      <c r="J19" s="53">
        <f t="shared" si="2"/>
        <v>0</v>
      </c>
      <c r="K19" s="53">
        <f t="shared" si="3"/>
        <v>0</v>
      </c>
      <c r="L19" s="94"/>
      <c r="M19" s="146"/>
      <c r="N19" s="146"/>
      <c r="O19" s="147"/>
    </row>
    <row r="20" spans="1:15" ht="30">
      <c r="A20" s="4"/>
      <c r="B20" s="12">
        <v>8</v>
      </c>
      <c r="C20" s="34" t="s">
        <v>117</v>
      </c>
      <c r="D20" s="38" t="s">
        <v>11</v>
      </c>
      <c r="E20" s="243">
        <v>840</v>
      </c>
      <c r="F20" s="35">
        <v>12</v>
      </c>
      <c r="G20" s="36">
        <f t="shared" si="0"/>
        <v>70</v>
      </c>
      <c r="H20" s="236"/>
      <c r="I20" s="53">
        <f t="shared" si="1"/>
        <v>0</v>
      </c>
      <c r="J20" s="53">
        <f t="shared" si="2"/>
        <v>0</v>
      </c>
      <c r="K20" s="53">
        <f t="shared" si="3"/>
        <v>0</v>
      </c>
      <c r="L20" s="94"/>
      <c r="M20" s="146"/>
      <c r="N20" s="146"/>
      <c r="O20" s="147"/>
    </row>
    <row r="21" spans="1:15" ht="30">
      <c r="A21" s="4"/>
      <c r="B21" s="12">
        <v>9</v>
      </c>
      <c r="C21" s="34" t="s">
        <v>118</v>
      </c>
      <c r="D21" s="38" t="s">
        <v>11</v>
      </c>
      <c r="E21" s="243">
        <v>240</v>
      </c>
      <c r="F21" s="35">
        <v>12</v>
      </c>
      <c r="G21" s="36">
        <f t="shared" si="0"/>
        <v>20</v>
      </c>
      <c r="H21" s="236"/>
      <c r="I21" s="53">
        <f t="shared" si="1"/>
        <v>0</v>
      </c>
      <c r="J21" s="53">
        <f t="shared" si="2"/>
        <v>0</v>
      </c>
      <c r="K21" s="53">
        <f t="shared" si="3"/>
        <v>0</v>
      </c>
      <c r="L21" s="94"/>
      <c r="M21" s="146"/>
      <c r="N21" s="146"/>
      <c r="O21" s="147"/>
    </row>
    <row r="22" spans="1:15" ht="30">
      <c r="A22" s="4"/>
      <c r="B22" s="12">
        <v>10</v>
      </c>
      <c r="C22" s="34" t="s">
        <v>119</v>
      </c>
      <c r="D22" s="38" t="s">
        <v>11</v>
      </c>
      <c r="E22" s="243">
        <v>1200</v>
      </c>
      <c r="F22" s="35">
        <v>12</v>
      </c>
      <c r="G22" s="36">
        <f t="shared" si="0"/>
        <v>100</v>
      </c>
      <c r="H22" s="236"/>
      <c r="I22" s="53">
        <f t="shared" si="1"/>
        <v>0</v>
      </c>
      <c r="J22" s="53">
        <f t="shared" si="2"/>
        <v>0</v>
      </c>
      <c r="K22" s="53">
        <f t="shared" si="3"/>
        <v>0</v>
      </c>
      <c r="L22" s="94"/>
      <c r="M22" s="146"/>
      <c r="N22" s="146"/>
      <c r="O22" s="147"/>
    </row>
    <row r="23" spans="1:15" ht="30">
      <c r="A23" s="4"/>
      <c r="B23" s="12">
        <v>11</v>
      </c>
      <c r="C23" s="34" t="s">
        <v>120</v>
      </c>
      <c r="D23" s="38" t="s">
        <v>11</v>
      </c>
      <c r="E23" s="243">
        <v>240</v>
      </c>
      <c r="F23" s="35">
        <v>12</v>
      </c>
      <c r="G23" s="36">
        <f t="shared" si="0"/>
        <v>20</v>
      </c>
      <c r="H23" s="236"/>
      <c r="I23" s="53">
        <f t="shared" si="1"/>
        <v>0</v>
      </c>
      <c r="J23" s="53">
        <f t="shared" si="2"/>
        <v>0</v>
      </c>
      <c r="K23" s="53">
        <f t="shared" si="3"/>
        <v>0</v>
      </c>
      <c r="L23" s="94"/>
      <c r="M23" s="146"/>
      <c r="N23" s="146"/>
      <c r="O23" s="147"/>
    </row>
    <row r="24" spans="1:15" ht="30">
      <c r="A24" s="4"/>
      <c r="B24" s="12">
        <v>12</v>
      </c>
      <c r="C24" s="34" t="s">
        <v>121</v>
      </c>
      <c r="D24" s="38" t="s">
        <v>11</v>
      </c>
      <c r="E24" s="243">
        <v>360</v>
      </c>
      <c r="F24" s="35">
        <v>12</v>
      </c>
      <c r="G24" s="36">
        <f t="shared" si="0"/>
        <v>30</v>
      </c>
      <c r="H24" s="236"/>
      <c r="I24" s="53">
        <f t="shared" si="1"/>
        <v>0</v>
      </c>
      <c r="J24" s="53">
        <f t="shared" si="2"/>
        <v>0</v>
      </c>
      <c r="K24" s="53">
        <f t="shared" si="3"/>
        <v>0</v>
      </c>
      <c r="L24" s="94"/>
      <c r="M24" s="146"/>
      <c r="N24" s="146"/>
      <c r="O24" s="147"/>
    </row>
    <row r="25" spans="1:15">
      <c r="A25" s="4"/>
      <c r="B25" s="347" t="s">
        <v>12</v>
      </c>
      <c r="C25" s="348"/>
      <c r="D25" s="348"/>
      <c r="E25" s="348"/>
      <c r="F25" s="348"/>
      <c r="G25" s="348"/>
      <c r="H25" s="348"/>
      <c r="I25" s="349"/>
      <c r="J25" s="95">
        <f>SUM(J13:J24)</f>
        <v>0</v>
      </c>
      <c r="K25" s="95">
        <f>SUM(K13:K24)</f>
        <v>0</v>
      </c>
      <c r="L25" s="10"/>
      <c r="M25" s="10"/>
      <c r="N25" s="10"/>
    </row>
    <row r="26" spans="1:15">
      <c r="A26" s="4"/>
      <c r="B26" s="10"/>
      <c r="C26" s="10"/>
      <c r="D26" s="10"/>
      <c r="E26" s="307"/>
      <c r="F26" s="10"/>
      <c r="G26" s="10"/>
      <c r="H26" s="11"/>
      <c r="I26" s="10"/>
      <c r="J26" s="96" t="s">
        <v>13</v>
      </c>
      <c r="K26" s="97">
        <f>K25-J25</f>
        <v>0</v>
      </c>
      <c r="L26" s="10"/>
      <c r="M26" s="10"/>
      <c r="N26" s="10"/>
    </row>
    <row r="27" spans="1:15">
      <c r="A27" s="3"/>
      <c r="B27" s="3"/>
      <c r="C27" s="3"/>
      <c r="D27" s="3"/>
      <c r="E27" s="307"/>
      <c r="F27" s="3"/>
      <c r="G27" s="3"/>
      <c r="H27" s="3"/>
      <c r="I27" s="3"/>
      <c r="J27" s="3"/>
      <c r="K27" s="3"/>
      <c r="L27" s="3"/>
      <c r="M27" s="3"/>
      <c r="N27" s="307"/>
    </row>
    <row r="28" spans="1:15">
      <c r="A28" s="3"/>
      <c r="B28" s="3"/>
      <c r="C28" s="3"/>
      <c r="D28" s="3"/>
      <c r="E28" s="307"/>
      <c r="F28" s="3"/>
      <c r="G28" s="3"/>
      <c r="H28" s="3"/>
      <c r="I28" s="3"/>
      <c r="J28" s="3"/>
      <c r="K28" s="3"/>
      <c r="L28" s="3"/>
      <c r="M28" s="3"/>
      <c r="N28" s="307"/>
    </row>
    <row r="29" spans="1:15">
      <c r="A29" s="3"/>
      <c r="B29" s="3"/>
      <c r="C29" s="3"/>
      <c r="D29" s="3"/>
      <c r="E29" s="307"/>
      <c r="F29" s="3"/>
      <c r="G29" s="3"/>
      <c r="H29" s="3"/>
      <c r="I29" s="3"/>
      <c r="J29" s="3"/>
      <c r="K29" s="3"/>
      <c r="L29" s="3"/>
      <c r="M29" s="3"/>
      <c r="N29" s="307"/>
    </row>
    <row r="30" spans="1:15">
      <c r="A30" s="3"/>
      <c r="B30" s="14"/>
      <c r="C30" s="50" t="s">
        <v>162</v>
      </c>
      <c r="D30" s="3"/>
      <c r="E30" s="307"/>
      <c r="F30" s="3"/>
      <c r="G30" s="3"/>
      <c r="H30" s="3"/>
      <c r="I30" s="3"/>
      <c r="J30" s="3"/>
      <c r="K30" s="3"/>
      <c r="L30" s="3"/>
      <c r="M30" s="3"/>
      <c r="N30" s="307"/>
    </row>
    <row r="31" spans="1:15">
      <c r="A31" s="3"/>
      <c r="B31" s="14"/>
      <c r="C31" s="50" t="s">
        <v>17</v>
      </c>
      <c r="D31" s="14"/>
      <c r="E31" s="307"/>
      <c r="F31" s="3"/>
      <c r="G31" s="3"/>
      <c r="H31" s="3"/>
      <c r="I31" s="3"/>
      <c r="J31" s="3"/>
      <c r="K31" s="3"/>
      <c r="L31" s="3"/>
      <c r="M31" s="3"/>
      <c r="N31" s="307"/>
    </row>
    <row r="32" spans="1:15">
      <c r="A32" s="3"/>
      <c r="B32" s="14"/>
      <c r="C32" s="50" t="s">
        <v>18</v>
      </c>
      <c r="D32" s="14"/>
      <c r="E32" s="307"/>
      <c r="F32" s="3"/>
      <c r="G32" s="3"/>
      <c r="H32" s="3"/>
      <c r="I32" s="3"/>
      <c r="J32" s="3"/>
      <c r="K32" s="3"/>
      <c r="L32" s="3"/>
      <c r="M32" s="3"/>
      <c r="N32" s="307"/>
    </row>
    <row r="33" spans="1:15" ht="51" customHeight="1">
      <c r="A33" s="4"/>
      <c r="B33" s="75" t="s">
        <v>0</v>
      </c>
      <c r="C33" s="75" t="s">
        <v>1</v>
      </c>
      <c r="D33" s="75" t="s">
        <v>2</v>
      </c>
      <c r="E33" s="247" t="s">
        <v>3</v>
      </c>
      <c r="F33" s="75" t="s">
        <v>4</v>
      </c>
      <c r="G33" s="75" t="s">
        <v>5</v>
      </c>
      <c r="H33" s="63" t="s">
        <v>6</v>
      </c>
      <c r="I33" s="63" t="s">
        <v>7</v>
      </c>
      <c r="J33" s="63" t="s">
        <v>8</v>
      </c>
      <c r="K33" s="63" t="s">
        <v>9</v>
      </c>
      <c r="L33" s="75" t="s">
        <v>10</v>
      </c>
      <c r="M33" s="148" t="s">
        <v>16</v>
      </c>
      <c r="N33" s="115" t="s">
        <v>184</v>
      </c>
      <c r="O33" s="171" t="s">
        <v>159</v>
      </c>
    </row>
    <row r="34" spans="1:15" ht="30" customHeight="1">
      <c r="A34" s="4"/>
      <c r="B34" s="13">
        <v>1</v>
      </c>
      <c r="C34" s="34" t="s">
        <v>19</v>
      </c>
      <c r="D34" s="38" t="s">
        <v>11</v>
      </c>
      <c r="E34" s="243">
        <v>72</v>
      </c>
      <c r="F34" s="35">
        <v>12</v>
      </c>
      <c r="G34" s="36">
        <f>CEILING(E34/F34,1)</f>
        <v>6</v>
      </c>
      <c r="H34" s="236"/>
      <c r="I34" s="53">
        <f>H34*L34+H34</f>
        <v>0</v>
      </c>
      <c r="J34" s="53">
        <f>ROUND(G34*H34,2)</f>
        <v>0</v>
      </c>
      <c r="K34" s="53">
        <f>ROUND(G34*I34,2)</f>
        <v>0</v>
      </c>
      <c r="L34" s="94"/>
      <c r="M34" s="146"/>
      <c r="N34" s="146"/>
      <c r="O34" s="147"/>
    </row>
    <row r="35" spans="1:15" ht="30">
      <c r="A35" s="4"/>
      <c r="B35" s="13">
        <v>2</v>
      </c>
      <c r="C35" s="34" t="s">
        <v>20</v>
      </c>
      <c r="D35" s="77" t="s">
        <v>11</v>
      </c>
      <c r="E35" s="280">
        <v>36</v>
      </c>
      <c r="F35" s="78">
        <v>12</v>
      </c>
      <c r="G35" s="36">
        <f t="shared" ref="G35:G40" si="4">CEILING(E35/F35,1)</f>
        <v>3</v>
      </c>
      <c r="H35" s="236"/>
      <c r="I35" s="53">
        <f t="shared" ref="I35:I40" si="5">H35*L35+H35</f>
        <v>0</v>
      </c>
      <c r="J35" s="53">
        <f t="shared" ref="J35:J40" si="6">ROUND(G35*H35,2)</f>
        <v>0</v>
      </c>
      <c r="K35" s="53">
        <f t="shared" ref="K35:K40" si="7">ROUND(G35*I35,2)</f>
        <v>0</v>
      </c>
      <c r="L35" s="94"/>
      <c r="M35" s="146"/>
      <c r="N35" s="146"/>
      <c r="O35" s="147"/>
    </row>
    <row r="36" spans="1:15" ht="30">
      <c r="A36" s="4"/>
      <c r="B36" s="13">
        <v>3</v>
      </c>
      <c r="C36" s="34" t="s">
        <v>21</v>
      </c>
      <c r="D36" s="77" t="s">
        <v>11</v>
      </c>
      <c r="E36" s="280">
        <v>72</v>
      </c>
      <c r="F36" s="78">
        <v>12</v>
      </c>
      <c r="G36" s="36">
        <f t="shared" si="4"/>
        <v>6</v>
      </c>
      <c r="H36" s="236"/>
      <c r="I36" s="53">
        <f t="shared" si="5"/>
        <v>0</v>
      </c>
      <c r="J36" s="53">
        <f t="shared" si="6"/>
        <v>0</v>
      </c>
      <c r="K36" s="53">
        <f t="shared" si="7"/>
        <v>0</v>
      </c>
      <c r="L36" s="94"/>
      <c r="M36" s="146"/>
      <c r="N36" s="146"/>
      <c r="O36" s="147"/>
    </row>
    <row r="37" spans="1:15" ht="30">
      <c r="A37" s="4"/>
      <c r="B37" s="13">
        <v>4</v>
      </c>
      <c r="C37" s="34" t="s">
        <v>22</v>
      </c>
      <c r="D37" s="77" t="s">
        <v>11</v>
      </c>
      <c r="E37" s="280">
        <v>72</v>
      </c>
      <c r="F37" s="78">
        <v>12</v>
      </c>
      <c r="G37" s="36">
        <f t="shared" si="4"/>
        <v>6</v>
      </c>
      <c r="H37" s="236"/>
      <c r="I37" s="53">
        <f t="shared" si="5"/>
        <v>0</v>
      </c>
      <c r="J37" s="53">
        <f t="shared" si="6"/>
        <v>0</v>
      </c>
      <c r="K37" s="53">
        <f t="shared" si="7"/>
        <v>0</v>
      </c>
      <c r="L37" s="94"/>
      <c r="M37" s="146"/>
      <c r="N37" s="146"/>
      <c r="O37" s="147"/>
    </row>
    <row r="38" spans="1:15" ht="30">
      <c r="A38" s="4"/>
      <c r="B38" s="13">
        <v>5</v>
      </c>
      <c r="C38" s="34" t="s">
        <v>23</v>
      </c>
      <c r="D38" s="77" t="s">
        <v>11</v>
      </c>
      <c r="E38" s="280">
        <v>72</v>
      </c>
      <c r="F38" s="78">
        <v>12</v>
      </c>
      <c r="G38" s="36">
        <f t="shared" si="4"/>
        <v>6</v>
      </c>
      <c r="H38" s="236"/>
      <c r="I38" s="53">
        <f t="shared" si="5"/>
        <v>0</v>
      </c>
      <c r="J38" s="53">
        <f t="shared" si="6"/>
        <v>0</v>
      </c>
      <c r="K38" s="53">
        <f t="shared" si="7"/>
        <v>0</v>
      </c>
      <c r="L38" s="94"/>
      <c r="M38" s="146"/>
      <c r="N38" s="146"/>
      <c r="O38" s="147"/>
    </row>
    <row r="39" spans="1:15" ht="30">
      <c r="A39" s="4"/>
      <c r="B39" s="13">
        <v>6</v>
      </c>
      <c r="C39" s="34" t="s">
        <v>24</v>
      </c>
      <c r="D39" s="77" t="s">
        <v>11</v>
      </c>
      <c r="E39" s="280">
        <v>36</v>
      </c>
      <c r="F39" s="78">
        <v>12</v>
      </c>
      <c r="G39" s="36">
        <f t="shared" si="4"/>
        <v>3</v>
      </c>
      <c r="H39" s="236"/>
      <c r="I39" s="53">
        <f t="shared" si="5"/>
        <v>0</v>
      </c>
      <c r="J39" s="53">
        <f t="shared" si="6"/>
        <v>0</v>
      </c>
      <c r="K39" s="53">
        <f t="shared" si="7"/>
        <v>0</v>
      </c>
      <c r="L39" s="94"/>
      <c r="M39" s="146"/>
      <c r="N39" s="146"/>
      <c r="O39" s="147"/>
    </row>
    <row r="40" spans="1:15" ht="30">
      <c r="A40" s="4"/>
      <c r="B40" s="13">
        <v>7</v>
      </c>
      <c r="C40" s="34" t="s">
        <v>25</v>
      </c>
      <c r="D40" s="77" t="s">
        <v>11</v>
      </c>
      <c r="E40" s="280">
        <v>36</v>
      </c>
      <c r="F40" s="78">
        <v>12</v>
      </c>
      <c r="G40" s="36">
        <f t="shared" si="4"/>
        <v>3</v>
      </c>
      <c r="H40" s="236"/>
      <c r="I40" s="53">
        <f t="shared" si="5"/>
        <v>0</v>
      </c>
      <c r="J40" s="53">
        <f t="shared" si="6"/>
        <v>0</v>
      </c>
      <c r="K40" s="53">
        <f t="shared" si="7"/>
        <v>0</v>
      </c>
      <c r="L40" s="94"/>
      <c r="M40" s="146"/>
      <c r="N40" s="146"/>
      <c r="O40" s="147"/>
    </row>
    <row r="41" spans="1:15">
      <c r="A41" s="4"/>
      <c r="B41" s="334" t="s">
        <v>12</v>
      </c>
      <c r="C41" s="335"/>
      <c r="D41" s="335"/>
      <c r="E41" s="335"/>
      <c r="F41" s="335"/>
      <c r="G41" s="335"/>
      <c r="H41" s="335"/>
      <c r="I41" s="336"/>
      <c r="J41" s="95">
        <f>SUM(J34:J40)</f>
        <v>0</v>
      </c>
      <c r="K41" s="95">
        <f>SUM(K34:K40)</f>
        <v>0</v>
      </c>
      <c r="L41" s="80"/>
      <c r="M41" s="80"/>
      <c r="N41" s="80"/>
    </row>
    <row r="42" spans="1:15">
      <c r="A42" s="4"/>
      <c r="B42" s="80"/>
      <c r="C42" s="80"/>
      <c r="D42" s="80"/>
      <c r="E42" s="46"/>
      <c r="F42" s="80"/>
      <c r="G42" s="80"/>
      <c r="H42" s="47"/>
      <c r="I42" s="47"/>
      <c r="J42" s="96" t="s">
        <v>13</v>
      </c>
      <c r="K42" s="97">
        <f>K41-J41</f>
        <v>0</v>
      </c>
      <c r="L42" s="80"/>
      <c r="M42" s="80"/>
      <c r="N42" s="80"/>
    </row>
    <row r="43" spans="1:15">
      <c r="A43" s="3"/>
      <c r="B43" s="46"/>
      <c r="C43" s="46"/>
      <c r="D43" s="46"/>
      <c r="E43" s="46"/>
      <c r="F43" s="46"/>
      <c r="G43" s="46"/>
      <c r="H43" s="62"/>
      <c r="I43" s="62"/>
      <c r="J43" s="62"/>
      <c r="K43" s="98"/>
      <c r="L43" s="99"/>
      <c r="M43" s="46"/>
      <c r="N43" s="46"/>
    </row>
    <row r="44" spans="1:15">
      <c r="A44" s="3"/>
      <c r="B44" s="46"/>
      <c r="C44" s="46"/>
      <c r="D44" s="46"/>
      <c r="E44" s="46"/>
      <c r="F44" s="46"/>
      <c r="G44" s="46"/>
      <c r="H44" s="62"/>
      <c r="I44" s="62"/>
      <c r="J44" s="62"/>
      <c r="K44" s="98"/>
      <c r="L44" s="99"/>
      <c r="M44" s="46"/>
      <c r="N44" s="46"/>
    </row>
    <row r="45" spans="1:15">
      <c r="A45" s="3"/>
      <c r="B45" s="46"/>
      <c r="C45" s="46"/>
      <c r="D45" s="46"/>
      <c r="E45" s="46"/>
      <c r="F45" s="46"/>
      <c r="G45" s="46"/>
      <c r="H45" s="62"/>
      <c r="I45" s="62"/>
      <c r="J45" s="62"/>
      <c r="K45" s="62"/>
      <c r="L45" s="46"/>
      <c r="M45" s="46"/>
      <c r="N45" s="46"/>
    </row>
    <row r="46" spans="1:15">
      <c r="A46" s="3"/>
      <c r="B46" s="61"/>
      <c r="C46" s="50" t="s">
        <v>163</v>
      </c>
      <c r="D46" s="46"/>
      <c r="E46" s="46"/>
      <c r="F46" s="46"/>
      <c r="G46" s="46"/>
      <c r="H46" s="62"/>
      <c r="I46" s="62"/>
      <c r="J46" s="62"/>
      <c r="K46" s="62"/>
      <c r="L46" s="46"/>
      <c r="M46" s="46"/>
      <c r="N46" s="46"/>
    </row>
    <row r="47" spans="1:15">
      <c r="A47" s="3"/>
      <c r="B47" s="61"/>
      <c r="C47" s="50" t="s">
        <v>17</v>
      </c>
      <c r="D47" s="61"/>
      <c r="E47" s="46"/>
      <c r="F47" s="46"/>
      <c r="G47" s="46"/>
      <c r="H47" s="62"/>
      <c r="I47" s="62"/>
      <c r="J47" s="62"/>
      <c r="K47" s="62"/>
      <c r="L47" s="46"/>
      <c r="M47" s="46"/>
      <c r="N47" s="46"/>
    </row>
    <row r="48" spans="1:15">
      <c r="A48" s="3"/>
      <c r="B48" s="61"/>
      <c r="C48" s="50" t="s">
        <v>18</v>
      </c>
      <c r="D48" s="61"/>
      <c r="E48" s="46"/>
      <c r="F48" s="46"/>
      <c r="G48" s="46"/>
      <c r="H48" s="62"/>
      <c r="I48" s="62"/>
      <c r="J48" s="62"/>
      <c r="K48" s="62"/>
      <c r="L48" s="46"/>
      <c r="M48" s="46"/>
      <c r="N48" s="46"/>
    </row>
    <row r="49" spans="1:15" s="318" customFormat="1" ht="51" customHeight="1">
      <c r="A49" s="308"/>
      <c r="B49" s="75" t="s">
        <v>0</v>
      </c>
      <c r="C49" s="75" t="s">
        <v>1</v>
      </c>
      <c r="D49" s="75" t="s">
        <v>2</v>
      </c>
      <c r="E49" s="247" t="s">
        <v>3</v>
      </c>
      <c r="F49" s="75" t="s">
        <v>4</v>
      </c>
      <c r="G49" s="75" t="s">
        <v>5</v>
      </c>
      <c r="H49" s="63" t="s">
        <v>6</v>
      </c>
      <c r="I49" s="63" t="s">
        <v>7</v>
      </c>
      <c r="J49" s="63" t="s">
        <v>8</v>
      </c>
      <c r="K49" s="63" t="s">
        <v>9</v>
      </c>
      <c r="L49" s="75" t="s">
        <v>10</v>
      </c>
      <c r="M49" s="148" t="s">
        <v>16</v>
      </c>
      <c r="N49" s="115" t="s">
        <v>184</v>
      </c>
      <c r="O49" s="171" t="s">
        <v>159</v>
      </c>
    </row>
    <row r="50" spans="1:15" ht="45">
      <c r="A50" s="4"/>
      <c r="B50" s="48">
        <v>1</v>
      </c>
      <c r="C50" s="34" t="s">
        <v>26</v>
      </c>
      <c r="D50" s="77" t="s">
        <v>11</v>
      </c>
      <c r="E50" s="280">
        <v>120</v>
      </c>
      <c r="F50" s="186">
        <v>12</v>
      </c>
      <c r="G50" s="36">
        <f>CEILING(E50/F50,1)</f>
        <v>10</v>
      </c>
      <c r="H50" s="236"/>
      <c r="I50" s="53">
        <f>H50*L50+H50</f>
        <v>0</v>
      </c>
      <c r="J50" s="53">
        <f>ROUND(G50*H50,2)</f>
        <v>0</v>
      </c>
      <c r="K50" s="53">
        <f>ROUND(G50*I50,2)</f>
        <v>0</v>
      </c>
      <c r="L50" s="94"/>
      <c r="M50" s="146"/>
      <c r="N50" s="146"/>
      <c r="O50" s="147"/>
    </row>
    <row r="51" spans="1:15" ht="45">
      <c r="A51" s="4"/>
      <c r="B51" s="316">
        <v>2</v>
      </c>
      <c r="C51" s="34" t="s">
        <v>27</v>
      </c>
      <c r="D51" s="77" t="s">
        <v>11</v>
      </c>
      <c r="E51" s="280">
        <v>960</v>
      </c>
      <c r="F51" s="186">
        <v>12</v>
      </c>
      <c r="G51" s="36">
        <f t="shared" ref="G51:G66" si="8">CEILING(E51/F51,1)</f>
        <v>80</v>
      </c>
      <c r="H51" s="236"/>
      <c r="I51" s="53">
        <f t="shared" ref="I51:I66" si="9">H51*L51+H51</f>
        <v>0</v>
      </c>
      <c r="J51" s="53">
        <f t="shared" ref="J51:J66" si="10">ROUND(G51*H51,2)</f>
        <v>0</v>
      </c>
      <c r="K51" s="53">
        <f t="shared" ref="K51:K66" si="11">ROUND(G51*I51,2)</f>
        <v>0</v>
      </c>
      <c r="L51" s="94"/>
      <c r="M51" s="146"/>
      <c r="N51" s="146"/>
      <c r="O51" s="147"/>
    </row>
    <row r="52" spans="1:15" ht="45">
      <c r="A52" s="4"/>
      <c r="B52" s="316">
        <v>3</v>
      </c>
      <c r="C52" s="34" t="s">
        <v>28</v>
      </c>
      <c r="D52" s="77" t="s">
        <v>11</v>
      </c>
      <c r="E52" s="280">
        <v>600</v>
      </c>
      <c r="F52" s="186">
        <v>12</v>
      </c>
      <c r="G52" s="36">
        <f t="shared" si="8"/>
        <v>50</v>
      </c>
      <c r="H52" s="236"/>
      <c r="I52" s="53">
        <f t="shared" si="9"/>
        <v>0</v>
      </c>
      <c r="J52" s="53">
        <f t="shared" si="10"/>
        <v>0</v>
      </c>
      <c r="K52" s="53">
        <f t="shared" si="11"/>
        <v>0</v>
      </c>
      <c r="L52" s="94"/>
      <c r="M52" s="146"/>
      <c r="N52" s="146"/>
      <c r="O52" s="147"/>
    </row>
    <row r="53" spans="1:15" ht="45">
      <c r="A53" s="4"/>
      <c r="B53" s="316">
        <v>4</v>
      </c>
      <c r="C53" s="34" t="s">
        <v>29</v>
      </c>
      <c r="D53" s="77" t="s">
        <v>11</v>
      </c>
      <c r="E53" s="280">
        <v>600</v>
      </c>
      <c r="F53" s="186">
        <v>12</v>
      </c>
      <c r="G53" s="36">
        <f t="shared" si="8"/>
        <v>50</v>
      </c>
      <c r="H53" s="236"/>
      <c r="I53" s="53">
        <f t="shared" si="9"/>
        <v>0</v>
      </c>
      <c r="J53" s="53">
        <f t="shared" si="10"/>
        <v>0</v>
      </c>
      <c r="K53" s="53">
        <f t="shared" si="11"/>
        <v>0</v>
      </c>
      <c r="L53" s="94"/>
      <c r="M53" s="146"/>
      <c r="N53" s="146"/>
      <c r="O53" s="147"/>
    </row>
    <row r="54" spans="1:15" ht="45">
      <c r="A54" s="4"/>
      <c r="B54" s="316">
        <v>5</v>
      </c>
      <c r="C54" s="34" t="s">
        <v>30</v>
      </c>
      <c r="D54" s="77" t="s">
        <v>11</v>
      </c>
      <c r="E54" s="280">
        <v>240</v>
      </c>
      <c r="F54" s="186">
        <v>12</v>
      </c>
      <c r="G54" s="36">
        <f t="shared" si="8"/>
        <v>20</v>
      </c>
      <c r="H54" s="236"/>
      <c r="I54" s="53">
        <f t="shared" si="9"/>
        <v>0</v>
      </c>
      <c r="J54" s="53">
        <f t="shared" si="10"/>
        <v>0</v>
      </c>
      <c r="K54" s="53">
        <f t="shared" si="11"/>
        <v>0</v>
      </c>
      <c r="L54" s="94"/>
      <c r="M54" s="146"/>
      <c r="N54" s="146"/>
      <c r="O54" s="147"/>
    </row>
    <row r="55" spans="1:15" ht="45">
      <c r="A55" s="4"/>
      <c r="B55" s="316">
        <v>6</v>
      </c>
      <c r="C55" s="34" t="s">
        <v>31</v>
      </c>
      <c r="D55" s="77" t="s">
        <v>11</v>
      </c>
      <c r="E55" s="280">
        <v>120</v>
      </c>
      <c r="F55" s="186">
        <v>12</v>
      </c>
      <c r="G55" s="36">
        <f t="shared" si="8"/>
        <v>10</v>
      </c>
      <c r="H55" s="236"/>
      <c r="I55" s="53">
        <f t="shared" si="9"/>
        <v>0</v>
      </c>
      <c r="J55" s="53">
        <f t="shared" si="10"/>
        <v>0</v>
      </c>
      <c r="K55" s="53">
        <f t="shared" si="11"/>
        <v>0</v>
      </c>
      <c r="L55" s="94"/>
      <c r="M55" s="146"/>
      <c r="N55" s="146"/>
      <c r="O55" s="147"/>
    </row>
    <row r="56" spans="1:15" ht="45">
      <c r="A56" s="4"/>
      <c r="B56" s="316">
        <v>7</v>
      </c>
      <c r="C56" s="34" t="s">
        <v>32</v>
      </c>
      <c r="D56" s="77" t="s">
        <v>11</v>
      </c>
      <c r="E56" s="280">
        <v>2400</v>
      </c>
      <c r="F56" s="186">
        <v>12</v>
      </c>
      <c r="G56" s="36">
        <f t="shared" si="8"/>
        <v>200</v>
      </c>
      <c r="H56" s="236"/>
      <c r="I56" s="53">
        <f t="shared" si="9"/>
        <v>0</v>
      </c>
      <c r="J56" s="53">
        <f t="shared" si="10"/>
        <v>0</v>
      </c>
      <c r="K56" s="53">
        <f t="shared" si="11"/>
        <v>0</v>
      </c>
      <c r="L56" s="94"/>
      <c r="M56" s="146"/>
      <c r="N56" s="146"/>
      <c r="O56" s="147"/>
    </row>
    <row r="57" spans="1:15" ht="45">
      <c r="A57" s="4"/>
      <c r="B57" s="316">
        <v>8</v>
      </c>
      <c r="C57" s="34" t="s">
        <v>33</v>
      </c>
      <c r="D57" s="77" t="s">
        <v>11</v>
      </c>
      <c r="E57" s="280">
        <v>960</v>
      </c>
      <c r="F57" s="186">
        <v>12</v>
      </c>
      <c r="G57" s="36">
        <f t="shared" si="8"/>
        <v>80</v>
      </c>
      <c r="H57" s="236"/>
      <c r="I57" s="53">
        <f t="shared" si="9"/>
        <v>0</v>
      </c>
      <c r="J57" s="53">
        <f t="shared" si="10"/>
        <v>0</v>
      </c>
      <c r="K57" s="53">
        <f t="shared" si="11"/>
        <v>0</v>
      </c>
      <c r="L57" s="94"/>
      <c r="M57" s="146"/>
      <c r="N57" s="146"/>
      <c r="O57" s="147"/>
    </row>
    <row r="58" spans="1:15" ht="45">
      <c r="A58" s="4"/>
      <c r="B58" s="316">
        <v>9</v>
      </c>
      <c r="C58" s="34" t="s">
        <v>34</v>
      </c>
      <c r="D58" s="77" t="s">
        <v>11</v>
      </c>
      <c r="E58" s="280">
        <v>960</v>
      </c>
      <c r="F58" s="186">
        <v>12</v>
      </c>
      <c r="G58" s="36">
        <f t="shared" si="8"/>
        <v>80</v>
      </c>
      <c r="H58" s="236"/>
      <c r="I58" s="53">
        <f t="shared" si="9"/>
        <v>0</v>
      </c>
      <c r="J58" s="53">
        <f t="shared" si="10"/>
        <v>0</v>
      </c>
      <c r="K58" s="53">
        <f t="shared" si="11"/>
        <v>0</v>
      </c>
      <c r="L58" s="94"/>
      <c r="M58" s="146"/>
      <c r="N58" s="146"/>
      <c r="O58" s="147"/>
    </row>
    <row r="59" spans="1:15" ht="45">
      <c r="A59" s="4"/>
      <c r="B59" s="316">
        <v>10</v>
      </c>
      <c r="C59" s="34" t="s">
        <v>35</v>
      </c>
      <c r="D59" s="77" t="s">
        <v>11</v>
      </c>
      <c r="E59" s="280">
        <v>720</v>
      </c>
      <c r="F59" s="186">
        <v>12</v>
      </c>
      <c r="G59" s="36">
        <f t="shared" si="8"/>
        <v>60</v>
      </c>
      <c r="H59" s="236"/>
      <c r="I59" s="53">
        <f t="shared" si="9"/>
        <v>0</v>
      </c>
      <c r="J59" s="53">
        <f t="shared" si="10"/>
        <v>0</v>
      </c>
      <c r="K59" s="53">
        <f t="shared" si="11"/>
        <v>0</v>
      </c>
      <c r="L59" s="94"/>
      <c r="M59" s="146"/>
      <c r="N59" s="146"/>
      <c r="O59" s="147"/>
    </row>
    <row r="60" spans="1:15" ht="45">
      <c r="A60" s="4"/>
      <c r="B60" s="316">
        <v>11</v>
      </c>
      <c r="C60" s="34" t="s">
        <v>36</v>
      </c>
      <c r="D60" s="77" t="s">
        <v>11</v>
      </c>
      <c r="E60" s="280">
        <v>1200</v>
      </c>
      <c r="F60" s="78">
        <v>12</v>
      </c>
      <c r="G60" s="36">
        <f t="shared" si="8"/>
        <v>100</v>
      </c>
      <c r="H60" s="236"/>
      <c r="I60" s="53">
        <f t="shared" si="9"/>
        <v>0</v>
      </c>
      <c r="J60" s="53">
        <f t="shared" si="10"/>
        <v>0</v>
      </c>
      <c r="K60" s="53">
        <f t="shared" si="11"/>
        <v>0</v>
      </c>
      <c r="L60" s="94"/>
      <c r="M60" s="146"/>
      <c r="N60" s="146"/>
      <c r="O60" s="147"/>
    </row>
    <row r="61" spans="1:15" ht="45">
      <c r="A61" s="4"/>
      <c r="B61" s="316">
        <v>12</v>
      </c>
      <c r="C61" s="34" t="s">
        <v>37</v>
      </c>
      <c r="D61" s="77" t="s">
        <v>11</v>
      </c>
      <c r="E61" s="280">
        <v>360</v>
      </c>
      <c r="F61" s="78">
        <v>12</v>
      </c>
      <c r="G61" s="36">
        <f t="shared" si="8"/>
        <v>30</v>
      </c>
      <c r="H61" s="236"/>
      <c r="I61" s="53">
        <f t="shared" si="9"/>
        <v>0</v>
      </c>
      <c r="J61" s="53">
        <f t="shared" si="10"/>
        <v>0</v>
      </c>
      <c r="K61" s="53">
        <f t="shared" si="11"/>
        <v>0</v>
      </c>
      <c r="L61" s="94"/>
      <c r="M61" s="146"/>
      <c r="N61" s="146"/>
      <c r="O61" s="147"/>
    </row>
    <row r="62" spans="1:15" ht="45">
      <c r="A62" s="4"/>
      <c r="B62" s="316">
        <v>13</v>
      </c>
      <c r="C62" s="34" t="s">
        <v>38</v>
      </c>
      <c r="D62" s="77" t="s">
        <v>11</v>
      </c>
      <c r="E62" s="280">
        <v>480</v>
      </c>
      <c r="F62" s="78">
        <v>12</v>
      </c>
      <c r="G62" s="36">
        <f t="shared" si="8"/>
        <v>40</v>
      </c>
      <c r="H62" s="236"/>
      <c r="I62" s="53">
        <f t="shared" si="9"/>
        <v>0</v>
      </c>
      <c r="J62" s="53">
        <f t="shared" si="10"/>
        <v>0</v>
      </c>
      <c r="K62" s="53">
        <f t="shared" si="11"/>
        <v>0</v>
      </c>
      <c r="L62" s="94"/>
      <c r="M62" s="146"/>
      <c r="N62" s="146"/>
      <c r="O62" s="147"/>
    </row>
    <row r="63" spans="1:15" ht="30">
      <c r="A63" s="4"/>
      <c r="B63" s="316">
        <v>14</v>
      </c>
      <c r="C63" s="34" t="s">
        <v>39</v>
      </c>
      <c r="D63" s="77" t="s">
        <v>11</v>
      </c>
      <c r="E63" s="280">
        <v>60</v>
      </c>
      <c r="F63" s="78">
        <v>12</v>
      </c>
      <c r="G63" s="36">
        <f t="shared" si="8"/>
        <v>5</v>
      </c>
      <c r="H63" s="236"/>
      <c r="I63" s="53">
        <f t="shared" si="9"/>
        <v>0</v>
      </c>
      <c r="J63" s="53">
        <f t="shared" si="10"/>
        <v>0</v>
      </c>
      <c r="K63" s="53">
        <f t="shared" si="11"/>
        <v>0</v>
      </c>
      <c r="L63" s="94"/>
      <c r="M63" s="146"/>
      <c r="N63" s="146"/>
      <c r="O63" s="147"/>
    </row>
    <row r="64" spans="1:15" ht="30">
      <c r="A64" s="4"/>
      <c r="B64" s="316">
        <v>15</v>
      </c>
      <c r="C64" s="34" t="s">
        <v>40</v>
      </c>
      <c r="D64" s="77" t="s">
        <v>11</v>
      </c>
      <c r="E64" s="280">
        <v>60</v>
      </c>
      <c r="F64" s="78">
        <v>12</v>
      </c>
      <c r="G64" s="36">
        <f t="shared" si="8"/>
        <v>5</v>
      </c>
      <c r="H64" s="236"/>
      <c r="I64" s="53">
        <f t="shared" si="9"/>
        <v>0</v>
      </c>
      <c r="J64" s="53">
        <f t="shared" si="10"/>
        <v>0</v>
      </c>
      <c r="K64" s="53">
        <f t="shared" si="11"/>
        <v>0</v>
      </c>
      <c r="L64" s="94"/>
      <c r="M64" s="146"/>
      <c r="N64" s="146"/>
      <c r="O64" s="147"/>
    </row>
    <row r="65" spans="1:15" ht="45">
      <c r="A65" s="4"/>
      <c r="B65" s="316">
        <v>16</v>
      </c>
      <c r="C65" s="34" t="s">
        <v>41</v>
      </c>
      <c r="D65" s="77" t="s">
        <v>11</v>
      </c>
      <c r="E65" s="280">
        <v>120</v>
      </c>
      <c r="F65" s="78">
        <v>12</v>
      </c>
      <c r="G65" s="36">
        <f t="shared" si="8"/>
        <v>10</v>
      </c>
      <c r="H65" s="236"/>
      <c r="I65" s="53">
        <f t="shared" si="9"/>
        <v>0</v>
      </c>
      <c r="J65" s="53">
        <f t="shared" si="10"/>
        <v>0</v>
      </c>
      <c r="K65" s="53">
        <f t="shared" si="11"/>
        <v>0</v>
      </c>
      <c r="L65" s="94"/>
      <c r="M65" s="146"/>
      <c r="N65" s="146"/>
      <c r="O65" s="147"/>
    </row>
    <row r="66" spans="1:15" ht="45">
      <c r="A66" s="4"/>
      <c r="B66" s="316">
        <v>17</v>
      </c>
      <c r="C66" s="34" t="s">
        <v>42</v>
      </c>
      <c r="D66" s="77" t="s">
        <v>11</v>
      </c>
      <c r="E66" s="280">
        <v>60</v>
      </c>
      <c r="F66" s="78">
        <v>12</v>
      </c>
      <c r="G66" s="36">
        <f t="shared" si="8"/>
        <v>5</v>
      </c>
      <c r="H66" s="236"/>
      <c r="I66" s="53">
        <f t="shared" si="9"/>
        <v>0</v>
      </c>
      <c r="J66" s="53">
        <f t="shared" si="10"/>
        <v>0</v>
      </c>
      <c r="K66" s="53">
        <f t="shared" si="11"/>
        <v>0</v>
      </c>
      <c r="L66" s="94"/>
      <c r="M66" s="146"/>
      <c r="N66" s="146"/>
      <c r="O66" s="147"/>
    </row>
    <row r="67" spans="1:15">
      <c r="A67" s="4"/>
      <c r="B67" s="334" t="s">
        <v>12</v>
      </c>
      <c r="C67" s="335"/>
      <c r="D67" s="335"/>
      <c r="E67" s="335"/>
      <c r="F67" s="335"/>
      <c r="G67" s="335"/>
      <c r="H67" s="335"/>
      <c r="I67" s="336"/>
      <c r="J67" s="95">
        <f>SUM(J50:J66)</f>
        <v>0</v>
      </c>
      <c r="K67" s="95">
        <f>SUM(K50:K66)</f>
        <v>0</v>
      </c>
      <c r="L67" s="80"/>
      <c r="M67" s="80"/>
      <c r="N67" s="80"/>
    </row>
    <row r="68" spans="1:15">
      <c r="A68" s="4"/>
      <c r="B68" s="80"/>
      <c r="C68" s="80"/>
      <c r="D68" s="80"/>
      <c r="E68" s="46"/>
      <c r="F68" s="80"/>
      <c r="G68" s="80"/>
      <c r="H68" s="47"/>
      <c r="I68" s="47"/>
      <c r="J68" s="96" t="s">
        <v>13</v>
      </c>
      <c r="K68" s="97">
        <f>K67-J67</f>
        <v>0</v>
      </c>
      <c r="L68" s="80"/>
      <c r="M68" s="80"/>
      <c r="N68" s="80"/>
    </row>
    <row r="69" spans="1:15">
      <c r="A69" s="3"/>
      <c r="B69" s="46"/>
      <c r="C69" s="46"/>
      <c r="D69" s="46"/>
      <c r="E69" s="46"/>
      <c r="F69" s="46"/>
      <c r="G69" s="46"/>
      <c r="H69" s="62"/>
      <c r="I69" s="62"/>
      <c r="J69" s="62"/>
      <c r="K69" s="98"/>
      <c r="L69" s="99"/>
      <c r="M69" s="46"/>
      <c r="N69" s="46"/>
    </row>
    <row r="70" spans="1:15">
      <c r="A70" s="3"/>
      <c r="B70" s="46"/>
      <c r="C70" s="46"/>
      <c r="D70" s="46"/>
      <c r="E70" s="46"/>
      <c r="F70" s="46"/>
      <c r="G70" s="46"/>
      <c r="H70" s="62"/>
      <c r="I70" s="62"/>
      <c r="J70" s="62"/>
      <c r="K70" s="98"/>
      <c r="L70" s="99"/>
      <c r="M70" s="46"/>
      <c r="N70" s="46"/>
    </row>
    <row r="71" spans="1:15">
      <c r="A71" s="3"/>
      <c r="B71" s="46"/>
      <c r="C71" s="46"/>
      <c r="D71" s="46"/>
      <c r="E71" s="46"/>
      <c r="F71" s="46"/>
      <c r="G71" s="46"/>
      <c r="H71" s="62"/>
      <c r="I71" s="62"/>
      <c r="J71" s="62"/>
      <c r="K71" s="62"/>
      <c r="L71" s="46"/>
      <c r="M71" s="46"/>
      <c r="N71" s="46"/>
    </row>
    <row r="72" spans="1:15">
      <c r="A72" s="3"/>
      <c r="B72" s="61"/>
      <c r="C72" s="50" t="s">
        <v>164</v>
      </c>
      <c r="D72" s="46"/>
      <c r="E72" s="46"/>
      <c r="F72" s="46"/>
      <c r="G72" s="46"/>
      <c r="H72" s="62"/>
      <c r="I72" s="62"/>
      <c r="J72" s="62"/>
      <c r="K72" s="62"/>
      <c r="L72" s="46"/>
      <c r="M72" s="46"/>
      <c r="N72" s="46"/>
    </row>
    <row r="73" spans="1:15">
      <c r="A73" s="3"/>
      <c r="B73" s="61"/>
      <c r="C73" s="50" t="s">
        <v>17</v>
      </c>
      <c r="D73" s="61"/>
      <c r="E73" s="46"/>
      <c r="F73" s="46"/>
      <c r="G73" s="46"/>
      <c r="H73" s="62"/>
      <c r="I73" s="62"/>
      <c r="J73" s="62"/>
      <c r="K73" s="62"/>
      <c r="L73" s="46"/>
      <c r="M73" s="46"/>
      <c r="N73" s="46"/>
    </row>
    <row r="74" spans="1:15">
      <c r="A74" s="3"/>
      <c r="B74" s="61"/>
      <c r="C74" s="50" t="s">
        <v>18</v>
      </c>
      <c r="D74" s="61"/>
      <c r="E74" s="46"/>
      <c r="F74" s="46"/>
      <c r="G74" s="46"/>
      <c r="H74" s="62"/>
      <c r="I74" s="62"/>
      <c r="J74" s="62"/>
      <c r="K74" s="62"/>
      <c r="L74" s="46"/>
      <c r="M74" s="46"/>
      <c r="N74" s="46"/>
    </row>
    <row r="75" spans="1:15" s="318" customFormat="1" ht="51" customHeight="1">
      <c r="A75" s="308"/>
      <c r="B75" s="75" t="s">
        <v>0</v>
      </c>
      <c r="C75" s="75" t="s">
        <v>1</v>
      </c>
      <c r="D75" s="75" t="s">
        <v>2</v>
      </c>
      <c r="E75" s="247" t="s">
        <v>3</v>
      </c>
      <c r="F75" s="75" t="s">
        <v>4</v>
      </c>
      <c r="G75" s="75" t="s">
        <v>5</v>
      </c>
      <c r="H75" s="63" t="s">
        <v>6</v>
      </c>
      <c r="I75" s="63" t="s">
        <v>7</v>
      </c>
      <c r="J75" s="63" t="s">
        <v>8</v>
      </c>
      <c r="K75" s="63" t="s">
        <v>9</v>
      </c>
      <c r="L75" s="75" t="s">
        <v>10</v>
      </c>
      <c r="M75" s="148" t="s">
        <v>16</v>
      </c>
      <c r="N75" s="115" t="s">
        <v>184</v>
      </c>
      <c r="O75" s="171" t="s">
        <v>159</v>
      </c>
    </row>
    <row r="76" spans="1:15" ht="30">
      <c r="A76" s="4"/>
      <c r="B76" s="48">
        <v>1</v>
      </c>
      <c r="C76" s="34" t="s">
        <v>43</v>
      </c>
      <c r="D76" s="77" t="s">
        <v>11</v>
      </c>
      <c r="E76" s="246">
        <v>120</v>
      </c>
      <c r="F76" s="78">
        <v>12</v>
      </c>
      <c r="G76" s="45">
        <f t="shared" ref="G76:G88" si="12">CEILING(E76/F76,1)</f>
        <v>10</v>
      </c>
      <c r="H76" s="236"/>
      <c r="I76" s="53">
        <f>H76*L76+H76</f>
        <v>0</v>
      </c>
      <c r="J76" s="53">
        <f>ROUND(G76*H76,2)</f>
        <v>0</v>
      </c>
      <c r="K76" s="53">
        <f>ROUND(G76*I76,2)</f>
        <v>0</v>
      </c>
      <c r="L76" s="100"/>
      <c r="M76" s="146"/>
      <c r="N76" s="146"/>
      <c r="O76" s="147"/>
    </row>
    <row r="77" spans="1:15" ht="30">
      <c r="A77" s="4"/>
      <c r="B77" s="316">
        <v>2</v>
      </c>
      <c r="C77" s="34" t="s">
        <v>44</v>
      </c>
      <c r="D77" s="77" t="s">
        <v>11</v>
      </c>
      <c r="E77" s="246">
        <v>360</v>
      </c>
      <c r="F77" s="78">
        <v>12</v>
      </c>
      <c r="G77" s="45">
        <f t="shared" si="12"/>
        <v>30</v>
      </c>
      <c r="H77" s="236"/>
      <c r="I77" s="53">
        <f t="shared" ref="I77:I88" si="13">H77*L77+H77</f>
        <v>0</v>
      </c>
      <c r="J77" s="53">
        <f t="shared" ref="J77:J88" si="14">ROUND(G77*H77,2)</f>
        <v>0</v>
      </c>
      <c r="K77" s="53">
        <f t="shared" ref="K77:K88" si="15">ROUND(G77*I77,2)</f>
        <v>0</v>
      </c>
      <c r="L77" s="100"/>
      <c r="M77" s="146"/>
      <c r="N77" s="146"/>
      <c r="O77" s="147"/>
    </row>
    <row r="78" spans="1:15" ht="30">
      <c r="A78" s="4"/>
      <c r="B78" s="316">
        <v>3</v>
      </c>
      <c r="C78" s="34" t="s">
        <v>46</v>
      </c>
      <c r="D78" s="77" t="s">
        <v>11</v>
      </c>
      <c r="E78" s="246">
        <v>360</v>
      </c>
      <c r="F78" s="78">
        <v>12</v>
      </c>
      <c r="G78" s="45">
        <f t="shared" si="12"/>
        <v>30</v>
      </c>
      <c r="H78" s="236"/>
      <c r="I78" s="53">
        <f t="shared" si="13"/>
        <v>0</v>
      </c>
      <c r="J78" s="53">
        <f t="shared" si="14"/>
        <v>0</v>
      </c>
      <c r="K78" s="53">
        <f t="shared" si="15"/>
        <v>0</v>
      </c>
      <c r="L78" s="100"/>
      <c r="M78" s="146"/>
      <c r="N78" s="146"/>
      <c r="O78" s="147"/>
    </row>
    <row r="79" spans="1:15" ht="30">
      <c r="A79" s="4"/>
      <c r="B79" s="316">
        <v>4</v>
      </c>
      <c r="C79" s="34" t="s">
        <v>45</v>
      </c>
      <c r="D79" s="77" t="s">
        <v>11</v>
      </c>
      <c r="E79" s="246">
        <v>240</v>
      </c>
      <c r="F79" s="78">
        <v>12</v>
      </c>
      <c r="G79" s="45">
        <f t="shared" si="12"/>
        <v>20</v>
      </c>
      <c r="H79" s="236"/>
      <c r="I79" s="53">
        <f t="shared" si="13"/>
        <v>0</v>
      </c>
      <c r="J79" s="53">
        <f t="shared" si="14"/>
        <v>0</v>
      </c>
      <c r="K79" s="53">
        <f t="shared" si="15"/>
        <v>0</v>
      </c>
      <c r="L79" s="100"/>
      <c r="M79" s="146"/>
      <c r="N79" s="146"/>
      <c r="O79" s="147"/>
    </row>
    <row r="80" spans="1:15" ht="30">
      <c r="A80" s="4"/>
      <c r="B80" s="316">
        <v>5</v>
      </c>
      <c r="C80" s="34" t="s">
        <v>47</v>
      </c>
      <c r="D80" s="77" t="s">
        <v>11</v>
      </c>
      <c r="E80" s="246">
        <v>120</v>
      </c>
      <c r="F80" s="78">
        <v>12</v>
      </c>
      <c r="G80" s="45">
        <f t="shared" si="12"/>
        <v>10</v>
      </c>
      <c r="H80" s="236"/>
      <c r="I80" s="53">
        <f t="shared" si="13"/>
        <v>0</v>
      </c>
      <c r="J80" s="53">
        <f t="shared" si="14"/>
        <v>0</v>
      </c>
      <c r="K80" s="53">
        <f t="shared" si="15"/>
        <v>0</v>
      </c>
      <c r="L80" s="100"/>
      <c r="M80" s="146"/>
      <c r="N80" s="146"/>
      <c r="O80" s="147"/>
    </row>
    <row r="81" spans="1:15" ht="30">
      <c r="A81" s="4"/>
      <c r="B81" s="316">
        <v>6</v>
      </c>
      <c r="C81" s="34" t="s">
        <v>48</v>
      </c>
      <c r="D81" s="77" t="s">
        <v>11</v>
      </c>
      <c r="E81" s="246">
        <v>600</v>
      </c>
      <c r="F81" s="78">
        <v>12</v>
      </c>
      <c r="G81" s="45">
        <f t="shared" si="12"/>
        <v>50</v>
      </c>
      <c r="H81" s="236"/>
      <c r="I81" s="53">
        <f t="shared" si="13"/>
        <v>0</v>
      </c>
      <c r="J81" s="53">
        <f t="shared" si="14"/>
        <v>0</v>
      </c>
      <c r="K81" s="53">
        <f t="shared" si="15"/>
        <v>0</v>
      </c>
      <c r="L81" s="100"/>
      <c r="M81" s="146"/>
      <c r="N81" s="146"/>
      <c r="O81" s="147"/>
    </row>
    <row r="82" spans="1:15" ht="30">
      <c r="A82" s="4"/>
      <c r="B82" s="316">
        <v>7</v>
      </c>
      <c r="C82" s="34" t="s">
        <v>49</v>
      </c>
      <c r="D82" s="77" t="s">
        <v>11</v>
      </c>
      <c r="E82" s="246">
        <v>120</v>
      </c>
      <c r="F82" s="78">
        <v>12</v>
      </c>
      <c r="G82" s="45">
        <f t="shared" si="12"/>
        <v>10</v>
      </c>
      <c r="H82" s="236"/>
      <c r="I82" s="53">
        <f t="shared" si="13"/>
        <v>0</v>
      </c>
      <c r="J82" s="53">
        <f t="shared" si="14"/>
        <v>0</v>
      </c>
      <c r="K82" s="53">
        <f t="shared" si="15"/>
        <v>0</v>
      </c>
      <c r="L82" s="100"/>
      <c r="M82" s="146"/>
      <c r="N82" s="146"/>
      <c r="O82" s="147"/>
    </row>
    <row r="83" spans="1:15" ht="30">
      <c r="A83" s="4"/>
      <c r="B83" s="316">
        <v>8</v>
      </c>
      <c r="C83" s="34" t="s">
        <v>50</v>
      </c>
      <c r="D83" s="77" t="s">
        <v>11</v>
      </c>
      <c r="E83" s="246">
        <v>120</v>
      </c>
      <c r="F83" s="78">
        <v>12</v>
      </c>
      <c r="G83" s="45">
        <f t="shared" si="12"/>
        <v>10</v>
      </c>
      <c r="H83" s="236"/>
      <c r="I83" s="53">
        <f t="shared" si="13"/>
        <v>0</v>
      </c>
      <c r="J83" s="53">
        <f t="shared" si="14"/>
        <v>0</v>
      </c>
      <c r="K83" s="53">
        <f t="shared" si="15"/>
        <v>0</v>
      </c>
      <c r="L83" s="100"/>
      <c r="M83" s="146"/>
      <c r="N83" s="146"/>
      <c r="O83" s="147"/>
    </row>
    <row r="84" spans="1:15" ht="30">
      <c r="A84" s="4"/>
      <c r="B84" s="316">
        <v>9</v>
      </c>
      <c r="C84" s="34" t="s">
        <v>51</v>
      </c>
      <c r="D84" s="77" t="s">
        <v>11</v>
      </c>
      <c r="E84" s="246">
        <v>120</v>
      </c>
      <c r="F84" s="78">
        <v>12</v>
      </c>
      <c r="G84" s="45">
        <f t="shared" si="12"/>
        <v>10</v>
      </c>
      <c r="H84" s="236"/>
      <c r="I84" s="53">
        <f t="shared" si="13"/>
        <v>0</v>
      </c>
      <c r="J84" s="53">
        <f t="shared" si="14"/>
        <v>0</v>
      </c>
      <c r="K84" s="53">
        <f t="shared" si="15"/>
        <v>0</v>
      </c>
      <c r="L84" s="100"/>
      <c r="M84" s="146"/>
      <c r="N84" s="146"/>
      <c r="O84" s="147"/>
    </row>
    <row r="85" spans="1:15" ht="30">
      <c r="A85" s="4"/>
      <c r="B85" s="316">
        <v>10</v>
      </c>
      <c r="C85" s="60" t="s">
        <v>52</v>
      </c>
      <c r="D85" s="66" t="s">
        <v>11</v>
      </c>
      <c r="E85" s="266">
        <v>300</v>
      </c>
      <c r="F85" s="71">
        <v>10</v>
      </c>
      <c r="G85" s="45">
        <f t="shared" ref="G85:G86" si="16">CEILING(E85/F85,1)</f>
        <v>30</v>
      </c>
      <c r="H85" s="236"/>
      <c r="I85" s="53">
        <f t="shared" ref="I85:I86" si="17">H85*L85+H85</f>
        <v>0</v>
      </c>
      <c r="J85" s="53">
        <f t="shared" ref="J85:J86" si="18">ROUND(G85*H85,2)</f>
        <v>0</v>
      </c>
      <c r="K85" s="53">
        <f t="shared" ref="K85:K86" si="19">ROUND(G85*I85,2)</f>
        <v>0</v>
      </c>
      <c r="L85" s="100"/>
      <c r="M85" s="149"/>
      <c r="N85" s="149"/>
      <c r="O85" s="147"/>
    </row>
    <row r="86" spans="1:15" ht="30">
      <c r="A86" s="4"/>
      <c r="B86" s="316">
        <v>11</v>
      </c>
      <c r="C86" s="34" t="s">
        <v>122</v>
      </c>
      <c r="D86" s="54" t="s">
        <v>11</v>
      </c>
      <c r="E86" s="246">
        <v>36</v>
      </c>
      <c r="F86" s="78">
        <v>12</v>
      </c>
      <c r="G86" s="45">
        <f t="shared" si="16"/>
        <v>3</v>
      </c>
      <c r="H86" s="236"/>
      <c r="I86" s="53">
        <f t="shared" si="17"/>
        <v>0</v>
      </c>
      <c r="J86" s="53">
        <f t="shared" si="18"/>
        <v>0</v>
      </c>
      <c r="K86" s="53">
        <f t="shared" si="19"/>
        <v>0</v>
      </c>
      <c r="L86" s="100"/>
      <c r="M86" s="146"/>
      <c r="N86" s="146"/>
      <c r="O86" s="147"/>
    </row>
    <row r="87" spans="1:15" ht="30">
      <c r="A87" s="4"/>
      <c r="B87" s="316">
        <v>12</v>
      </c>
      <c r="C87" s="315" t="s">
        <v>178</v>
      </c>
      <c r="D87" s="294" t="s">
        <v>11</v>
      </c>
      <c r="E87" s="255">
        <v>12</v>
      </c>
      <c r="F87" s="240">
        <v>12</v>
      </c>
      <c r="G87" s="45">
        <f t="shared" si="12"/>
        <v>1</v>
      </c>
      <c r="H87" s="169"/>
      <c r="I87" s="53">
        <f t="shared" si="13"/>
        <v>0</v>
      </c>
      <c r="J87" s="53">
        <f t="shared" si="14"/>
        <v>0</v>
      </c>
      <c r="K87" s="53">
        <f t="shared" si="15"/>
        <v>0</v>
      </c>
      <c r="L87" s="100"/>
      <c r="M87" s="149"/>
      <c r="N87" s="149"/>
      <c r="O87" s="147"/>
    </row>
    <row r="88" spans="1:15" ht="30">
      <c r="A88" s="4"/>
      <c r="B88" s="316">
        <v>13</v>
      </c>
      <c r="C88" s="315" t="s">
        <v>179</v>
      </c>
      <c r="D88" s="294" t="s">
        <v>11</v>
      </c>
      <c r="E88" s="255">
        <v>12</v>
      </c>
      <c r="F88" s="240">
        <v>12</v>
      </c>
      <c r="G88" s="45">
        <f t="shared" si="12"/>
        <v>1</v>
      </c>
      <c r="H88" s="165"/>
      <c r="I88" s="53">
        <f t="shared" si="13"/>
        <v>0</v>
      </c>
      <c r="J88" s="53">
        <f t="shared" si="14"/>
        <v>0</v>
      </c>
      <c r="K88" s="53">
        <f t="shared" si="15"/>
        <v>0</v>
      </c>
      <c r="L88" s="100"/>
      <c r="M88" s="146"/>
      <c r="N88" s="146"/>
      <c r="O88" s="147"/>
    </row>
    <row r="89" spans="1:15">
      <c r="A89" s="4"/>
      <c r="B89" s="334" t="s">
        <v>12</v>
      </c>
      <c r="C89" s="335"/>
      <c r="D89" s="335"/>
      <c r="E89" s="335"/>
      <c r="F89" s="335"/>
      <c r="G89" s="335"/>
      <c r="H89" s="335"/>
      <c r="I89" s="336"/>
      <c r="J89" s="95">
        <f>SUM(J76:J88)</f>
        <v>0</v>
      </c>
      <c r="K89" s="95">
        <f>SUM(K76:K88)</f>
        <v>0</v>
      </c>
      <c r="L89" s="80"/>
      <c r="M89" s="80"/>
      <c r="N89" s="80"/>
    </row>
    <row r="90" spans="1:15">
      <c r="A90" s="4"/>
      <c r="B90" s="80"/>
      <c r="C90" s="80"/>
      <c r="D90" s="80"/>
      <c r="E90" s="46"/>
      <c r="F90" s="80"/>
      <c r="G90" s="80"/>
      <c r="H90" s="47"/>
      <c r="I90" s="47"/>
      <c r="J90" s="96" t="s">
        <v>13</v>
      </c>
      <c r="K90" s="97">
        <f>K89-J89</f>
        <v>0</v>
      </c>
      <c r="L90" s="80"/>
      <c r="M90" s="80"/>
      <c r="N90" s="80"/>
    </row>
    <row r="91" spans="1:15">
      <c r="A91" s="3"/>
      <c r="B91" s="80"/>
      <c r="C91" s="80"/>
      <c r="D91" s="80"/>
      <c r="E91" s="46"/>
      <c r="F91" s="80"/>
      <c r="G91" s="80"/>
      <c r="H91" s="47"/>
      <c r="I91" s="47"/>
      <c r="J91" s="101"/>
      <c r="K91" s="102"/>
      <c r="L91" s="80"/>
      <c r="M91" s="80"/>
      <c r="N91" s="80"/>
    </row>
    <row r="92" spans="1:15">
      <c r="A92" s="3"/>
      <c r="B92" s="46"/>
      <c r="C92" s="62"/>
      <c r="D92" s="46"/>
      <c r="E92" s="46"/>
      <c r="F92" s="46"/>
      <c r="G92" s="46"/>
      <c r="H92" s="62"/>
      <c r="I92" s="62"/>
      <c r="J92" s="62"/>
      <c r="K92" s="62"/>
      <c r="L92" s="46"/>
      <c r="M92" s="46"/>
      <c r="N92" s="46"/>
    </row>
    <row r="93" spans="1:15">
      <c r="A93" s="3"/>
      <c r="B93" s="46"/>
      <c r="C93" s="62"/>
      <c r="D93" s="46"/>
      <c r="E93" s="46"/>
      <c r="F93" s="46"/>
      <c r="G93" s="46"/>
      <c r="H93" s="62"/>
      <c r="I93" s="62"/>
      <c r="J93" s="62"/>
      <c r="K93" s="62"/>
      <c r="L93" s="46"/>
      <c r="M93" s="46"/>
      <c r="N93" s="46"/>
    </row>
    <row r="94" spans="1:15">
      <c r="A94" s="3"/>
      <c r="B94" s="46"/>
      <c r="C94" s="50" t="s">
        <v>165</v>
      </c>
      <c r="D94" s="46"/>
      <c r="E94" s="46"/>
      <c r="F94" s="46"/>
      <c r="G94" s="46"/>
      <c r="H94" s="62"/>
      <c r="I94" s="62"/>
      <c r="J94" s="62"/>
      <c r="K94" s="62"/>
      <c r="L94" s="46"/>
      <c r="M94" s="46"/>
      <c r="N94" s="46"/>
    </row>
    <row r="95" spans="1:15">
      <c r="A95" s="3"/>
      <c r="B95" s="46"/>
      <c r="C95" s="50" t="s">
        <v>17</v>
      </c>
      <c r="D95" s="46"/>
      <c r="E95" s="46"/>
      <c r="F95" s="46"/>
      <c r="G95" s="46"/>
      <c r="H95" s="62"/>
      <c r="I95" s="62"/>
      <c r="J95" s="62"/>
      <c r="K95" s="62"/>
      <c r="L95" s="46"/>
      <c r="M95" s="46"/>
      <c r="N95" s="46"/>
    </row>
    <row r="96" spans="1:15">
      <c r="A96" s="3"/>
      <c r="B96" s="46"/>
      <c r="C96" s="50" t="s">
        <v>18</v>
      </c>
      <c r="D96" s="46"/>
      <c r="E96" s="46"/>
      <c r="F96" s="46"/>
      <c r="G96" s="46"/>
      <c r="H96" s="62"/>
      <c r="I96" s="62"/>
      <c r="J96" s="62"/>
      <c r="K96" s="62"/>
      <c r="L96" s="46"/>
      <c r="M96" s="46"/>
      <c r="N96" s="46"/>
    </row>
    <row r="97" spans="1:15" s="318" customFormat="1" ht="51" customHeight="1">
      <c r="A97" s="308"/>
      <c r="B97" s="75" t="s">
        <v>0</v>
      </c>
      <c r="C97" s="75" t="s">
        <v>1</v>
      </c>
      <c r="D97" s="75" t="s">
        <v>2</v>
      </c>
      <c r="E97" s="247" t="s">
        <v>3</v>
      </c>
      <c r="F97" s="75" t="s">
        <v>4</v>
      </c>
      <c r="G97" s="75" t="s">
        <v>5</v>
      </c>
      <c r="H97" s="63" t="s">
        <v>6</v>
      </c>
      <c r="I97" s="63" t="s">
        <v>7</v>
      </c>
      <c r="J97" s="63" t="s">
        <v>8</v>
      </c>
      <c r="K97" s="63" t="s">
        <v>9</v>
      </c>
      <c r="L97" s="75" t="s">
        <v>10</v>
      </c>
      <c r="M97" s="148" t="s">
        <v>16</v>
      </c>
      <c r="N97" s="115" t="s">
        <v>184</v>
      </c>
      <c r="O97" s="171" t="s">
        <v>159</v>
      </c>
    </row>
    <row r="98" spans="1:15" ht="30">
      <c r="A98" s="4"/>
      <c r="B98" s="48">
        <v>1</v>
      </c>
      <c r="C98" s="59" t="s">
        <v>53</v>
      </c>
      <c r="D98" s="77" t="s">
        <v>11</v>
      </c>
      <c r="E98" s="281">
        <v>24</v>
      </c>
      <c r="F98" s="78">
        <v>12</v>
      </c>
      <c r="G98" s="170">
        <f t="shared" ref="G98:G101" si="20">CEILING(E98/F98,1)</f>
        <v>2</v>
      </c>
      <c r="H98" s="236"/>
      <c r="I98" s="53">
        <f>H98*L98+H98</f>
        <v>0</v>
      </c>
      <c r="J98" s="53">
        <f>ROUND(G98*H98,2)</f>
        <v>0</v>
      </c>
      <c r="K98" s="53">
        <f>ROUND(G98*I98,2)</f>
        <v>0</v>
      </c>
      <c r="L98" s="94"/>
      <c r="M98" s="146"/>
      <c r="N98" s="146"/>
      <c r="O98" s="147"/>
    </row>
    <row r="99" spans="1:15" ht="30">
      <c r="A99" s="4"/>
      <c r="B99" s="316">
        <v>2</v>
      </c>
      <c r="C99" s="59" t="s">
        <v>54</v>
      </c>
      <c r="D99" s="77" t="s">
        <v>11</v>
      </c>
      <c r="E99" s="281">
        <v>24</v>
      </c>
      <c r="F99" s="78">
        <v>12</v>
      </c>
      <c r="G99" s="170">
        <f t="shared" si="20"/>
        <v>2</v>
      </c>
      <c r="H99" s="236"/>
      <c r="I99" s="53">
        <f t="shared" ref="I99:I101" si="21">H99*L99+H99</f>
        <v>0</v>
      </c>
      <c r="J99" s="53">
        <f t="shared" ref="J99:J101" si="22">ROUND(G99*H99,2)</f>
        <v>0</v>
      </c>
      <c r="K99" s="53">
        <f t="shared" ref="K99:K101" si="23">ROUND(G99*I99,2)</f>
        <v>0</v>
      </c>
      <c r="L99" s="94"/>
      <c r="M99" s="146"/>
      <c r="N99" s="146"/>
      <c r="O99" s="147"/>
    </row>
    <row r="100" spans="1:15" ht="30">
      <c r="A100" s="4"/>
      <c r="B100" s="316">
        <v>3</v>
      </c>
      <c r="C100" s="59" t="s">
        <v>55</v>
      </c>
      <c r="D100" s="77" t="s">
        <v>11</v>
      </c>
      <c r="E100" s="281">
        <v>24</v>
      </c>
      <c r="F100" s="78">
        <v>12</v>
      </c>
      <c r="G100" s="170">
        <f t="shared" si="20"/>
        <v>2</v>
      </c>
      <c r="H100" s="236"/>
      <c r="I100" s="53">
        <f t="shared" si="21"/>
        <v>0</v>
      </c>
      <c r="J100" s="53">
        <f t="shared" si="22"/>
        <v>0</v>
      </c>
      <c r="K100" s="53">
        <f t="shared" si="23"/>
        <v>0</v>
      </c>
      <c r="L100" s="94"/>
      <c r="M100" s="146"/>
      <c r="N100" s="146"/>
      <c r="O100" s="147"/>
    </row>
    <row r="101" spans="1:15" ht="30">
      <c r="A101" s="4"/>
      <c r="B101" s="316">
        <v>4</v>
      </c>
      <c r="C101" s="59" t="s">
        <v>100</v>
      </c>
      <c r="D101" s="77" t="s">
        <v>11</v>
      </c>
      <c r="E101" s="281">
        <v>60</v>
      </c>
      <c r="F101" s="78">
        <v>12</v>
      </c>
      <c r="G101" s="170">
        <f t="shared" si="20"/>
        <v>5</v>
      </c>
      <c r="H101" s="236"/>
      <c r="I101" s="53">
        <f t="shared" si="21"/>
        <v>0</v>
      </c>
      <c r="J101" s="53">
        <f t="shared" si="22"/>
        <v>0</v>
      </c>
      <c r="K101" s="53">
        <f t="shared" si="23"/>
        <v>0</v>
      </c>
      <c r="L101" s="94"/>
      <c r="M101" s="146"/>
      <c r="N101" s="146"/>
      <c r="O101" s="147"/>
    </row>
    <row r="102" spans="1:15" ht="30">
      <c r="A102" s="4"/>
      <c r="B102" s="316">
        <v>5</v>
      </c>
      <c r="C102" s="59" t="s">
        <v>70</v>
      </c>
      <c r="D102" s="77" t="s">
        <v>11</v>
      </c>
      <c r="E102" s="281">
        <v>30</v>
      </c>
      <c r="F102" s="78">
        <v>1</v>
      </c>
      <c r="G102" s="170">
        <f t="shared" ref="G102:G103" si="24">CEILING(E102/F102,1)</f>
        <v>30</v>
      </c>
      <c r="H102" s="236"/>
      <c r="I102" s="53">
        <f t="shared" ref="I102:I103" si="25">H102*L102+H102</f>
        <v>0</v>
      </c>
      <c r="J102" s="53">
        <f t="shared" ref="J102:J103" si="26">ROUND(G102*H102,2)</f>
        <v>0</v>
      </c>
      <c r="K102" s="53">
        <f t="shared" ref="K102:K103" si="27">ROUND(G102*I102,2)</f>
        <v>0</v>
      </c>
      <c r="L102" s="94"/>
      <c r="M102" s="146"/>
      <c r="N102" s="146"/>
      <c r="O102" s="147"/>
    </row>
    <row r="103" spans="1:15" ht="30">
      <c r="A103" s="4"/>
      <c r="B103" s="316">
        <v>6</v>
      </c>
      <c r="C103" s="59" t="s">
        <v>83</v>
      </c>
      <c r="D103" s="77" t="s">
        <v>11</v>
      </c>
      <c r="E103" s="281">
        <v>10</v>
      </c>
      <c r="F103" s="78">
        <v>1</v>
      </c>
      <c r="G103" s="170">
        <f t="shared" si="24"/>
        <v>10</v>
      </c>
      <c r="H103" s="236"/>
      <c r="I103" s="53">
        <f t="shared" si="25"/>
        <v>0</v>
      </c>
      <c r="J103" s="53">
        <f t="shared" si="26"/>
        <v>0</v>
      </c>
      <c r="K103" s="53">
        <f t="shared" si="27"/>
        <v>0</v>
      </c>
      <c r="L103" s="94"/>
      <c r="M103" s="146"/>
      <c r="N103" s="146"/>
      <c r="O103" s="147"/>
    </row>
    <row r="104" spans="1:15">
      <c r="A104" s="4"/>
      <c r="B104" s="334" t="s">
        <v>12</v>
      </c>
      <c r="C104" s="335"/>
      <c r="D104" s="335"/>
      <c r="E104" s="335"/>
      <c r="F104" s="335"/>
      <c r="G104" s="335"/>
      <c r="H104" s="335"/>
      <c r="I104" s="336"/>
      <c r="J104" s="95">
        <f>SUM(J98:J103)</f>
        <v>0</v>
      </c>
      <c r="K104" s="95">
        <f>SUM(K98:K103)</f>
        <v>0</v>
      </c>
      <c r="L104" s="80"/>
      <c r="M104" s="80"/>
      <c r="N104" s="80"/>
    </row>
    <row r="105" spans="1:15" ht="21" customHeight="1">
      <c r="A105" s="87"/>
      <c r="B105" s="80"/>
      <c r="C105" s="80"/>
      <c r="D105" s="80"/>
      <c r="E105" s="244"/>
      <c r="F105" s="80"/>
      <c r="G105" s="80"/>
      <c r="H105" s="47"/>
      <c r="I105" s="47"/>
      <c r="J105" s="96" t="s">
        <v>13</v>
      </c>
      <c r="K105" s="97">
        <f>K104-J104</f>
        <v>0</v>
      </c>
      <c r="L105" s="80"/>
      <c r="M105" s="80"/>
      <c r="N105" s="80"/>
    </row>
    <row r="106" spans="1:15" ht="92.45" customHeight="1">
      <c r="A106" s="87"/>
      <c r="B106" s="46"/>
      <c r="C106" s="31" t="s">
        <v>69</v>
      </c>
      <c r="D106" s="31"/>
      <c r="E106" s="46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5" s="3" customFormat="1">
      <c r="B107" s="58"/>
      <c r="C107" s="46"/>
      <c r="D107" s="80"/>
      <c r="E107" s="46"/>
      <c r="F107" s="80"/>
      <c r="G107" s="80"/>
      <c r="H107" s="47"/>
      <c r="I107" s="47"/>
      <c r="J107" s="47"/>
      <c r="K107" s="47"/>
      <c r="L107" s="80"/>
      <c r="M107" s="80"/>
      <c r="N107" s="80"/>
    </row>
    <row r="108" spans="1:15" s="3" customFormat="1">
      <c r="B108" s="58"/>
      <c r="C108" s="46"/>
      <c r="D108" s="80"/>
      <c r="E108" s="46"/>
      <c r="F108" s="80"/>
      <c r="G108" s="80"/>
      <c r="H108" s="47"/>
      <c r="I108" s="47"/>
      <c r="J108" s="47"/>
      <c r="K108" s="47"/>
      <c r="L108" s="80"/>
      <c r="M108" s="80"/>
      <c r="N108" s="80"/>
    </row>
    <row r="109" spans="1:15" s="3" customFormat="1">
      <c r="B109" s="58"/>
      <c r="C109" s="46"/>
      <c r="D109" s="80"/>
      <c r="E109" s="46"/>
      <c r="F109" s="80"/>
      <c r="G109" s="80"/>
      <c r="H109" s="47"/>
      <c r="I109" s="47"/>
      <c r="J109" s="47"/>
      <c r="K109" s="47"/>
      <c r="L109" s="80"/>
      <c r="M109" s="80"/>
      <c r="N109" s="80"/>
    </row>
    <row r="110" spans="1:15" s="3" customFormat="1">
      <c r="B110" s="61"/>
      <c r="C110" s="50" t="s">
        <v>166</v>
      </c>
      <c r="D110" s="46"/>
      <c r="E110" s="46"/>
      <c r="F110" s="46"/>
      <c r="G110" s="46"/>
      <c r="H110" s="62"/>
      <c r="I110" s="62"/>
      <c r="J110" s="62"/>
      <c r="K110" s="62"/>
      <c r="L110" s="46"/>
      <c r="M110" s="46"/>
      <c r="N110" s="46"/>
    </row>
    <row r="111" spans="1:15" s="3" customFormat="1">
      <c r="B111" s="61"/>
      <c r="C111" s="50" t="s">
        <v>17</v>
      </c>
      <c r="D111" s="61"/>
      <c r="E111" s="46"/>
      <c r="F111" s="46"/>
      <c r="G111" s="46"/>
      <c r="H111" s="62"/>
      <c r="I111" s="62"/>
      <c r="J111" s="62"/>
      <c r="K111" s="62"/>
      <c r="L111" s="46"/>
      <c r="M111" s="46"/>
      <c r="N111" s="46"/>
    </row>
    <row r="112" spans="1:15" s="3" customFormat="1">
      <c r="B112" s="61"/>
      <c r="C112" s="50" t="s">
        <v>18</v>
      </c>
      <c r="D112" s="46"/>
      <c r="E112" s="46"/>
      <c r="F112" s="46"/>
      <c r="G112" s="46"/>
      <c r="H112" s="62"/>
      <c r="I112" s="62"/>
      <c r="J112" s="62"/>
      <c r="K112" s="62"/>
      <c r="L112" s="46"/>
      <c r="M112" s="46"/>
      <c r="N112" s="46"/>
    </row>
    <row r="113" spans="1:15" s="318" customFormat="1" ht="51" customHeight="1">
      <c r="A113" s="308"/>
      <c r="B113" s="75" t="s">
        <v>0</v>
      </c>
      <c r="C113" s="75" t="s">
        <v>1</v>
      </c>
      <c r="D113" s="75" t="s">
        <v>2</v>
      </c>
      <c r="E113" s="247" t="s">
        <v>3</v>
      </c>
      <c r="F113" s="75" t="s">
        <v>4</v>
      </c>
      <c r="G113" s="75" t="s">
        <v>5</v>
      </c>
      <c r="H113" s="63" t="s">
        <v>6</v>
      </c>
      <c r="I113" s="63" t="s">
        <v>7</v>
      </c>
      <c r="J113" s="63" t="s">
        <v>8</v>
      </c>
      <c r="K113" s="63" t="s">
        <v>9</v>
      </c>
      <c r="L113" s="75" t="s">
        <v>10</v>
      </c>
      <c r="M113" s="148" t="s">
        <v>16</v>
      </c>
      <c r="N113" s="115" t="s">
        <v>184</v>
      </c>
      <c r="O113" s="171" t="s">
        <v>159</v>
      </c>
    </row>
    <row r="114" spans="1:15" ht="45">
      <c r="A114" s="4"/>
      <c r="B114" s="48">
        <v>1</v>
      </c>
      <c r="C114" s="76" t="s">
        <v>56</v>
      </c>
      <c r="D114" s="77" t="s">
        <v>11</v>
      </c>
      <c r="E114" s="281">
        <v>240</v>
      </c>
      <c r="F114" s="78">
        <v>12</v>
      </c>
      <c r="G114" s="36">
        <f t="shared" ref="G114:G119" si="28">CEILING(E114/F114,1)</f>
        <v>20</v>
      </c>
      <c r="H114" s="236"/>
      <c r="I114" s="53">
        <f t="shared" ref="I114" si="29">H114*L114+H114</f>
        <v>0</v>
      </c>
      <c r="J114" s="53">
        <f t="shared" ref="J114" si="30">ROUND(G114*H114,2)</f>
        <v>0</v>
      </c>
      <c r="K114" s="53">
        <f t="shared" ref="K114" si="31">ROUND(G114*I114,2)</f>
        <v>0</v>
      </c>
      <c r="L114" s="94"/>
      <c r="M114" s="146"/>
      <c r="N114" s="146"/>
      <c r="O114" s="147"/>
    </row>
    <row r="115" spans="1:15" ht="45">
      <c r="A115" s="4"/>
      <c r="B115" s="316">
        <v>2</v>
      </c>
      <c r="C115" s="76" t="s">
        <v>57</v>
      </c>
      <c r="D115" s="77" t="s">
        <v>11</v>
      </c>
      <c r="E115" s="281">
        <v>120</v>
      </c>
      <c r="F115" s="78">
        <v>12</v>
      </c>
      <c r="G115" s="36">
        <f t="shared" si="28"/>
        <v>10</v>
      </c>
      <c r="H115" s="236"/>
      <c r="I115" s="53">
        <f t="shared" ref="I115:I119" si="32">H115*L115+H115</f>
        <v>0</v>
      </c>
      <c r="J115" s="53">
        <f t="shared" ref="J115:J119" si="33">ROUND(G115*H115,2)</f>
        <v>0</v>
      </c>
      <c r="K115" s="53">
        <f t="shared" ref="K115:K119" si="34">ROUND(G115*I115,2)</f>
        <v>0</v>
      </c>
      <c r="L115" s="94"/>
      <c r="M115" s="146"/>
      <c r="N115" s="146"/>
      <c r="O115" s="147"/>
    </row>
    <row r="116" spans="1:15" ht="45">
      <c r="A116" s="4"/>
      <c r="B116" s="316">
        <v>3</v>
      </c>
      <c r="C116" s="76" t="s">
        <v>58</v>
      </c>
      <c r="D116" s="77" t="s">
        <v>11</v>
      </c>
      <c r="E116" s="281">
        <v>240</v>
      </c>
      <c r="F116" s="78">
        <v>12</v>
      </c>
      <c r="G116" s="36">
        <f t="shared" si="28"/>
        <v>20</v>
      </c>
      <c r="H116" s="236"/>
      <c r="I116" s="53">
        <f t="shared" si="32"/>
        <v>0</v>
      </c>
      <c r="J116" s="53">
        <f t="shared" si="33"/>
        <v>0</v>
      </c>
      <c r="K116" s="53">
        <f t="shared" si="34"/>
        <v>0</v>
      </c>
      <c r="L116" s="94"/>
      <c r="M116" s="146"/>
      <c r="N116" s="146"/>
      <c r="O116" s="147"/>
    </row>
    <row r="117" spans="1:15" ht="45">
      <c r="A117" s="4"/>
      <c r="B117" s="316">
        <v>4</v>
      </c>
      <c r="C117" s="76" t="s">
        <v>59</v>
      </c>
      <c r="D117" s="77" t="s">
        <v>11</v>
      </c>
      <c r="E117" s="281">
        <v>900</v>
      </c>
      <c r="F117" s="78">
        <v>12</v>
      </c>
      <c r="G117" s="36">
        <f t="shared" si="28"/>
        <v>75</v>
      </c>
      <c r="H117" s="236"/>
      <c r="I117" s="53">
        <f t="shared" si="32"/>
        <v>0</v>
      </c>
      <c r="J117" s="53">
        <f t="shared" si="33"/>
        <v>0</v>
      </c>
      <c r="K117" s="53">
        <f t="shared" si="34"/>
        <v>0</v>
      </c>
      <c r="L117" s="94"/>
      <c r="M117" s="146"/>
      <c r="N117" s="146"/>
      <c r="O117" s="147"/>
    </row>
    <row r="118" spans="1:15" ht="45">
      <c r="A118" s="4"/>
      <c r="B118" s="316">
        <v>5</v>
      </c>
      <c r="C118" s="76" t="s">
        <v>60</v>
      </c>
      <c r="D118" s="77" t="s">
        <v>11</v>
      </c>
      <c r="E118" s="281">
        <v>120</v>
      </c>
      <c r="F118" s="78">
        <v>12</v>
      </c>
      <c r="G118" s="36">
        <f t="shared" ref="G118" si="35">CEILING(E118/F118,1)</f>
        <v>10</v>
      </c>
      <c r="H118" s="236"/>
      <c r="I118" s="53">
        <f t="shared" ref="I118" si="36">H118*L118+H118</f>
        <v>0</v>
      </c>
      <c r="J118" s="53">
        <f t="shared" ref="J118" si="37">ROUND(G118*H118,2)</f>
        <v>0</v>
      </c>
      <c r="K118" s="53">
        <f t="shared" ref="K118" si="38">ROUND(G118*I118,2)</f>
        <v>0</v>
      </c>
      <c r="L118" s="94"/>
      <c r="M118" s="146"/>
      <c r="N118" s="146"/>
      <c r="O118" s="147"/>
    </row>
    <row r="119" spans="1:15" ht="45">
      <c r="A119" s="4"/>
      <c r="B119" s="316">
        <v>6</v>
      </c>
      <c r="C119" s="76" t="s">
        <v>180</v>
      </c>
      <c r="D119" s="77" t="s">
        <v>11</v>
      </c>
      <c r="E119" s="281">
        <v>120</v>
      </c>
      <c r="F119" s="78">
        <v>12</v>
      </c>
      <c r="G119" s="36">
        <f t="shared" si="28"/>
        <v>10</v>
      </c>
      <c r="H119" s="37"/>
      <c r="I119" s="53">
        <f t="shared" si="32"/>
        <v>0</v>
      </c>
      <c r="J119" s="53">
        <f t="shared" si="33"/>
        <v>0</v>
      </c>
      <c r="K119" s="53">
        <f t="shared" si="34"/>
        <v>0</v>
      </c>
      <c r="L119" s="94"/>
      <c r="M119" s="146"/>
      <c r="N119" s="146"/>
      <c r="O119" s="147"/>
    </row>
    <row r="120" spans="1:15">
      <c r="A120" s="4"/>
      <c r="B120" s="334" t="s">
        <v>12</v>
      </c>
      <c r="C120" s="335"/>
      <c r="D120" s="335"/>
      <c r="E120" s="335"/>
      <c r="F120" s="335"/>
      <c r="G120" s="335"/>
      <c r="H120" s="335"/>
      <c r="I120" s="336"/>
      <c r="J120" s="95">
        <f>SUM(J114:J119)</f>
        <v>0</v>
      </c>
      <c r="K120" s="95">
        <f>SUM(K114:K119)</f>
        <v>0</v>
      </c>
      <c r="L120" s="80"/>
      <c r="M120" s="80"/>
      <c r="N120" s="80"/>
    </row>
    <row r="121" spans="1:15" s="3" customFormat="1" ht="15" customHeight="1">
      <c r="B121" s="80"/>
      <c r="C121" s="80"/>
      <c r="D121" s="80"/>
      <c r="E121" s="307"/>
      <c r="F121" s="80"/>
      <c r="G121" s="80"/>
      <c r="H121" s="47"/>
      <c r="I121" s="47"/>
      <c r="J121" s="96" t="s">
        <v>13</v>
      </c>
      <c r="K121" s="97">
        <f>K120-J120</f>
        <v>0</v>
      </c>
      <c r="L121" s="80"/>
      <c r="M121" s="80"/>
      <c r="N121" s="80"/>
    </row>
    <row r="122" spans="1:15" s="3" customFormat="1" ht="15" customHeight="1">
      <c r="E122" s="307"/>
      <c r="K122" s="103"/>
      <c r="L122" s="104"/>
      <c r="N122" s="307"/>
    </row>
    <row r="123" spans="1:15" s="3" customFormat="1" ht="15" customHeight="1">
      <c r="E123" s="307"/>
      <c r="K123" s="103"/>
      <c r="L123" s="104"/>
      <c r="N123" s="307"/>
    </row>
    <row r="124" spans="1:15" s="3" customFormat="1" ht="15" customHeight="1">
      <c r="E124" s="307"/>
      <c r="K124" s="103"/>
      <c r="L124" s="104"/>
      <c r="N124" s="307"/>
    </row>
    <row r="125" spans="1:15" s="87" customFormat="1">
      <c r="A125" s="21"/>
      <c r="B125" s="21"/>
      <c r="C125" s="50" t="s">
        <v>167</v>
      </c>
      <c r="D125" s="21"/>
      <c r="E125" s="307"/>
      <c r="F125" s="21"/>
      <c r="G125" s="21"/>
      <c r="H125" s="21"/>
      <c r="I125" s="21"/>
      <c r="J125" s="21"/>
      <c r="K125" s="21"/>
      <c r="N125" s="320"/>
    </row>
    <row r="126" spans="1:15" s="87" customFormat="1">
      <c r="A126" s="21"/>
      <c r="B126" s="21"/>
      <c r="C126" s="50" t="s">
        <v>17</v>
      </c>
      <c r="D126" s="21"/>
      <c r="E126" s="307"/>
      <c r="F126" s="21"/>
      <c r="G126" s="21"/>
      <c r="H126" s="21"/>
      <c r="I126" s="21"/>
      <c r="J126" s="21"/>
      <c r="K126" s="21"/>
      <c r="N126" s="320"/>
    </row>
    <row r="127" spans="1:15" s="87" customFormat="1">
      <c r="A127" s="21"/>
      <c r="B127" s="21"/>
      <c r="C127" s="50" t="s">
        <v>18</v>
      </c>
      <c r="D127" s="21"/>
      <c r="E127" s="307"/>
      <c r="F127" s="21"/>
      <c r="G127" s="21"/>
      <c r="H127" s="21"/>
      <c r="I127" s="21"/>
      <c r="J127" s="21"/>
      <c r="K127" s="21"/>
      <c r="N127" s="320"/>
    </row>
    <row r="128" spans="1:15" s="318" customFormat="1" ht="51" customHeight="1">
      <c r="A128" s="308"/>
      <c r="B128" s="75" t="s">
        <v>0</v>
      </c>
      <c r="C128" s="75" t="s">
        <v>1</v>
      </c>
      <c r="D128" s="75" t="s">
        <v>2</v>
      </c>
      <c r="E128" s="247" t="s">
        <v>3</v>
      </c>
      <c r="F128" s="75" t="s">
        <v>4</v>
      </c>
      <c r="G128" s="75" t="s">
        <v>5</v>
      </c>
      <c r="H128" s="63" t="s">
        <v>6</v>
      </c>
      <c r="I128" s="63" t="s">
        <v>7</v>
      </c>
      <c r="J128" s="63" t="s">
        <v>8</v>
      </c>
      <c r="K128" s="63" t="s">
        <v>9</v>
      </c>
      <c r="L128" s="75" t="s">
        <v>10</v>
      </c>
      <c r="M128" s="148" t="s">
        <v>16</v>
      </c>
      <c r="N128" s="115" t="s">
        <v>184</v>
      </c>
      <c r="O128" s="171" t="s">
        <v>159</v>
      </c>
    </row>
    <row r="129" spans="1:15" s="105" customFormat="1" ht="60">
      <c r="B129" s="15">
        <v>1</v>
      </c>
      <c r="C129" s="76" t="s">
        <v>61</v>
      </c>
      <c r="D129" s="77" t="s">
        <v>11</v>
      </c>
      <c r="E129" s="271">
        <v>60</v>
      </c>
      <c r="F129" s="16">
        <v>12</v>
      </c>
      <c r="G129" s="36">
        <f t="shared" ref="G129:G136" si="39">CEILING(E129/F129,1)</f>
        <v>5</v>
      </c>
      <c r="H129" s="236"/>
      <c r="I129" s="53">
        <f>H129*L129+H129</f>
        <v>0</v>
      </c>
      <c r="J129" s="53">
        <f>ROUND(G129*H129,2)</f>
        <v>0</v>
      </c>
      <c r="K129" s="53">
        <f>ROUND(G129*I129,2)</f>
        <v>0</v>
      </c>
      <c r="L129" s="94"/>
      <c r="M129" s="150"/>
      <c r="N129" s="332"/>
      <c r="O129" s="151"/>
    </row>
    <row r="130" spans="1:15" s="105" customFormat="1" ht="60">
      <c r="B130" s="15">
        <v>2</v>
      </c>
      <c r="C130" s="76" t="s">
        <v>62</v>
      </c>
      <c r="D130" s="77" t="s">
        <v>11</v>
      </c>
      <c r="E130" s="271">
        <v>480</v>
      </c>
      <c r="F130" s="16">
        <v>12</v>
      </c>
      <c r="G130" s="36">
        <f t="shared" si="39"/>
        <v>40</v>
      </c>
      <c r="H130" s="236"/>
      <c r="I130" s="53">
        <f t="shared" ref="I130:I136" si="40">H130*L130+H130</f>
        <v>0</v>
      </c>
      <c r="J130" s="53">
        <f t="shared" ref="J130:J136" si="41">ROUND(G130*H130,2)</f>
        <v>0</v>
      </c>
      <c r="K130" s="53">
        <f t="shared" ref="K130:K136" si="42">ROUND(G130*I130,2)</f>
        <v>0</v>
      </c>
      <c r="L130" s="94"/>
      <c r="M130" s="150"/>
      <c r="N130" s="332"/>
      <c r="O130" s="151"/>
    </row>
    <row r="131" spans="1:15" s="105" customFormat="1" ht="60">
      <c r="B131" s="15">
        <v>3</v>
      </c>
      <c r="C131" s="76" t="s">
        <v>63</v>
      </c>
      <c r="D131" s="77" t="s">
        <v>11</v>
      </c>
      <c r="E131" s="271">
        <v>960</v>
      </c>
      <c r="F131" s="16">
        <v>12</v>
      </c>
      <c r="G131" s="36">
        <f t="shared" si="39"/>
        <v>80</v>
      </c>
      <c r="H131" s="236"/>
      <c r="I131" s="53">
        <f t="shared" si="40"/>
        <v>0</v>
      </c>
      <c r="J131" s="53">
        <f t="shared" si="41"/>
        <v>0</v>
      </c>
      <c r="K131" s="53">
        <f t="shared" si="42"/>
        <v>0</v>
      </c>
      <c r="L131" s="94"/>
      <c r="M131" s="150"/>
      <c r="N131" s="332"/>
      <c r="O131" s="151"/>
    </row>
    <row r="132" spans="1:15" s="105" customFormat="1" ht="60">
      <c r="B132" s="15">
        <v>4</v>
      </c>
      <c r="C132" s="76" t="s">
        <v>64</v>
      </c>
      <c r="D132" s="77" t="s">
        <v>11</v>
      </c>
      <c r="E132" s="271">
        <v>960</v>
      </c>
      <c r="F132" s="16">
        <v>12</v>
      </c>
      <c r="G132" s="36">
        <f t="shared" si="39"/>
        <v>80</v>
      </c>
      <c r="H132" s="236"/>
      <c r="I132" s="53">
        <f t="shared" si="40"/>
        <v>0</v>
      </c>
      <c r="J132" s="53">
        <f t="shared" si="41"/>
        <v>0</v>
      </c>
      <c r="K132" s="53">
        <f t="shared" si="42"/>
        <v>0</v>
      </c>
      <c r="L132" s="94"/>
      <c r="M132" s="150"/>
      <c r="N132" s="332"/>
      <c r="O132" s="151"/>
    </row>
    <row r="133" spans="1:15" s="105" customFormat="1" ht="60">
      <c r="B133" s="15">
        <v>5</v>
      </c>
      <c r="C133" s="76" t="s">
        <v>65</v>
      </c>
      <c r="D133" s="77" t="s">
        <v>11</v>
      </c>
      <c r="E133" s="271">
        <v>720</v>
      </c>
      <c r="F133" s="16">
        <v>12</v>
      </c>
      <c r="G133" s="36">
        <f t="shared" si="39"/>
        <v>60</v>
      </c>
      <c r="H133" s="236"/>
      <c r="I133" s="53">
        <f t="shared" si="40"/>
        <v>0</v>
      </c>
      <c r="J133" s="53">
        <f t="shared" si="41"/>
        <v>0</v>
      </c>
      <c r="K133" s="53">
        <f t="shared" si="42"/>
        <v>0</v>
      </c>
      <c r="L133" s="94"/>
      <c r="M133" s="150"/>
      <c r="N133" s="332"/>
      <c r="O133" s="151"/>
    </row>
    <row r="134" spans="1:15" s="105" customFormat="1" ht="60">
      <c r="B134" s="15">
        <v>6</v>
      </c>
      <c r="C134" s="76" t="s">
        <v>66</v>
      </c>
      <c r="D134" s="77" t="s">
        <v>11</v>
      </c>
      <c r="E134" s="271">
        <v>720</v>
      </c>
      <c r="F134" s="16">
        <v>12</v>
      </c>
      <c r="G134" s="36">
        <f t="shared" si="39"/>
        <v>60</v>
      </c>
      <c r="H134" s="236"/>
      <c r="I134" s="53">
        <f t="shared" si="40"/>
        <v>0</v>
      </c>
      <c r="J134" s="53">
        <f t="shared" si="41"/>
        <v>0</v>
      </c>
      <c r="K134" s="53">
        <f t="shared" si="42"/>
        <v>0</v>
      </c>
      <c r="L134" s="94"/>
      <c r="M134" s="150"/>
      <c r="N134" s="332"/>
      <c r="O134" s="151"/>
    </row>
    <row r="135" spans="1:15" s="105" customFormat="1" ht="60">
      <c r="B135" s="15">
        <v>7</v>
      </c>
      <c r="C135" s="76" t="s">
        <v>67</v>
      </c>
      <c r="D135" s="77" t="s">
        <v>11</v>
      </c>
      <c r="E135" s="271">
        <v>480</v>
      </c>
      <c r="F135" s="16">
        <v>12</v>
      </c>
      <c r="G135" s="36">
        <f t="shared" si="39"/>
        <v>40</v>
      </c>
      <c r="H135" s="236"/>
      <c r="I135" s="53">
        <f t="shared" si="40"/>
        <v>0</v>
      </c>
      <c r="J135" s="53">
        <f t="shared" si="41"/>
        <v>0</v>
      </c>
      <c r="K135" s="53">
        <f t="shared" si="42"/>
        <v>0</v>
      </c>
      <c r="L135" s="94"/>
      <c r="M135" s="150"/>
      <c r="N135" s="332"/>
      <c r="O135" s="151"/>
    </row>
    <row r="136" spans="1:15" s="105" customFormat="1" ht="60">
      <c r="B136" s="15">
        <v>8</v>
      </c>
      <c r="C136" s="76" t="s">
        <v>68</v>
      </c>
      <c r="D136" s="77" t="s">
        <v>11</v>
      </c>
      <c r="E136" s="271">
        <v>240</v>
      </c>
      <c r="F136" s="16">
        <v>12</v>
      </c>
      <c r="G136" s="36">
        <f t="shared" si="39"/>
        <v>20</v>
      </c>
      <c r="H136" s="236"/>
      <c r="I136" s="53">
        <f t="shared" si="40"/>
        <v>0</v>
      </c>
      <c r="J136" s="53">
        <f t="shared" si="41"/>
        <v>0</v>
      </c>
      <c r="K136" s="53">
        <f t="shared" si="42"/>
        <v>0</v>
      </c>
      <c r="L136" s="94"/>
      <c r="M136" s="150"/>
      <c r="N136" s="332"/>
      <c r="O136" s="151"/>
    </row>
    <row r="137" spans="1:15" s="105" customFormat="1">
      <c r="B137" s="85" t="s">
        <v>12</v>
      </c>
      <c r="C137" s="86"/>
      <c r="D137" s="17"/>
      <c r="E137" s="264"/>
      <c r="F137" s="18"/>
      <c r="G137" s="18"/>
      <c r="H137" s="18"/>
      <c r="I137" s="19"/>
      <c r="J137" s="95">
        <f>SUM(J129:J136)</f>
        <v>0</v>
      </c>
      <c r="K137" s="95">
        <f>SUM(K129:K136)</f>
        <v>0</v>
      </c>
      <c r="L137" s="82"/>
      <c r="M137" s="82"/>
      <c r="N137" s="261"/>
      <c r="O137" s="32"/>
    </row>
    <row r="138" spans="1:15" s="105" customFormat="1">
      <c r="B138" s="83"/>
      <c r="C138" s="82"/>
      <c r="D138" s="82"/>
      <c r="E138" s="270"/>
      <c r="F138" s="82"/>
      <c r="G138" s="84"/>
      <c r="H138" s="82"/>
      <c r="I138" s="84"/>
      <c r="J138" s="96" t="s">
        <v>13</v>
      </c>
      <c r="K138" s="97">
        <f>K137-J137</f>
        <v>0</v>
      </c>
      <c r="L138" s="82"/>
      <c r="M138" s="82"/>
      <c r="N138" s="261"/>
      <c r="O138" s="32"/>
    </row>
    <row r="139" spans="1:15" s="87" customFormat="1">
      <c r="A139" s="21"/>
      <c r="B139" s="21"/>
      <c r="C139" s="50"/>
      <c r="D139" s="21"/>
      <c r="E139" s="270"/>
      <c r="F139" s="21"/>
      <c r="G139" s="21"/>
      <c r="H139" s="21"/>
      <c r="I139" s="21"/>
      <c r="J139" s="21"/>
      <c r="K139" s="21"/>
      <c r="N139" s="320"/>
    </row>
    <row r="140" spans="1:15" s="87" customFormat="1">
      <c r="A140" s="21"/>
      <c r="B140" s="21"/>
      <c r="C140" s="50"/>
      <c r="D140" s="21"/>
      <c r="E140" s="270"/>
      <c r="F140" s="21"/>
      <c r="G140" s="21"/>
      <c r="H140" s="21"/>
      <c r="I140" s="21"/>
      <c r="J140" s="21"/>
      <c r="K140" s="21"/>
      <c r="N140" s="320"/>
    </row>
    <row r="141" spans="1:15" s="87" customFormat="1">
      <c r="A141" s="21"/>
      <c r="B141" s="21"/>
      <c r="C141" s="50"/>
      <c r="D141" s="21"/>
      <c r="E141" s="270"/>
      <c r="F141" s="21"/>
      <c r="G141" s="21"/>
      <c r="H141" s="21"/>
      <c r="I141" s="21"/>
      <c r="J141" s="21"/>
      <c r="K141" s="21"/>
      <c r="N141" s="320"/>
    </row>
    <row r="142" spans="1:15" s="87" customFormat="1">
      <c r="A142" s="106"/>
      <c r="B142" s="50"/>
      <c r="C142" s="50" t="s">
        <v>171</v>
      </c>
      <c r="D142" s="50"/>
      <c r="E142" s="270"/>
      <c r="F142" s="50"/>
      <c r="G142" s="67"/>
      <c r="H142" s="49"/>
      <c r="I142" s="68"/>
      <c r="J142" s="68"/>
      <c r="K142" s="21"/>
      <c r="N142" s="320"/>
    </row>
    <row r="143" spans="1:15" s="87" customFormat="1">
      <c r="A143" s="20"/>
      <c r="B143" s="68"/>
      <c r="C143" s="50" t="s">
        <v>17</v>
      </c>
      <c r="D143" s="68"/>
      <c r="E143" s="270"/>
      <c r="F143" s="68"/>
      <c r="G143" s="68"/>
      <c r="H143" s="68"/>
      <c r="I143" s="68"/>
      <c r="J143" s="68"/>
      <c r="K143" s="21"/>
      <c r="N143" s="320"/>
    </row>
    <row r="144" spans="1:15" s="87" customFormat="1">
      <c r="A144" s="20"/>
      <c r="B144" s="68"/>
      <c r="C144" s="50" t="s">
        <v>18</v>
      </c>
      <c r="D144" s="68"/>
      <c r="E144" s="270"/>
      <c r="F144" s="68"/>
      <c r="G144" s="68"/>
      <c r="H144" s="68"/>
      <c r="I144" s="68"/>
      <c r="J144" s="68"/>
      <c r="K144" s="21"/>
      <c r="N144" s="320"/>
    </row>
    <row r="145" spans="1:15" s="318" customFormat="1" ht="51" customHeight="1">
      <c r="A145" s="308"/>
      <c r="B145" s="75" t="s">
        <v>0</v>
      </c>
      <c r="C145" s="75" t="s">
        <v>1</v>
      </c>
      <c r="D145" s="75" t="s">
        <v>2</v>
      </c>
      <c r="E145" s="247" t="s">
        <v>3</v>
      </c>
      <c r="F145" s="75" t="s">
        <v>4</v>
      </c>
      <c r="G145" s="75" t="s">
        <v>5</v>
      </c>
      <c r="H145" s="63" t="s">
        <v>6</v>
      </c>
      <c r="I145" s="63" t="s">
        <v>7</v>
      </c>
      <c r="J145" s="63" t="s">
        <v>8</v>
      </c>
      <c r="K145" s="63" t="s">
        <v>9</v>
      </c>
      <c r="L145" s="75" t="s">
        <v>10</v>
      </c>
      <c r="M145" s="148" t="s">
        <v>16</v>
      </c>
      <c r="N145" s="115" t="s">
        <v>184</v>
      </c>
      <c r="O145" s="171" t="s">
        <v>159</v>
      </c>
    </row>
    <row r="146" spans="1:15" ht="66" customHeight="1">
      <c r="A146" s="4"/>
      <c r="B146" s="22">
        <v>1</v>
      </c>
      <c r="C146" s="65" t="s">
        <v>146</v>
      </c>
      <c r="D146" s="66" t="s">
        <v>11</v>
      </c>
      <c r="E146" s="260">
        <v>300</v>
      </c>
      <c r="F146" s="22">
        <v>5</v>
      </c>
      <c r="G146" s="36">
        <f>CEILING(E146/F146,1)</f>
        <v>60</v>
      </c>
      <c r="H146" s="276"/>
      <c r="I146" s="53">
        <f>H146*L146+H146</f>
        <v>0</v>
      </c>
      <c r="J146" s="53">
        <f>ROUND(G146*H146,2)</f>
        <v>0</v>
      </c>
      <c r="K146" s="53">
        <f>ROUND(G146*I146,2)</f>
        <v>0</v>
      </c>
      <c r="L146" s="107"/>
      <c r="M146" s="152"/>
      <c r="N146" s="315"/>
      <c r="O146" s="147"/>
    </row>
    <row r="147" spans="1:15" ht="30" customHeight="1">
      <c r="A147" s="4"/>
      <c r="B147" s="279">
        <v>2</v>
      </c>
      <c r="C147" s="34" t="s">
        <v>129</v>
      </c>
      <c r="D147" s="108" t="s">
        <v>11</v>
      </c>
      <c r="E147" s="267">
        <v>10</v>
      </c>
      <c r="F147" s="109">
        <v>5</v>
      </c>
      <c r="G147" s="36">
        <f t="shared" ref="G147:G150" si="43">CEILING(E147/F147,1)</f>
        <v>2</v>
      </c>
      <c r="H147" s="277"/>
      <c r="I147" s="53">
        <f t="shared" ref="I147:I150" si="44">H147*L147+H147</f>
        <v>0</v>
      </c>
      <c r="J147" s="53">
        <f t="shared" ref="J147:J150" si="45">ROUND(G147*H147,2)</f>
        <v>0</v>
      </c>
      <c r="K147" s="53">
        <f t="shared" ref="K147:K150" si="46">ROUND(G147*I147,2)</f>
        <v>0</v>
      </c>
      <c r="L147" s="110"/>
      <c r="M147" s="153"/>
      <c r="N147" s="315"/>
      <c r="O147" s="147"/>
    </row>
    <row r="148" spans="1:15" ht="31.5" customHeight="1">
      <c r="A148" s="4"/>
      <c r="B148" s="279">
        <v>3</v>
      </c>
      <c r="C148" s="60" t="s">
        <v>130</v>
      </c>
      <c r="D148" s="141" t="s">
        <v>11</v>
      </c>
      <c r="E148" s="263">
        <v>5</v>
      </c>
      <c r="F148" s="142">
        <v>5</v>
      </c>
      <c r="G148" s="36">
        <f t="shared" si="43"/>
        <v>1</v>
      </c>
      <c r="H148" s="278"/>
      <c r="I148" s="53">
        <f t="shared" si="44"/>
        <v>0</v>
      </c>
      <c r="J148" s="53">
        <f t="shared" si="45"/>
        <v>0</v>
      </c>
      <c r="K148" s="53">
        <f t="shared" si="46"/>
        <v>0</v>
      </c>
      <c r="L148" s="143"/>
      <c r="M148" s="154"/>
      <c r="N148" s="315"/>
      <c r="O148" s="147"/>
    </row>
    <row r="149" spans="1:15" ht="90.75" customHeight="1">
      <c r="A149" s="4"/>
      <c r="B149" s="279">
        <v>4</v>
      </c>
      <c r="C149" s="172" t="s">
        <v>176</v>
      </c>
      <c r="D149" s="173" t="s">
        <v>11</v>
      </c>
      <c r="E149" s="280">
        <v>10</v>
      </c>
      <c r="F149" s="174">
        <v>1</v>
      </c>
      <c r="G149" s="175">
        <f t="shared" si="43"/>
        <v>10</v>
      </c>
      <c r="H149" s="275"/>
      <c r="I149" s="176">
        <f t="shared" si="44"/>
        <v>0</v>
      </c>
      <c r="J149" s="176">
        <f t="shared" si="45"/>
        <v>0</v>
      </c>
      <c r="K149" s="176">
        <f t="shared" si="46"/>
        <v>0</v>
      </c>
      <c r="L149" s="177"/>
      <c r="M149" s="178"/>
      <c r="N149" s="172"/>
      <c r="O149" s="147"/>
    </row>
    <row r="150" spans="1:15" ht="90.75" customHeight="1">
      <c r="A150" s="4"/>
      <c r="B150" s="279">
        <v>5</v>
      </c>
      <c r="C150" s="34" t="s">
        <v>175</v>
      </c>
      <c r="D150" s="145" t="s">
        <v>11</v>
      </c>
      <c r="E150" s="281">
        <v>60</v>
      </c>
      <c r="F150" s="78">
        <v>5</v>
      </c>
      <c r="G150" s="36">
        <f t="shared" si="43"/>
        <v>12</v>
      </c>
      <c r="H150" s="274"/>
      <c r="I150" s="53">
        <f t="shared" si="44"/>
        <v>0</v>
      </c>
      <c r="J150" s="53">
        <f t="shared" si="45"/>
        <v>0</v>
      </c>
      <c r="K150" s="53">
        <f t="shared" si="46"/>
        <v>0</v>
      </c>
      <c r="L150" s="166"/>
      <c r="M150" s="191"/>
      <c r="N150" s="191"/>
      <c r="O150" s="147"/>
    </row>
    <row r="151" spans="1:15" s="320" customFormat="1">
      <c r="B151" s="268" t="s">
        <v>12</v>
      </c>
      <c r="C151" s="317"/>
      <c r="D151" s="268"/>
      <c r="E151" s="268"/>
      <c r="F151" s="268"/>
      <c r="G151" s="270"/>
      <c r="H151" s="270"/>
      <c r="I151" s="270"/>
      <c r="J151" s="323">
        <f>SUM(J146:J150)</f>
        <v>0</v>
      </c>
      <c r="K151" s="323">
        <f>SUM(K146:K150)</f>
        <v>0</v>
      </c>
    </row>
    <row r="152" spans="1:15" s="320" customFormat="1">
      <c r="B152" s="268"/>
      <c r="C152" s="317"/>
      <c r="D152" s="268"/>
      <c r="E152" s="268"/>
      <c r="F152" s="268"/>
      <c r="G152" s="270"/>
      <c r="H152" s="270"/>
      <c r="I152" s="270"/>
      <c r="J152" s="324" t="s">
        <v>13</v>
      </c>
      <c r="K152" s="325">
        <f>K151-J151</f>
        <v>0</v>
      </c>
    </row>
    <row r="153" spans="1:15" s="320" customFormat="1">
      <c r="B153" s="268"/>
      <c r="C153" s="317"/>
      <c r="D153" s="268"/>
      <c r="E153" s="268"/>
      <c r="F153" s="268"/>
      <c r="G153" s="270"/>
      <c r="H153" s="270"/>
      <c r="I153" s="270"/>
      <c r="J153" s="301"/>
      <c r="K153" s="259"/>
    </row>
    <row r="154" spans="1:15" s="320" customFormat="1">
      <c r="A154" s="322"/>
      <c r="B154" s="319"/>
      <c r="C154" s="312" t="s">
        <v>88</v>
      </c>
      <c r="D154" s="261"/>
      <c r="E154" s="261"/>
      <c r="F154" s="268"/>
      <c r="G154" s="270"/>
      <c r="H154" s="270"/>
      <c r="I154" s="270"/>
      <c r="J154" s="301"/>
      <c r="K154" s="259"/>
    </row>
    <row r="155" spans="1:15" s="320" customFormat="1" ht="57">
      <c r="A155" s="313" t="s">
        <v>0</v>
      </c>
      <c r="B155" s="297" t="s">
        <v>85</v>
      </c>
      <c r="C155" s="297" t="s">
        <v>123</v>
      </c>
      <c r="D155" s="297" t="s">
        <v>86</v>
      </c>
      <c r="E155" s="265" t="s">
        <v>87</v>
      </c>
      <c r="F155" s="268"/>
      <c r="G155" s="270"/>
      <c r="H155" s="270"/>
      <c r="I155" s="270"/>
      <c r="J155" s="301"/>
      <c r="K155" s="259"/>
    </row>
    <row r="156" spans="1:15" s="320" customFormat="1">
      <c r="A156" s="299"/>
      <c r="B156" s="296"/>
      <c r="C156" s="41"/>
      <c r="D156" s="296"/>
      <c r="E156" s="245"/>
      <c r="F156" s="268"/>
      <c r="G156" s="270"/>
      <c r="H156" s="270"/>
      <c r="I156" s="270"/>
      <c r="J156" s="301"/>
      <c r="K156" s="259"/>
    </row>
    <row r="157" spans="1:15" s="320" customFormat="1">
      <c r="A157" s="299"/>
      <c r="B157" s="296"/>
      <c r="C157" s="41"/>
      <c r="D157" s="296"/>
      <c r="E157" s="245"/>
      <c r="F157" s="268"/>
      <c r="G157" s="270"/>
      <c r="H157" s="270"/>
      <c r="I157" s="270"/>
      <c r="J157" s="301"/>
      <c r="K157" s="259"/>
    </row>
    <row r="158" spans="1:15" s="320" customFormat="1">
      <c r="B158" s="268"/>
      <c r="C158" s="317"/>
      <c r="D158" s="268"/>
      <c r="E158" s="268"/>
      <c r="F158" s="268"/>
      <c r="G158" s="270"/>
      <c r="H158" s="270"/>
      <c r="I158" s="270"/>
      <c r="J158" s="301"/>
      <c r="K158" s="259"/>
    </row>
    <row r="159" spans="1:15" s="320" customFormat="1">
      <c r="B159" s="268"/>
      <c r="C159" s="317"/>
      <c r="D159" s="268"/>
      <c r="E159" s="268"/>
      <c r="F159" s="268"/>
      <c r="G159" s="270"/>
      <c r="H159" s="270"/>
      <c r="I159" s="270"/>
      <c r="J159" s="301"/>
      <c r="K159" s="259"/>
    </row>
    <row r="160" spans="1:15" s="320" customFormat="1">
      <c r="B160" s="268"/>
      <c r="C160" s="317"/>
      <c r="D160" s="268"/>
      <c r="E160" s="268"/>
      <c r="F160" s="268"/>
      <c r="G160" s="270"/>
      <c r="H160" s="270"/>
      <c r="I160" s="270"/>
      <c r="J160" s="301"/>
      <c r="K160" s="259"/>
    </row>
    <row r="161" spans="1:15" s="320" customFormat="1">
      <c r="B161" s="268"/>
      <c r="C161" s="317" t="s">
        <v>168</v>
      </c>
      <c r="D161" s="268"/>
      <c r="E161" s="268"/>
      <c r="F161" s="268"/>
      <c r="G161" s="270"/>
      <c r="H161" s="270"/>
      <c r="I161" s="270"/>
      <c r="J161" s="270"/>
      <c r="K161" s="310"/>
    </row>
    <row r="162" spans="1:15" s="87" customFormat="1">
      <c r="B162" s="20"/>
      <c r="C162" s="50" t="s">
        <v>17</v>
      </c>
      <c r="D162" s="20"/>
      <c r="E162" s="268"/>
      <c r="F162" s="20"/>
      <c r="G162" s="68"/>
      <c r="H162" s="68"/>
      <c r="I162" s="68"/>
      <c r="J162" s="68"/>
      <c r="K162" s="21"/>
      <c r="N162" s="320"/>
    </row>
    <row r="163" spans="1:15" s="87" customFormat="1">
      <c r="C163" s="50" t="s">
        <v>18</v>
      </c>
      <c r="E163" s="268"/>
      <c r="F163" s="69"/>
      <c r="G163" s="68"/>
      <c r="H163" s="68"/>
      <c r="I163" s="68"/>
      <c r="J163" s="68"/>
      <c r="K163" s="21"/>
      <c r="N163" s="320"/>
    </row>
    <row r="164" spans="1:15" s="318" customFormat="1" ht="51" customHeight="1">
      <c r="A164" s="308"/>
      <c r="B164" s="75" t="s">
        <v>0</v>
      </c>
      <c r="C164" s="75" t="s">
        <v>1</v>
      </c>
      <c r="D164" s="75" t="s">
        <v>2</v>
      </c>
      <c r="E164" s="247" t="s">
        <v>3</v>
      </c>
      <c r="F164" s="75" t="s">
        <v>4</v>
      </c>
      <c r="G164" s="75" t="s">
        <v>5</v>
      </c>
      <c r="H164" s="63" t="s">
        <v>6</v>
      </c>
      <c r="I164" s="63" t="s">
        <v>7</v>
      </c>
      <c r="J164" s="63" t="s">
        <v>8</v>
      </c>
      <c r="K164" s="63" t="s">
        <v>9</v>
      </c>
      <c r="L164" s="75" t="s">
        <v>10</v>
      </c>
      <c r="M164" s="148" t="s">
        <v>16</v>
      </c>
      <c r="N164" s="115" t="s">
        <v>184</v>
      </c>
      <c r="O164" s="171" t="s">
        <v>159</v>
      </c>
    </row>
    <row r="165" spans="1:15" ht="77.25" customHeight="1">
      <c r="A165" s="4"/>
      <c r="B165" s="88">
        <v>1</v>
      </c>
      <c r="C165" s="34" t="s">
        <v>107</v>
      </c>
      <c r="D165" s="54" t="s">
        <v>11</v>
      </c>
      <c r="E165" s="280">
        <v>6</v>
      </c>
      <c r="F165" s="78">
        <v>1</v>
      </c>
      <c r="G165" s="45">
        <f>CEILING(E165/F165,1)</f>
        <v>6</v>
      </c>
      <c r="H165" s="269"/>
      <c r="I165" s="53">
        <f>H165*L165+H165</f>
        <v>0</v>
      </c>
      <c r="J165" s="53">
        <f>ROUND(G165*H165,2)</f>
        <v>0</v>
      </c>
      <c r="K165" s="53">
        <f>ROUND(G165*I165,2)</f>
        <v>0</v>
      </c>
      <c r="L165" s="100"/>
      <c r="M165" s="155"/>
      <c r="N165" s="315"/>
      <c r="O165" s="147"/>
    </row>
    <row r="166" spans="1:15">
      <c r="A166" s="4"/>
      <c r="B166" s="334" t="s">
        <v>12</v>
      </c>
      <c r="C166" s="335"/>
      <c r="D166" s="335"/>
      <c r="E166" s="335"/>
      <c r="F166" s="335"/>
      <c r="G166" s="335"/>
      <c r="H166" s="335"/>
      <c r="I166" s="336"/>
      <c r="J166" s="111">
        <f>SUM(J165)</f>
        <v>0</v>
      </c>
      <c r="K166" s="111">
        <f>SUM(K165)</f>
        <v>0</v>
      </c>
      <c r="L166" s="80"/>
      <c r="M166" s="80"/>
      <c r="N166" s="80"/>
    </row>
    <row r="167" spans="1:15">
      <c r="A167" s="4"/>
      <c r="B167" s="80"/>
      <c r="C167" s="80"/>
      <c r="D167" s="80"/>
      <c r="E167" s="318"/>
      <c r="F167" s="80"/>
      <c r="G167" s="80"/>
      <c r="H167" s="81"/>
      <c r="I167" s="80"/>
      <c r="J167" s="112" t="s">
        <v>13</v>
      </c>
      <c r="K167" s="113">
        <f>K166-J166</f>
        <v>0</v>
      </c>
      <c r="L167" s="80"/>
      <c r="M167" s="80"/>
      <c r="N167" s="80"/>
    </row>
    <row r="168" spans="1:15" ht="162" customHeight="1">
      <c r="C168" s="89" t="s">
        <v>142</v>
      </c>
      <c r="E168" s="318"/>
    </row>
    <row r="169" spans="1:15" s="87" customFormat="1">
      <c r="A169" s="21"/>
      <c r="B169" s="21"/>
      <c r="C169" s="21"/>
      <c r="D169" s="21"/>
      <c r="E169" s="318"/>
      <c r="F169" s="21"/>
      <c r="G169" s="21"/>
      <c r="H169" s="21"/>
      <c r="I169" s="21"/>
      <c r="J169" s="21"/>
      <c r="K169" s="21"/>
      <c r="N169" s="320"/>
    </row>
    <row r="170" spans="1:15" s="87" customFormat="1">
      <c r="A170" s="21"/>
      <c r="B170" s="21"/>
      <c r="C170" s="21"/>
      <c r="D170" s="21"/>
      <c r="E170" s="318"/>
      <c r="F170" s="21"/>
      <c r="G170" s="21"/>
      <c r="H170" s="21"/>
      <c r="I170" s="21"/>
      <c r="J170" s="21"/>
      <c r="K170" s="21"/>
      <c r="N170" s="320"/>
    </row>
    <row r="171" spans="1:15" s="87" customFormat="1">
      <c r="A171" s="21"/>
      <c r="B171" s="21"/>
      <c r="C171" s="21"/>
      <c r="D171" s="21"/>
      <c r="E171" s="318"/>
      <c r="F171" s="21"/>
      <c r="G171" s="21"/>
      <c r="H171" s="21"/>
      <c r="I171" s="21"/>
      <c r="J171" s="21"/>
      <c r="K171" s="21"/>
      <c r="N171" s="320"/>
    </row>
    <row r="172" spans="1:15">
      <c r="C172" s="50" t="s">
        <v>132</v>
      </c>
      <c r="D172" s="73"/>
      <c r="E172" s="318"/>
      <c r="F172" s="73"/>
      <c r="G172" s="73"/>
      <c r="H172" s="74"/>
      <c r="I172" s="73"/>
      <c r="J172" s="73"/>
      <c r="K172" s="73"/>
      <c r="L172" s="73"/>
      <c r="M172" s="73"/>
      <c r="N172" s="318"/>
    </row>
    <row r="173" spans="1:15" s="87" customFormat="1">
      <c r="B173" s="73"/>
      <c r="C173" s="50" t="s">
        <v>14</v>
      </c>
      <c r="E173" s="318"/>
      <c r="N173" s="320"/>
    </row>
    <row r="174" spans="1:15" s="87" customFormat="1">
      <c r="B174" s="73"/>
      <c r="C174" s="50" t="s">
        <v>15</v>
      </c>
      <c r="E174" s="318"/>
      <c r="N174" s="320"/>
    </row>
    <row r="175" spans="1:15" s="318" customFormat="1" ht="51" customHeight="1">
      <c r="A175" s="308"/>
      <c r="B175" s="75" t="s">
        <v>0</v>
      </c>
      <c r="C175" s="75" t="s">
        <v>1</v>
      </c>
      <c r="D175" s="75" t="s">
        <v>2</v>
      </c>
      <c r="E175" s="247" t="s">
        <v>3</v>
      </c>
      <c r="F175" s="75" t="s">
        <v>4</v>
      </c>
      <c r="G175" s="75" t="s">
        <v>5</v>
      </c>
      <c r="H175" s="63" t="s">
        <v>6</v>
      </c>
      <c r="I175" s="63" t="s">
        <v>7</v>
      </c>
      <c r="J175" s="63" t="s">
        <v>8</v>
      </c>
      <c r="K175" s="63" t="s">
        <v>9</v>
      </c>
      <c r="L175" s="75" t="s">
        <v>10</v>
      </c>
      <c r="M175" s="148" t="s">
        <v>16</v>
      </c>
      <c r="N175" s="115" t="s">
        <v>184</v>
      </c>
      <c r="O175" s="171" t="s">
        <v>159</v>
      </c>
    </row>
    <row r="176" spans="1:15" ht="269.25" customHeight="1">
      <c r="A176" s="4"/>
      <c r="B176" s="88">
        <v>1</v>
      </c>
      <c r="C176" s="76" t="s">
        <v>71</v>
      </c>
      <c r="D176" s="77" t="s">
        <v>11</v>
      </c>
      <c r="E176" s="281">
        <v>30</v>
      </c>
      <c r="F176" s="78">
        <v>1</v>
      </c>
      <c r="G176" s="36">
        <f>CEILING(E176/F176,1)</f>
        <v>30</v>
      </c>
      <c r="H176" s="304"/>
      <c r="I176" s="72">
        <f>H176*L176+H176</f>
        <v>0</v>
      </c>
      <c r="J176" s="72">
        <f>ROUND(G176*H176,2)</f>
        <v>0</v>
      </c>
      <c r="K176" s="72">
        <f>ROUND(G176*I176,2)</f>
        <v>0</v>
      </c>
      <c r="L176" s="94"/>
      <c r="M176" s="156"/>
      <c r="N176" s="315"/>
      <c r="O176" s="147"/>
    </row>
    <row r="177" spans="1:15" ht="102" customHeight="1">
      <c r="A177" s="4"/>
      <c r="B177" s="88">
        <v>2</v>
      </c>
      <c r="C177" s="76" t="s">
        <v>97</v>
      </c>
      <c r="D177" s="77" t="s">
        <v>11</v>
      </c>
      <c r="E177" s="281">
        <v>40</v>
      </c>
      <c r="F177" s="78">
        <v>1</v>
      </c>
      <c r="G177" s="36">
        <f>CEILING(E177/F177,1)</f>
        <v>40</v>
      </c>
      <c r="H177" s="305"/>
      <c r="I177" s="188">
        <f>H177*L177+H177</f>
        <v>0</v>
      </c>
      <c r="J177" s="188">
        <f>ROUND(G177*H177,2)</f>
        <v>0</v>
      </c>
      <c r="K177" s="188">
        <f>ROUND(G177*I177,2)</f>
        <v>0</v>
      </c>
      <c r="L177" s="114"/>
      <c r="M177" s="156"/>
      <c r="N177" s="315"/>
      <c r="O177" s="147"/>
    </row>
    <row r="178" spans="1:15">
      <c r="A178" s="4"/>
      <c r="B178" s="334" t="s">
        <v>12</v>
      </c>
      <c r="C178" s="335"/>
      <c r="D178" s="335"/>
      <c r="E178" s="335"/>
      <c r="F178" s="335"/>
      <c r="G178" s="335"/>
      <c r="H178" s="335"/>
      <c r="I178" s="336"/>
      <c r="J178" s="111">
        <f>SUM(J176:J177)</f>
        <v>0</v>
      </c>
      <c r="K178" s="111">
        <f>SUM(K176:K177)</f>
        <v>0</v>
      </c>
      <c r="L178" s="80"/>
      <c r="M178" s="80"/>
      <c r="N178" s="80"/>
    </row>
    <row r="179" spans="1:15">
      <c r="A179" s="4"/>
      <c r="B179" s="80"/>
      <c r="C179" s="80"/>
      <c r="D179" s="80"/>
      <c r="E179" s="310"/>
      <c r="F179" s="80"/>
      <c r="G179" s="80"/>
      <c r="H179" s="81"/>
      <c r="I179" s="80"/>
      <c r="J179" s="112" t="s">
        <v>13</v>
      </c>
      <c r="K179" s="113">
        <f>K178-J178</f>
        <v>0</v>
      </c>
      <c r="L179" s="80"/>
      <c r="M179" s="80"/>
      <c r="N179" s="80"/>
    </row>
    <row r="180" spans="1:15" s="87" customFormat="1">
      <c r="A180" s="21"/>
      <c r="B180" s="21"/>
      <c r="C180" s="21"/>
      <c r="D180" s="21"/>
      <c r="E180" s="310"/>
      <c r="F180" s="21"/>
      <c r="G180" s="21"/>
      <c r="H180" s="21"/>
      <c r="I180" s="21"/>
      <c r="J180" s="21"/>
      <c r="K180" s="21"/>
      <c r="N180" s="320"/>
    </row>
    <row r="181" spans="1:15" s="87" customFormat="1">
      <c r="A181" s="21"/>
      <c r="B181" s="21"/>
      <c r="C181" s="21"/>
      <c r="D181" s="21"/>
      <c r="E181" s="310"/>
      <c r="F181" s="21"/>
      <c r="G181" s="21"/>
      <c r="H181" s="21"/>
      <c r="I181" s="21"/>
      <c r="J181" s="21"/>
      <c r="K181" s="21"/>
      <c r="N181" s="320"/>
    </row>
    <row r="182" spans="1:15" s="87" customFormat="1">
      <c r="A182" s="21"/>
      <c r="B182" s="21"/>
      <c r="C182" s="21"/>
      <c r="D182" s="21"/>
      <c r="E182" s="310"/>
      <c r="F182" s="21"/>
      <c r="G182" s="21"/>
      <c r="H182" s="21"/>
      <c r="I182" s="21"/>
      <c r="J182" s="21"/>
      <c r="K182" s="21"/>
      <c r="N182" s="320"/>
    </row>
    <row r="183" spans="1:15" s="87" customFormat="1">
      <c r="A183" s="25"/>
      <c r="B183" s="39"/>
      <c r="C183" s="50" t="s">
        <v>160</v>
      </c>
      <c r="D183" s="39"/>
      <c r="E183" s="310"/>
      <c r="F183" s="39"/>
      <c r="G183" s="39"/>
      <c r="H183" s="39"/>
      <c r="I183" s="39"/>
      <c r="J183" s="39"/>
      <c r="K183" s="39"/>
      <c r="L183" s="39"/>
      <c r="M183" s="39"/>
      <c r="N183" s="293"/>
    </row>
    <row r="184" spans="1:15" s="87" customFormat="1">
      <c r="A184" s="25"/>
      <c r="B184" s="39"/>
      <c r="C184" s="50" t="s">
        <v>84</v>
      </c>
      <c r="D184" s="39"/>
      <c r="E184" s="310"/>
      <c r="F184" s="39"/>
      <c r="G184" s="39"/>
      <c r="H184" s="39"/>
      <c r="I184" s="39"/>
      <c r="J184" s="39"/>
      <c r="K184" s="39"/>
      <c r="L184" s="39"/>
      <c r="M184" s="39"/>
      <c r="N184" s="293"/>
    </row>
    <row r="185" spans="1:15" s="87" customFormat="1">
      <c r="A185" s="25"/>
      <c r="B185" s="39"/>
      <c r="C185" s="50" t="s">
        <v>73</v>
      </c>
      <c r="D185" s="39"/>
      <c r="E185" s="310"/>
      <c r="F185" s="39"/>
      <c r="G185" s="39"/>
      <c r="H185" s="39"/>
      <c r="I185" s="39"/>
      <c r="J185" s="39"/>
      <c r="K185" s="39"/>
      <c r="L185" s="39"/>
      <c r="M185" s="39"/>
      <c r="N185" s="293"/>
    </row>
    <row r="186" spans="1:15" s="318" customFormat="1" ht="51" customHeight="1">
      <c r="A186" s="308"/>
      <c r="B186" s="75" t="s">
        <v>0</v>
      </c>
      <c r="C186" s="75" t="s">
        <v>1</v>
      </c>
      <c r="D186" s="75" t="s">
        <v>2</v>
      </c>
      <c r="E186" s="247" t="s">
        <v>3</v>
      </c>
      <c r="F186" s="75" t="s">
        <v>4</v>
      </c>
      <c r="G186" s="75" t="s">
        <v>5</v>
      </c>
      <c r="H186" s="63" t="s">
        <v>6</v>
      </c>
      <c r="I186" s="63" t="s">
        <v>7</v>
      </c>
      <c r="J186" s="63" t="s">
        <v>8</v>
      </c>
      <c r="K186" s="63" t="s">
        <v>9</v>
      </c>
      <c r="L186" s="75" t="s">
        <v>10</v>
      </c>
      <c r="M186" s="148" t="s">
        <v>16</v>
      </c>
      <c r="N186" s="115" t="s">
        <v>184</v>
      </c>
      <c r="O186" s="171" t="s">
        <v>159</v>
      </c>
    </row>
    <row r="187" spans="1:15" ht="75" customHeight="1">
      <c r="A187" s="4"/>
      <c r="B187" s="88">
        <v>1</v>
      </c>
      <c r="C187" s="76" t="s">
        <v>74</v>
      </c>
      <c r="D187" s="77" t="s">
        <v>11</v>
      </c>
      <c r="E187" s="281">
        <v>400</v>
      </c>
      <c r="F187" s="78">
        <v>10</v>
      </c>
      <c r="G187" s="36">
        <f>CEILING(E187/F187,1)</f>
        <v>40</v>
      </c>
      <c r="H187" s="282"/>
      <c r="I187" s="79">
        <f>H187*L187+H187</f>
        <v>0</v>
      </c>
      <c r="J187" s="79">
        <f>ROUND(G187*H187,2)</f>
        <v>0</v>
      </c>
      <c r="K187" s="79">
        <f>ROUND(G187*I187,2)</f>
        <v>0</v>
      </c>
      <c r="L187" s="94"/>
      <c r="M187" s="157"/>
      <c r="N187" s="331"/>
      <c r="O187" s="147"/>
    </row>
    <row r="188" spans="1:15" ht="61.5" customHeight="1">
      <c r="A188" s="4"/>
      <c r="B188" s="70">
        <v>2</v>
      </c>
      <c r="C188" s="65" t="s">
        <v>75</v>
      </c>
      <c r="D188" s="77" t="s">
        <v>11</v>
      </c>
      <c r="E188" s="281">
        <v>20</v>
      </c>
      <c r="F188" s="78">
        <v>10</v>
      </c>
      <c r="G188" s="36">
        <f t="shared" ref="G188:G189" si="47">CEILING(E188/F188,1)</f>
        <v>2</v>
      </c>
      <c r="H188" s="282"/>
      <c r="I188" s="79">
        <f t="shared" ref="I188:I189" si="48">H188*L188+H188</f>
        <v>0</v>
      </c>
      <c r="J188" s="79">
        <f t="shared" ref="J188:J189" si="49">ROUND(G188*H188,2)</f>
        <v>0</v>
      </c>
      <c r="K188" s="79">
        <f t="shared" ref="K188:K189" si="50">ROUND(G188*I188,2)</f>
        <v>0</v>
      </c>
      <c r="L188" s="94"/>
      <c r="M188" s="158"/>
      <c r="N188" s="331"/>
      <c r="O188" s="147"/>
    </row>
    <row r="189" spans="1:15" ht="201" customHeight="1">
      <c r="A189" s="4"/>
      <c r="B189" s="70">
        <v>3</v>
      </c>
      <c r="C189" s="172" t="s">
        <v>145</v>
      </c>
      <c r="D189" s="179" t="s">
        <v>11</v>
      </c>
      <c r="E189" s="281">
        <v>3000</v>
      </c>
      <c r="F189" s="180">
        <v>120</v>
      </c>
      <c r="G189" s="175">
        <f t="shared" si="47"/>
        <v>25</v>
      </c>
      <c r="H189" s="283"/>
      <c r="I189" s="181">
        <f t="shared" si="48"/>
        <v>0</v>
      </c>
      <c r="J189" s="181">
        <f t="shared" si="49"/>
        <v>0</v>
      </c>
      <c r="K189" s="181">
        <f t="shared" si="50"/>
        <v>0</v>
      </c>
      <c r="L189" s="182"/>
      <c r="M189" s="233"/>
      <c r="N189" s="196"/>
      <c r="O189" s="183"/>
    </row>
    <row r="190" spans="1:15">
      <c r="A190" s="4"/>
      <c r="B190" s="334" t="s">
        <v>12</v>
      </c>
      <c r="C190" s="335"/>
      <c r="D190" s="335"/>
      <c r="E190" s="335"/>
      <c r="F190" s="335"/>
      <c r="G190" s="335"/>
      <c r="H190" s="335"/>
      <c r="I190" s="337"/>
      <c r="J190" s="116">
        <f>SUM(J187:J189)</f>
        <v>0</v>
      </c>
      <c r="K190" s="111">
        <f>SUM(K187:K189)</f>
        <v>0</v>
      </c>
      <c r="L190" s="87"/>
      <c r="M190" s="87"/>
      <c r="N190" s="320"/>
    </row>
    <row r="191" spans="1:15">
      <c r="A191" s="87"/>
      <c r="B191" s="87"/>
      <c r="C191" s="87"/>
      <c r="D191" s="87"/>
      <c r="E191" s="303"/>
      <c r="F191" s="87"/>
      <c r="G191" s="87"/>
      <c r="H191" s="87"/>
      <c r="I191" s="87"/>
      <c r="J191" s="112" t="s">
        <v>13</v>
      </c>
      <c r="K191" s="113">
        <f>K190-J190</f>
        <v>0</v>
      </c>
      <c r="L191" s="87"/>
      <c r="M191" s="87"/>
      <c r="N191" s="320"/>
    </row>
    <row r="192" spans="1:15" s="87" customFormat="1" ht="100.5" customHeight="1">
      <c r="B192" s="64"/>
      <c r="C192" s="89" t="s">
        <v>144</v>
      </c>
      <c r="D192" s="89"/>
      <c r="E192" s="303"/>
      <c r="F192" s="89"/>
      <c r="G192" s="89"/>
      <c r="H192" s="89"/>
      <c r="I192" s="89"/>
      <c r="J192" s="89"/>
      <c r="K192" s="89"/>
      <c r="L192" s="89"/>
      <c r="M192" s="89"/>
      <c r="N192" s="303"/>
    </row>
    <row r="193" spans="1:15" s="87" customFormat="1">
      <c r="E193" s="303"/>
      <c r="J193" s="25"/>
      <c r="K193" s="3"/>
      <c r="N193" s="320"/>
    </row>
    <row r="194" spans="1:15" s="87" customFormat="1">
      <c r="A194" s="24"/>
      <c r="B194" s="24"/>
      <c r="C194" s="26"/>
      <c r="D194" s="24"/>
      <c r="E194" s="303"/>
      <c r="F194" s="27"/>
      <c r="G194" s="27"/>
      <c r="H194" s="25"/>
      <c r="I194" s="25"/>
      <c r="J194" s="25"/>
      <c r="K194" s="3"/>
      <c r="N194" s="320"/>
    </row>
    <row r="195" spans="1:15" s="87" customFormat="1">
      <c r="E195" s="303"/>
      <c r="N195" s="320"/>
    </row>
    <row r="196" spans="1:15" s="87" customFormat="1">
      <c r="C196" s="50" t="s">
        <v>169</v>
      </c>
      <c r="E196" s="303"/>
      <c r="N196" s="320"/>
    </row>
    <row r="197" spans="1:15" s="87" customFormat="1">
      <c r="C197" s="50" t="s">
        <v>14</v>
      </c>
      <c r="E197" s="303"/>
      <c r="N197" s="320"/>
    </row>
    <row r="198" spans="1:15" s="87" customFormat="1" ht="18" customHeight="1">
      <c r="C198" s="50" t="s">
        <v>15</v>
      </c>
      <c r="E198" s="303"/>
      <c r="N198" s="320"/>
    </row>
    <row r="199" spans="1:15" s="318" customFormat="1" ht="51" customHeight="1">
      <c r="A199" s="308"/>
      <c r="B199" s="75" t="s">
        <v>0</v>
      </c>
      <c r="C199" s="75" t="s">
        <v>1</v>
      </c>
      <c r="D199" s="75" t="s">
        <v>2</v>
      </c>
      <c r="E199" s="247" t="s">
        <v>3</v>
      </c>
      <c r="F199" s="75" t="s">
        <v>4</v>
      </c>
      <c r="G199" s="75" t="s">
        <v>5</v>
      </c>
      <c r="H199" s="63" t="s">
        <v>6</v>
      </c>
      <c r="I199" s="63" t="s">
        <v>7</v>
      </c>
      <c r="J199" s="63" t="s">
        <v>8</v>
      </c>
      <c r="K199" s="63" t="s">
        <v>9</v>
      </c>
      <c r="L199" s="75" t="s">
        <v>10</v>
      </c>
      <c r="M199" s="148" t="s">
        <v>16</v>
      </c>
      <c r="N199" s="115" t="s">
        <v>184</v>
      </c>
      <c r="O199" s="171" t="s">
        <v>159</v>
      </c>
    </row>
    <row r="200" spans="1:15" s="105" customFormat="1" ht="98.25" customHeight="1">
      <c r="B200" s="88">
        <v>1</v>
      </c>
      <c r="C200" s="76" t="s">
        <v>77</v>
      </c>
      <c r="D200" s="77" t="s">
        <v>11</v>
      </c>
      <c r="E200" s="281">
        <v>12</v>
      </c>
      <c r="F200" s="78">
        <v>6</v>
      </c>
      <c r="G200" s="167">
        <f>CEILING(E200/F200,1)</f>
        <v>2</v>
      </c>
      <c r="H200" s="283"/>
      <c r="I200" s="79">
        <f>H200*L200+H200</f>
        <v>0</v>
      </c>
      <c r="J200" s="79">
        <f>ROUND(G200*H200,2)</f>
        <v>0</v>
      </c>
      <c r="K200" s="79">
        <f>ROUND(G200*I200,2)</f>
        <v>0</v>
      </c>
      <c r="L200" s="94"/>
      <c r="M200" s="159"/>
      <c r="N200" s="330"/>
      <c r="O200" s="151"/>
    </row>
    <row r="201" spans="1:15" s="105" customFormat="1" ht="122.25" customHeight="1">
      <c r="B201" s="321">
        <v>2</v>
      </c>
      <c r="C201" s="76" t="s">
        <v>105</v>
      </c>
      <c r="D201" s="77" t="s">
        <v>11</v>
      </c>
      <c r="E201" s="281">
        <v>6</v>
      </c>
      <c r="F201" s="78">
        <v>6</v>
      </c>
      <c r="G201" s="167">
        <f t="shared" ref="G201:G204" si="51">CEILING(E201/F201,1)</f>
        <v>1</v>
      </c>
      <c r="H201" s="283"/>
      <c r="I201" s="79">
        <f t="shared" ref="I201:I203" si="52">H201*L201+H201</f>
        <v>0</v>
      </c>
      <c r="J201" s="79">
        <f t="shared" ref="J201:J203" si="53">ROUND(G201*H201,2)</f>
        <v>0</v>
      </c>
      <c r="K201" s="79">
        <f t="shared" ref="K201:K203" si="54">ROUND(G201*I201,2)</f>
        <v>0</v>
      </c>
      <c r="L201" s="94"/>
      <c r="M201" s="159"/>
      <c r="N201" s="330"/>
      <c r="O201" s="151"/>
    </row>
    <row r="202" spans="1:15" s="105" customFormat="1" ht="74.25" customHeight="1">
      <c r="B202" s="321">
        <v>3</v>
      </c>
      <c r="C202" s="76" t="s">
        <v>78</v>
      </c>
      <c r="D202" s="77" t="s">
        <v>11</v>
      </c>
      <c r="E202" s="281">
        <v>1</v>
      </c>
      <c r="F202" s="78">
        <v>3</v>
      </c>
      <c r="G202" s="167">
        <f t="shared" si="51"/>
        <v>1</v>
      </c>
      <c r="H202" s="283"/>
      <c r="I202" s="79">
        <f t="shared" si="52"/>
        <v>0</v>
      </c>
      <c r="J202" s="79">
        <f t="shared" si="53"/>
        <v>0</v>
      </c>
      <c r="K202" s="79">
        <f t="shared" si="54"/>
        <v>0</v>
      </c>
      <c r="L202" s="94"/>
      <c r="M202" s="159"/>
      <c r="N202" s="330"/>
      <c r="O202" s="151"/>
    </row>
    <row r="203" spans="1:15" s="105" customFormat="1" ht="60" customHeight="1">
      <c r="B203" s="321">
        <v>4</v>
      </c>
      <c r="C203" s="76" t="s">
        <v>98</v>
      </c>
      <c r="D203" s="77" t="s">
        <v>11</v>
      </c>
      <c r="E203" s="281">
        <v>24</v>
      </c>
      <c r="F203" s="78">
        <v>3</v>
      </c>
      <c r="G203" s="167">
        <f t="shared" si="51"/>
        <v>8</v>
      </c>
      <c r="H203" s="283"/>
      <c r="I203" s="79">
        <f t="shared" si="52"/>
        <v>0</v>
      </c>
      <c r="J203" s="79">
        <f t="shared" si="53"/>
        <v>0</v>
      </c>
      <c r="K203" s="79">
        <f t="shared" si="54"/>
        <v>0</v>
      </c>
      <c r="L203" s="94"/>
      <c r="M203" s="159"/>
      <c r="N203" s="330"/>
      <c r="O203" s="151"/>
    </row>
    <row r="204" spans="1:15" s="105" customFormat="1" ht="161.44999999999999" customHeight="1">
      <c r="B204" s="321">
        <v>5</v>
      </c>
      <c r="C204" s="34" t="s">
        <v>106</v>
      </c>
      <c r="D204" s="77" t="s">
        <v>11</v>
      </c>
      <c r="E204" s="281">
        <v>25</v>
      </c>
      <c r="F204" s="78">
        <v>25</v>
      </c>
      <c r="G204" s="167">
        <f t="shared" si="51"/>
        <v>1</v>
      </c>
      <c r="H204" s="283"/>
      <c r="I204" s="79">
        <f>H204*L204+H204</f>
        <v>0</v>
      </c>
      <c r="J204" s="79">
        <f>ROUND(G204*H204,2)</f>
        <v>0</v>
      </c>
      <c r="K204" s="79">
        <f>ROUND(G204*I204,2)</f>
        <v>0</v>
      </c>
      <c r="L204" s="94"/>
      <c r="M204" s="159"/>
      <c r="N204" s="330"/>
      <c r="O204" s="151"/>
    </row>
    <row r="205" spans="1:15" s="105" customFormat="1">
      <c r="B205" s="85" t="s">
        <v>12</v>
      </c>
      <c r="C205" s="86"/>
      <c r="D205" s="43"/>
      <c r="E205" s="251"/>
      <c r="F205" s="86"/>
      <c r="G205" s="86"/>
      <c r="H205" s="86"/>
      <c r="I205" s="42"/>
      <c r="J205" s="117">
        <f>SUM(J200:J204)</f>
        <v>0</v>
      </c>
      <c r="K205" s="117">
        <f>SUM(K200:K204)</f>
        <v>0</v>
      </c>
      <c r="L205" s="82"/>
      <c r="M205" s="82"/>
      <c r="N205" s="261"/>
      <c r="O205" s="32"/>
    </row>
    <row r="206" spans="1:15" s="105" customFormat="1">
      <c r="B206" s="83"/>
      <c r="C206" s="82"/>
      <c r="D206" s="82"/>
      <c r="E206" s="261"/>
      <c r="F206" s="82"/>
      <c r="G206" s="83"/>
      <c r="H206" s="82"/>
      <c r="I206" s="83"/>
      <c r="J206" s="112" t="s">
        <v>13</v>
      </c>
      <c r="K206" s="118">
        <f>K205-J205</f>
        <v>0</v>
      </c>
      <c r="L206" s="82"/>
      <c r="M206" s="82"/>
      <c r="N206" s="261"/>
      <c r="O206" s="32"/>
    </row>
    <row r="207" spans="1:15" s="105" customFormat="1" ht="60">
      <c r="B207" s="83"/>
      <c r="C207" s="31" t="s">
        <v>72</v>
      </c>
      <c r="D207" s="82"/>
      <c r="E207" s="261"/>
      <c r="F207" s="82"/>
      <c r="G207" s="83"/>
      <c r="H207" s="82"/>
      <c r="I207" s="83"/>
      <c r="J207" s="234"/>
      <c r="K207" s="168"/>
      <c r="L207" s="82"/>
      <c r="M207" s="82"/>
      <c r="N207" s="261"/>
      <c r="O207" s="32"/>
    </row>
    <row r="208" spans="1:15" s="105" customFormat="1">
      <c r="B208" s="83"/>
      <c r="C208" s="82"/>
      <c r="D208" s="82"/>
      <c r="E208" s="261"/>
      <c r="F208" s="82"/>
      <c r="G208" s="83"/>
      <c r="H208" s="82"/>
      <c r="I208" s="83"/>
      <c r="J208" s="234"/>
      <c r="K208" s="168"/>
      <c r="L208" s="82"/>
      <c r="M208" s="82"/>
      <c r="N208" s="261"/>
      <c r="O208" s="32"/>
    </row>
    <row r="209" spans="1:15" s="105" customFormat="1">
      <c r="B209" s="83"/>
      <c r="C209" s="28" t="s">
        <v>88</v>
      </c>
      <c r="D209" s="82"/>
      <c r="E209" s="261"/>
      <c r="F209" s="82"/>
      <c r="G209" s="83"/>
      <c r="H209" s="82"/>
      <c r="I209" s="83"/>
      <c r="J209" s="119"/>
      <c r="K209" s="120"/>
      <c r="L209" s="82"/>
      <c r="M209" s="82"/>
      <c r="N209" s="261"/>
      <c r="O209" s="32"/>
    </row>
    <row r="210" spans="1:15" s="105" customFormat="1" ht="57">
      <c r="A210" s="29" t="s">
        <v>0</v>
      </c>
      <c r="B210" s="57" t="s">
        <v>85</v>
      </c>
      <c r="C210" s="57" t="s">
        <v>123</v>
      </c>
      <c r="D210" s="57" t="s">
        <v>86</v>
      </c>
      <c r="E210" s="265" t="s">
        <v>87</v>
      </c>
      <c r="F210" s="82"/>
      <c r="G210" s="83"/>
      <c r="H210" s="82"/>
      <c r="I210" s="83"/>
      <c r="J210" s="119"/>
      <c r="K210" s="120"/>
      <c r="L210" s="82"/>
      <c r="M210" s="82"/>
      <c r="N210" s="261"/>
      <c r="O210" s="32"/>
    </row>
    <row r="211" spans="1:15" s="105" customFormat="1">
      <c r="A211" s="121"/>
      <c r="B211" s="56"/>
      <c r="C211" s="41"/>
      <c r="D211" s="56"/>
      <c r="E211" s="245"/>
      <c r="F211" s="82"/>
      <c r="G211" s="83"/>
      <c r="H211" s="82"/>
      <c r="I211" s="83"/>
      <c r="J211" s="119"/>
      <c r="K211" s="120"/>
      <c r="L211" s="82"/>
      <c r="M211" s="82"/>
      <c r="N211" s="261"/>
      <c r="O211" s="32"/>
    </row>
    <row r="212" spans="1:15" s="105" customFormat="1">
      <c r="A212" s="121"/>
      <c r="B212" s="56"/>
      <c r="C212" s="41"/>
      <c r="D212" s="56"/>
      <c r="E212" s="245"/>
      <c r="F212" s="82"/>
      <c r="G212" s="83"/>
      <c r="H212" s="82"/>
      <c r="I212" s="83"/>
      <c r="J212" s="119"/>
      <c r="K212" s="120"/>
      <c r="L212" s="82"/>
      <c r="M212" s="82"/>
      <c r="N212" s="261"/>
      <c r="O212" s="32"/>
    </row>
    <row r="213" spans="1:15" s="87" customFormat="1">
      <c r="E213" s="320"/>
      <c r="N213" s="320"/>
    </row>
    <row r="214" spans="1:15" s="87" customFormat="1" ht="12.75" customHeight="1">
      <c r="A214" s="26"/>
      <c r="C214" s="31"/>
      <c r="E214" s="320"/>
      <c r="N214" s="320"/>
    </row>
    <row r="215" spans="1:15">
      <c r="A215" s="4"/>
      <c r="B215" s="55"/>
      <c r="C215" s="50" t="s">
        <v>170</v>
      </c>
      <c r="D215" s="55"/>
      <c r="E215" s="320"/>
      <c r="F215" s="55"/>
      <c r="G215" s="55"/>
      <c r="H215" s="55"/>
      <c r="I215" s="55"/>
      <c r="J215" s="87"/>
      <c r="K215" s="87"/>
      <c r="L215" s="87"/>
      <c r="M215" s="87"/>
      <c r="N215" s="320"/>
    </row>
    <row r="216" spans="1:15">
      <c r="A216" s="4"/>
      <c r="B216" s="55"/>
      <c r="C216" s="50" t="s">
        <v>14</v>
      </c>
      <c r="D216" s="55"/>
      <c r="E216" s="320"/>
      <c r="F216" s="55"/>
      <c r="G216" s="55"/>
      <c r="H216" s="55"/>
      <c r="I216" s="55"/>
      <c r="J216" s="87"/>
      <c r="K216" s="87"/>
      <c r="L216" s="87"/>
      <c r="M216" s="87"/>
      <c r="N216" s="320"/>
    </row>
    <row r="217" spans="1:15">
      <c r="A217" s="4"/>
      <c r="B217" s="55"/>
      <c r="C217" s="50" t="s">
        <v>15</v>
      </c>
      <c r="D217" s="55"/>
      <c r="E217" s="320"/>
      <c r="F217" s="55"/>
      <c r="G217" s="55"/>
      <c r="H217" s="55"/>
      <c r="I217" s="55"/>
      <c r="J217" s="87"/>
      <c r="K217" s="87"/>
      <c r="L217" s="87"/>
      <c r="M217" s="87"/>
      <c r="N217" s="320"/>
    </row>
    <row r="218" spans="1:15" s="318" customFormat="1" ht="51" customHeight="1">
      <c r="A218" s="308"/>
      <c r="B218" s="75" t="s">
        <v>0</v>
      </c>
      <c r="C218" s="75" t="s">
        <v>1</v>
      </c>
      <c r="D218" s="75" t="s">
        <v>2</v>
      </c>
      <c r="E218" s="247" t="s">
        <v>3</v>
      </c>
      <c r="F218" s="75" t="s">
        <v>4</v>
      </c>
      <c r="G218" s="75" t="s">
        <v>5</v>
      </c>
      <c r="H218" s="63" t="s">
        <v>6</v>
      </c>
      <c r="I218" s="63" t="s">
        <v>7</v>
      </c>
      <c r="J218" s="63" t="s">
        <v>8</v>
      </c>
      <c r="K218" s="63" t="s">
        <v>9</v>
      </c>
      <c r="L218" s="75" t="s">
        <v>10</v>
      </c>
      <c r="M218" s="148" t="s">
        <v>16</v>
      </c>
      <c r="N218" s="115" t="s">
        <v>184</v>
      </c>
      <c r="O218" s="171" t="s">
        <v>159</v>
      </c>
    </row>
    <row r="219" spans="1:15" ht="75">
      <c r="A219" s="4"/>
      <c r="B219" s="185">
        <v>1</v>
      </c>
      <c r="C219" s="52" t="s">
        <v>135</v>
      </c>
      <c r="D219" s="54" t="s">
        <v>11</v>
      </c>
      <c r="E219" s="242">
        <v>6</v>
      </c>
      <c r="F219" s="78">
        <v>3</v>
      </c>
      <c r="G219" s="44">
        <f t="shared" ref="G219:G224" si="55">CEILING(E219/F219,1)</f>
        <v>2</v>
      </c>
      <c r="H219" s="284"/>
      <c r="I219" s="79">
        <f t="shared" ref="I219" si="56">H219*L219+H219</f>
        <v>0</v>
      </c>
      <c r="J219" s="53">
        <f t="shared" ref="J219" si="57">ROUND(G219*H219,2)</f>
        <v>0</v>
      </c>
      <c r="K219" s="53">
        <f t="shared" ref="K219" si="58">ROUND(G219*I219,2)</f>
        <v>0</v>
      </c>
      <c r="L219" s="100"/>
      <c r="M219" s="34"/>
      <c r="N219" s="315"/>
      <c r="O219" s="147"/>
    </row>
    <row r="220" spans="1:15" s="87" customFormat="1" ht="78.75" customHeight="1">
      <c r="A220" s="26"/>
      <c r="B220" s="300">
        <v>2</v>
      </c>
      <c r="C220" s="40" t="s">
        <v>138</v>
      </c>
      <c r="D220" s="51" t="s">
        <v>11</v>
      </c>
      <c r="E220" s="256">
        <v>18</v>
      </c>
      <c r="F220" s="71">
        <v>6</v>
      </c>
      <c r="G220" s="44">
        <f t="shared" si="55"/>
        <v>3</v>
      </c>
      <c r="H220" s="285"/>
      <c r="I220" s="79">
        <f t="shared" ref="I220:I224" si="59">H220*L220+H220</f>
        <v>0</v>
      </c>
      <c r="J220" s="53">
        <f t="shared" ref="J220:J224" si="60">ROUND(G220*H220,2)</f>
        <v>0</v>
      </c>
      <c r="K220" s="53">
        <f t="shared" ref="K220:K224" si="61">ROUND(G220*I220,2)</f>
        <v>0</v>
      </c>
      <c r="L220" s="122"/>
      <c r="M220" s="123"/>
      <c r="N220" s="123"/>
      <c r="O220" s="137"/>
    </row>
    <row r="221" spans="1:15" s="87" customFormat="1" ht="60.75" customHeight="1">
      <c r="A221" s="26"/>
      <c r="B221" s="300">
        <v>3</v>
      </c>
      <c r="C221" s="124" t="s">
        <v>124</v>
      </c>
      <c r="D221" s="54" t="s">
        <v>11</v>
      </c>
      <c r="E221" s="242">
        <v>30</v>
      </c>
      <c r="F221" s="78">
        <v>3</v>
      </c>
      <c r="G221" s="44">
        <f t="shared" si="55"/>
        <v>10</v>
      </c>
      <c r="H221" s="284"/>
      <c r="I221" s="79">
        <f t="shared" si="59"/>
        <v>0</v>
      </c>
      <c r="J221" s="53">
        <f t="shared" si="60"/>
        <v>0</v>
      </c>
      <c r="K221" s="53">
        <f t="shared" si="61"/>
        <v>0</v>
      </c>
      <c r="L221" s="122"/>
      <c r="M221" s="125"/>
      <c r="N221" s="125"/>
      <c r="O221" s="137"/>
    </row>
    <row r="222" spans="1:15" s="87" customFormat="1" ht="76.900000000000006" customHeight="1">
      <c r="A222" s="26"/>
      <c r="B222" s="300">
        <v>4</v>
      </c>
      <c r="C222" s="124" t="s">
        <v>125</v>
      </c>
      <c r="D222" s="54" t="s">
        <v>11</v>
      </c>
      <c r="E222" s="242">
        <v>36</v>
      </c>
      <c r="F222" s="78">
        <v>6</v>
      </c>
      <c r="G222" s="44">
        <f t="shared" si="55"/>
        <v>6</v>
      </c>
      <c r="H222" s="284"/>
      <c r="I222" s="79">
        <f t="shared" si="59"/>
        <v>0</v>
      </c>
      <c r="J222" s="53">
        <f t="shared" si="60"/>
        <v>0</v>
      </c>
      <c r="K222" s="53">
        <f t="shared" si="61"/>
        <v>0</v>
      </c>
      <c r="L222" s="122"/>
      <c r="M222" s="125"/>
      <c r="N222" s="125"/>
      <c r="O222" s="137"/>
    </row>
    <row r="223" spans="1:15" s="87" customFormat="1" ht="71.25" customHeight="1">
      <c r="A223" s="26"/>
      <c r="B223" s="300">
        <v>5</v>
      </c>
      <c r="C223" s="40" t="s">
        <v>126</v>
      </c>
      <c r="D223" s="51" t="s">
        <v>11</v>
      </c>
      <c r="E223" s="256">
        <v>30</v>
      </c>
      <c r="F223" s="71">
        <v>3</v>
      </c>
      <c r="G223" s="44">
        <f t="shared" si="55"/>
        <v>10</v>
      </c>
      <c r="H223" s="286"/>
      <c r="I223" s="79">
        <f t="shared" si="59"/>
        <v>0</v>
      </c>
      <c r="J223" s="53">
        <f t="shared" si="60"/>
        <v>0</v>
      </c>
      <c r="K223" s="53">
        <f t="shared" si="61"/>
        <v>0</v>
      </c>
      <c r="L223" s="122"/>
      <c r="M223" s="125"/>
      <c r="N223" s="125"/>
      <c r="O223" s="137"/>
    </row>
    <row r="224" spans="1:15" s="87" customFormat="1" ht="58.5" customHeight="1">
      <c r="A224" s="26"/>
      <c r="B224" s="300">
        <v>6</v>
      </c>
      <c r="C224" s="124" t="s">
        <v>127</v>
      </c>
      <c r="D224" s="54" t="s">
        <v>11</v>
      </c>
      <c r="E224" s="242">
        <v>24</v>
      </c>
      <c r="F224" s="78">
        <v>6</v>
      </c>
      <c r="G224" s="45">
        <f t="shared" si="55"/>
        <v>4</v>
      </c>
      <c r="H224" s="284"/>
      <c r="I224" s="79">
        <f t="shared" si="59"/>
        <v>0</v>
      </c>
      <c r="J224" s="53">
        <f t="shared" si="60"/>
        <v>0</v>
      </c>
      <c r="K224" s="53">
        <f t="shared" si="61"/>
        <v>0</v>
      </c>
      <c r="L224" s="100"/>
      <c r="M224" s="125"/>
      <c r="N224" s="125"/>
      <c r="O224" s="137"/>
    </row>
    <row r="225" spans="1:15" s="87" customFormat="1">
      <c r="A225" s="26"/>
      <c r="B225" s="338" t="s">
        <v>12</v>
      </c>
      <c r="C225" s="339"/>
      <c r="D225" s="339"/>
      <c r="E225" s="339"/>
      <c r="F225" s="339"/>
      <c r="G225" s="339"/>
      <c r="H225" s="339"/>
      <c r="I225" s="340"/>
      <c r="J225" s="136">
        <f>SUM(J219:J224)</f>
        <v>0</v>
      </c>
      <c r="K225" s="126">
        <f>SUM(K219:K224)</f>
        <v>0</v>
      </c>
      <c r="L225" s="80"/>
      <c r="M225" s="80"/>
      <c r="N225" s="80"/>
    </row>
    <row r="226" spans="1:15" s="87" customFormat="1">
      <c r="A226" s="26"/>
      <c r="B226" s="80"/>
      <c r="C226" s="80"/>
      <c r="D226" s="80"/>
      <c r="E226" s="295"/>
      <c r="F226" s="80"/>
      <c r="G226" s="80"/>
      <c r="H226" s="81"/>
      <c r="I226" s="80"/>
      <c r="J226" s="127" t="s">
        <v>13</v>
      </c>
      <c r="K226" s="128">
        <f>K225-J225</f>
        <v>0</v>
      </c>
      <c r="L226" s="80"/>
      <c r="M226" s="80"/>
      <c r="N226" s="80"/>
    </row>
    <row r="227" spans="1:15" s="87" customFormat="1">
      <c r="B227" s="55"/>
      <c r="C227" s="55"/>
      <c r="D227" s="55"/>
      <c r="E227" s="295"/>
      <c r="F227" s="55"/>
      <c r="G227" s="55"/>
      <c r="H227" s="55"/>
      <c r="I227" s="55"/>
      <c r="N227" s="320"/>
    </row>
    <row r="228" spans="1:15" s="105" customFormat="1" ht="60.6" customHeight="1">
      <c r="B228" s="55"/>
      <c r="C228" s="55" t="s">
        <v>76</v>
      </c>
      <c r="D228" s="55"/>
      <c r="E228" s="295"/>
      <c r="F228" s="55"/>
      <c r="G228" s="55"/>
      <c r="H228" s="55"/>
      <c r="I228" s="55"/>
      <c r="J228" s="87"/>
      <c r="K228" s="87"/>
      <c r="L228" s="87"/>
      <c r="M228" s="87"/>
      <c r="N228" s="320"/>
      <c r="O228" s="32"/>
    </row>
    <row r="229" spans="1:15" s="87" customFormat="1">
      <c r="B229" s="55"/>
      <c r="C229" s="55"/>
      <c r="D229" s="55"/>
      <c r="E229" s="295"/>
      <c r="F229" s="55"/>
      <c r="G229" s="55"/>
      <c r="H229" s="55"/>
      <c r="I229" s="55"/>
      <c r="N229" s="320"/>
    </row>
    <row r="230" spans="1:15" s="87" customFormat="1">
      <c r="A230" s="105"/>
      <c r="B230" s="83"/>
      <c r="C230" s="28" t="s">
        <v>88</v>
      </c>
      <c r="D230" s="82"/>
      <c r="E230" s="295"/>
      <c r="F230" s="55"/>
      <c r="G230" s="55"/>
      <c r="H230" s="55"/>
      <c r="I230" s="55"/>
      <c r="N230" s="320"/>
    </row>
    <row r="231" spans="1:15" s="87" customFormat="1" ht="57">
      <c r="A231" s="29" t="s">
        <v>0</v>
      </c>
      <c r="B231" s="57" t="s">
        <v>85</v>
      </c>
      <c r="C231" s="57" t="s">
        <v>123</v>
      </c>
      <c r="D231" s="57" t="s">
        <v>86</v>
      </c>
      <c r="E231" s="265" t="s">
        <v>87</v>
      </c>
      <c r="F231" s="55"/>
      <c r="G231" s="55"/>
      <c r="H231" s="55"/>
      <c r="I231" s="55"/>
      <c r="N231" s="320"/>
    </row>
    <row r="232" spans="1:15" s="87" customFormat="1">
      <c r="A232" s="121"/>
      <c r="B232" s="56"/>
      <c r="C232" s="41"/>
      <c r="D232" s="56"/>
      <c r="E232" s="245"/>
      <c r="F232" s="55"/>
      <c r="G232" s="55"/>
      <c r="H232" s="55"/>
      <c r="I232" s="55"/>
      <c r="N232" s="320"/>
    </row>
    <row r="233" spans="1:15" s="87" customFormat="1">
      <c r="A233" s="121"/>
      <c r="B233" s="56"/>
      <c r="C233" s="41"/>
      <c r="D233" s="56"/>
      <c r="E233" s="245"/>
      <c r="F233" s="55"/>
      <c r="G233" s="55"/>
      <c r="H233" s="55"/>
      <c r="I233" s="55"/>
      <c r="N233" s="320"/>
    </row>
    <row r="234" spans="1:15" s="87" customFormat="1">
      <c r="B234" s="55"/>
      <c r="C234" s="55"/>
      <c r="D234" s="55"/>
      <c r="E234" s="295"/>
      <c r="F234" s="55"/>
      <c r="G234" s="55"/>
      <c r="H234" s="55"/>
      <c r="I234" s="55"/>
      <c r="N234" s="320"/>
    </row>
    <row r="235" spans="1:15" s="87" customFormat="1">
      <c r="B235" s="55"/>
      <c r="C235" s="55"/>
      <c r="D235" s="55"/>
      <c r="E235" s="295"/>
      <c r="F235" s="55"/>
      <c r="G235" s="55"/>
      <c r="H235" s="55"/>
      <c r="I235" s="55"/>
      <c r="N235" s="320"/>
    </row>
    <row r="236" spans="1:15" s="87" customFormat="1">
      <c r="B236" s="55"/>
      <c r="C236" s="55"/>
      <c r="D236" s="55"/>
      <c r="E236" s="295"/>
      <c r="F236" s="55"/>
      <c r="G236" s="55"/>
      <c r="H236" s="55"/>
      <c r="I236" s="55"/>
      <c r="N236" s="320"/>
    </row>
    <row r="237" spans="1:15" s="87" customFormat="1">
      <c r="B237" s="129"/>
      <c r="C237" s="50" t="s">
        <v>133</v>
      </c>
      <c r="D237" s="129"/>
      <c r="E237" s="295"/>
      <c r="F237" s="129"/>
      <c r="G237" s="129"/>
      <c r="H237" s="129"/>
      <c r="I237" s="129"/>
      <c r="J237" s="129"/>
      <c r="K237" s="130"/>
      <c r="L237" s="131"/>
      <c r="M237" s="129"/>
      <c r="N237" s="129"/>
    </row>
    <row r="238" spans="1:15" s="87" customFormat="1">
      <c r="B238" s="129"/>
      <c r="C238" s="50" t="s">
        <v>14</v>
      </c>
      <c r="D238" s="129"/>
      <c r="E238" s="295"/>
      <c r="F238" s="132"/>
      <c r="G238" s="132"/>
      <c r="H238" s="132"/>
      <c r="I238" s="132"/>
      <c r="J238" s="132"/>
      <c r="K238" s="132"/>
      <c r="L238" s="132"/>
      <c r="M238" s="132"/>
      <c r="N238" s="132"/>
    </row>
    <row r="239" spans="1:15" s="87" customFormat="1">
      <c r="B239" s="58"/>
      <c r="C239" s="50" t="s">
        <v>15</v>
      </c>
      <c r="D239" s="80"/>
      <c r="E239" s="295"/>
      <c r="F239" s="80"/>
      <c r="G239" s="80"/>
      <c r="H239" s="81"/>
      <c r="I239" s="80"/>
      <c r="J239" s="80"/>
      <c r="K239" s="80"/>
      <c r="L239" s="80"/>
      <c r="M239" s="80"/>
      <c r="N239" s="80"/>
    </row>
    <row r="240" spans="1:15" s="318" customFormat="1" ht="51" customHeight="1">
      <c r="A240" s="308"/>
      <c r="B240" s="75" t="s">
        <v>0</v>
      </c>
      <c r="C240" s="75" t="s">
        <v>1</v>
      </c>
      <c r="D240" s="75" t="s">
        <v>2</v>
      </c>
      <c r="E240" s="247" t="s">
        <v>3</v>
      </c>
      <c r="F240" s="75" t="s">
        <v>4</v>
      </c>
      <c r="G240" s="75" t="s">
        <v>5</v>
      </c>
      <c r="H240" s="63" t="s">
        <v>6</v>
      </c>
      <c r="I240" s="63" t="s">
        <v>7</v>
      </c>
      <c r="J240" s="63" t="s">
        <v>8</v>
      </c>
      <c r="K240" s="63" t="s">
        <v>9</v>
      </c>
      <c r="L240" s="75" t="s">
        <v>10</v>
      </c>
      <c r="M240" s="148" t="s">
        <v>16</v>
      </c>
      <c r="N240" s="115" t="s">
        <v>184</v>
      </c>
      <c r="O240" s="171" t="s">
        <v>159</v>
      </c>
    </row>
    <row r="241" spans="1:15" s="87" customFormat="1" ht="45">
      <c r="B241" s="70">
        <v>1</v>
      </c>
      <c r="C241" s="65" t="s">
        <v>79</v>
      </c>
      <c r="D241" s="66" t="s">
        <v>11</v>
      </c>
      <c r="E241" s="254">
        <v>1</v>
      </c>
      <c r="F241" s="71">
        <v>3</v>
      </c>
      <c r="G241" s="44">
        <f t="shared" ref="G241:G252" si="62">CEILING(E241/F241,1)</f>
        <v>1</v>
      </c>
      <c r="H241" s="288"/>
      <c r="I241" s="79">
        <f t="shared" ref="I241:I252" si="63">H241*L241+H241</f>
        <v>0</v>
      </c>
      <c r="J241" s="79">
        <f t="shared" ref="J241:J252" si="64">ROUND(G241*H241,2)</f>
        <v>0</v>
      </c>
      <c r="K241" s="79">
        <f t="shared" ref="K241:K252" si="65">ROUND(G241*I241,2)</f>
        <v>0</v>
      </c>
      <c r="L241" s="94"/>
      <c r="M241" s="159"/>
      <c r="N241" s="330"/>
      <c r="O241" s="137"/>
    </row>
    <row r="242" spans="1:15" s="87" customFormat="1" ht="150">
      <c r="B242" s="298">
        <v>2</v>
      </c>
      <c r="C242" s="34" t="s">
        <v>141</v>
      </c>
      <c r="D242" s="54" t="s">
        <v>11</v>
      </c>
      <c r="E242" s="280">
        <v>72</v>
      </c>
      <c r="F242" s="78">
        <v>6</v>
      </c>
      <c r="G242" s="44">
        <f t="shared" si="62"/>
        <v>12</v>
      </c>
      <c r="H242" s="290"/>
      <c r="I242" s="79">
        <f t="shared" ref="I242:I248" si="66">H242*L242+H242</f>
        <v>0</v>
      </c>
      <c r="J242" s="79">
        <f t="shared" ref="J242:J248" si="67">ROUND(G242*H242,2)</f>
        <v>0</v>
      </c>
      <c r="K242" s="79">
        <f t="shared" ref="K242:K248" si="68">ROUND(G242*I242,2)</f>
        <v>0</v>
      </c>
      <c r="L242" s="94"/>
      <c r="M242" s="159"/>
      <c r="N242" s="330"/>
      <c r="O242" s="137"/>
    </row>
    <row r="243" spans="1:15" s="87" customFormat="1" ht="75">
      <c r="B243" s="298">
        <v>3</v>
      </c>
      <c r="C243" s="60" t="s">
        <v>140</v>
      </c>
      <c r="D243" s="54" t="s">
        <v>11</v>
      </c>
      <c r="E243" s="280">
        <v>432</v>
      </c>
      <c r="F243" s="78">
        <v>6</v>
      </c>
      <c r="G243" s="44">
        <f t="shared" si="62"/>
        <v>72</v>
      </c>
      <c r="H243" s="292"/>
      <c r="I243" s="79">
        <f t="shared" si="66"/>
        <v>0</v>
      </c>
      <c r="J243" s="79">
        <f t="shared" si="67"/>
        <v>0</v>
      </c>
      <c r="K243" s="79">
        <f t="shared" si="68"/>
        <v>0</v>
      </c>
      <c r="L243" s="94"/>
      <c r="M243" s="159"/>
      <c r="N243" s="330"/>
      <c r="O243" s="137"/>
    </row>
    <row r="244" spans="1:15" s="87" customFormat="1" ht="67.5" customHeight="1">
      <c r="B244" s="298">
        <v>4</v>
      </c>
      <c r="C244" s="60" t="s">
        <v>139</v>
      </c>
      <c r="D244" s="54" t="s">
        <v>11</v>
      </c>
      <c r="E244" s="280">
        <v>12</v>
      </c>
      <c r="F244" s="78">
        <v>6</v>
      </c>
      <c r="G244" s="44">
        <f t="shared" si="62"/>
        <v>2</v>
      </c>
      <c r="H244" s="289"/>
      <c r="I244" s="79">
        <f t="shared" si="66"/>
        <v>0</v>
      </c>
      <c r="J244" s="79">
        <f t="shared" si="67"/>
        <v>0</v>
      </c>
      <c r="K244" s="79">
        <f t="shared" si="68"/>
        <v>0</v>
      </c>
      <c r="L244" s="94"/>
      <c r="M244" s="159"/>
      <c r="N244" s="330"/>
      <c r="O244" s="137"/>
    </row>
    <row r="245" spans="1:15" s="87" customFormat="1" ht="45">
      <c r="A245" s="105"/>
      <c r="B245" s="298">
        <v>5</v>
      </c>
      <c r="C245" s="60" t="s">
        <v>136</v>
      </c>
      <c r="D245" s="51" t="s">
        <v>11</v>
      </c>
      <c r="E245" s="241">
        <v>6</v>
      </c>
      <c r="F245" s="71">
        <v>6</v>
      </c>
      <c r="G245" s="44">
        <f t="shared" si="62"/>
        <v>1</v>
      </c>
      <c r="H245" s="289"/>
      <c r="I245" s="79">
        <f t="shared" si="66"/>
        <v>0</v>
      </c>
      <c r="J245" s="79">
        <f t="shared" si="67"/>
        <v>0</v>
      </c>
      <c r="K245" s="79">
        <f t="shared" si="68"/>
        <v>0</v>
      </c>
      <c r="L245" s="133"/>
      <c r="M245" s="160"/>
      <c r="N245" s="330"/>
      <c r="O245" s="137"/>
    </row>
    <row r="246" spans="1:15" s="87" customFormat="1" ht="45.75" customHeight="1">
      <c r="A246" s="134"/>
      <c r="B246" s="298">
        <v>6</v>
      </c>
      <c r="C246" s="34" t="s">
        <v>102</v>
      </c>
      <c r="D246" s="54" t="s">
        <v>11</v>
      </c>
      <c r="E246" s="280">
        <v>6</v>
      </c>
      <c r="F246" s="78">
        <v>6</v>
      </c>
      <c r="G246" s="44">
        <f t="shared" si="62"/>
        <v>1</v>
      </c>
      <c r="H246" s="290"/>
      <c r="I246" s="79">
        <f t="shared" si="66"/>
        <v>0</v>
      </c>
      <c r="J246" s="79">
        <f t="shared" si="67"/>
        <v>0</v>
      </c>
      <c r="K246" s="79">
        <f t="shared" si="68"/>
        <v>0</v>
      </c>
      <c r="L246" s="100"/>
      <c r="M246" s="161"/>
      <c r="N246" s="330"/>
      <c r="O246" s="137"/>
    </row>
    <row r="247" spans="1:15" s="87" customFormat="1" ht="60">
      <c r="A247" s="135"/>
      <c r="B247" s="298">
        <v>7</v>
      </c>
      <c r="C247" s="60" t="s">
        <v>128</v>
      </c>
      <c r="D247" s="51" t="s">
        <v>11</v>
      </c>
      <c r="E247" s="241">
        <v>6</v>
      </c>
      <c r="F247" s="71">
        <v>6</v>
      </c>
      <c r="G247" s="44">
        <f t="shared" si="62"/>
        <v>1</v>
      </c>
      <c r="H247" s="289"/>
      <c r="I247" s="79">
        <f t="shared" si="66"/>
        <v>0</v>
      </c>
      <c r="J247" s="79">
        <f t="shared" si="67"/>
        <v>0</v>
      </c>
      <c r="K247" s="79">
        <f t="shared" si="68"/>
        <v>0</v>
      </c>
      <c r="L247" s="122"/>
      <c r="M247" s="161"/>
      <c r="N247" s="161"/>
      <c r="O247" s="137"/>
    </row>
    <row r="248" spans="1:15" s="87" customFormat="1" ht="88.5" customHeight="1">
      <c r="A248" s="135"/>
      <c r="B248" s="298">
        <v>8</v>
      </c>
      <c r="C248" s="60" t="s">
        <v>137</v>
      </c>
      <c r="D248" s="54" t="s">
        <v>11</v>
      </c>
      <c r="E248" s="280">
        <v>30</v>
      </c>
      <c r="F248" s="78">
        <v>6</v>
      </c>
      <c r="G248" s="44">
        <f t="shared" si="62"/>
        <v>5</v>
      </c>
      <c r="H248" s="290"/>
      <c r="I248" s="79">
        <f t="shared" si="66"/>
        <v>0</v>
      </c>
      <c r="J248" s="79">
        <f t="shared" si="67"/>
        <v>0</v>
      </c>
      <c r="K248" s="79">
        <f t="shared" si="68"/>
        <v>0</v>
      </c>
      <c r="L248" s="100"/>
      <c r="M248" s="162"/>
      <c r="N248" s="162"/>
      <c r="O248" s="137"/>
    </row>
    <row r="249" spans="1:15" s="87" customFormat="1" ht="98.45" customHeight="1">
      <c r="A249" s="189"/>
      <c r="B249" s="298">
        <v>9</v>
      </c>
      <c r="C249" s="191" t="s">
        <v>154</v>
      </c>
      <c r="D249" s="192" t="s">
        <v>155</v>
      </c>
      <c r="E249" s="241">
        <v>120</v>
      </c>
      <c r="F249" s="193">
        <v>12</v>
      </c>
      <c r="G249" s="187">
        <f t="shared" si="62"/>
        <v>10</v>
      </c>
      <c r="H249" s="287"/>
      <c r="I249" s="194">
        <f t="shared" ref="I249:I251" si="69">H249*L249+H249</f>
        <v>0</v>
      </c>
      <c r="J249" s="194">
        <f t="shared" ref="J249:J251" si="70">ROUND(G249*H249,2)</f>
        <v>0</v>
      </c>
      <c r="K249" s="194">
        <f t="shared" ref="K249:K251" si="71">ROUND(G249*I249,2)</f>
        <v>0</v>
      </c>
      <c r="L249" s="195"/>
      <c r="M249" s="196"/>
      <c r="N249" s="196"/>
      <c r="O249" s="197"/>
    </row>
    <row r="250" spans="1:15" s="87" customFormat="1" ht="73.900000000000006" customHeight="1">
      <c r="A250" s="189"/>
      <c r="B250" s="298">
        <v>10</v>
      </c>
      <c r="C250" s="191" t="s">
        <v>173</v>
      </c>
      <c r="D250" s="192" t="s">
        <v>155</v>
      </c>
      <c r="E250" s="241">
        <v>6</v>
      </c>
      <c r="F250" s="193">
        <v>6</v>
      </c>
      <c r="G250" s="187">
        <f t="shared" si="62"/>
        <v>1</v>
      </c>
      <c r="H250" s="291"/>
      <c r="I250" s="194">
        <f t="shared" si="69"/>
        <v>0</v>
      </c>
      <c r="J250" s="194">
        <f t="shared" si="70"/>
        <v>0</v>
      </c>
      <c r="K250" s="194">
        <f t="shared" si="71"/>
        <v>0</v>
      </c>
      <c r="L250" s="195"/>
      <c r="M250" s="199"/>
      <c r="N250" s="199"/>
      <c r="O250" s="197"/>
    </row>
    <row r="251" spans="1:15" s="87" customFormat="1" ht="52.5" customHeight="1">
      <c r="A251" s="189"/>
      <c r="B251" s="298">
        <v>11</v>
      </c>
      <c r="C251" s="200" t="s">
        <v>156</v>
      </c>
      <c r="D251" s="192" t="s">
        <v>157</v>
      </c>
      <c r="E251" s="280">
        <v>6</v>
      </c>
      <c r="F251" s="186">
        <v>6</v>
      </c>
      <c r="G251" s="187">
        <f t="shared" si="62"/>
        <v>1</v>
      </c>
      <c r="H251" s="287"/>
      <c r="I251" s="194">
        <f t="shared" si="69"/>
        <v>0</v>
      </c>
      <c r="J251" s="194">
        <f t="shared" si="70"/>
        <v>0</v>
      </c>
      <c r="K251" s="194">
        <f t="shared" si="71"/>
        <v>0</v>
      </c>
      <c r="L251" s="201"/>
      <c r="M251" s="196"/>
      <c r="N251" s="196"/>
      <c r="O251" s="197"/>
    </row>
    <row r="252" spans="1:15" s="87" customFormat="1" ht="52.5" customHeight="1">
      <c r="A252" s="189"/>
      <c r="B252" s="298">
        <v>12</v>
      </c>
      <c r="C252" s="191" t="s">
        <v>172</v>
      </c>
      <c r="D252" s="202" t="s">
        <v>157</v>
      </c>
      <c r="E252" s="280">
        <v>50</v>
      </c>
      <c r="F252" s="186">
        <v>1</v>
      </c>
      <c r="G252" s="170">
        <f t="shared" si="62"/>
        <v>50</v>
      </c>
      <c r="H252" s="287"/>
      <c r="I252" s="194">
        <f t="shared" si="63"/>
        <v>0</v>
      </c>
      <c r="J252" s="194">
        <f t="shared" si="64"/>
        <v>0</v>
      </c>
      <c r="K252" s="194">
        <f t="shared" si="65"/>
        <v>0</v>
      </c>
      <c r="L252" s="195"/>
      <c r="M252" s="203"/>
      <c r="N252" s="203"/>
      <c r="O252" s="197"/>
    </row>
    <row r="253" spans="1:15" s="87" customFormat="1" ht="81.75" customHeight="1">
      <c r="A253" s="189"/>
      <c r="B253" s="345" t="s">
        <v>153</v>
      </c>
      <c r="C253" s="346"/>
      <c r="D253" s="344"/>
      <c r="E253" s="344"/>
      <c r="F253" s="344"/>
      <c r="G253" s="344"/>
      <c r="H253" s="344"/>
      <c r="I253" s="344"/>
      <c r="J253" s="344"/>
      <c r="K253" s="344"/>
      <c r="L253" s="344"/>
      <c r="M253" s="344"/>
      <c r="N253" s="344"/>
      <c r="O253" s="344"/>
    </row>
    <row r="254" spans="1:15" s="87" customFormat="1" ht="52.5" customHeight="1">
      <c r="A254" s="189"/>
      <c r="B254" s="204">
        <v>13</v>
      </c>
      <c r="C254" s="191" t="s">
        <v>151</v>
      </c>
      <c r="D254" s="202" t="s">
        <v>11</v>
      </c>
      <c r="E254" s="252">
        <v>24</v>
      </c>
      <c r="F254" s="205">
        <v>12</v>
      </c>
      <c r="G254" s="206">
        <f t="shared" ref="G254:G255" si="72">CEILING(E254/F254,1)</f>
        <v>2</v>
      </c>
      <c r="H254" s="302"/>
      <c r="I254" s="207">
        <f t="shared" ref="I254:I255" si="73">H254*L254+H254</f>
        <v>0</v>
      </c>
      <c r="J254" s="207">
        <f t="shared" ref="J254:J255" si="74">ROUND(G254*H254,2)</f>
        <v>0</v>
      </c>
      <c r="K254" s="207">
        <f t="shared" ref="K254:K255" si="75">ROUND(G254*I254,2)</f>
        <v>0</v>
      </c>
      <c r="L254" s="208"/>
      <c r="M254" s="196"/>
      <c r="N254" s="196"/>
      <c r="O254" s="197"/>
    </row>
    <row r="255" spans="1:15" s="87" customFormat="1" ht="52.5" customHeight="1">
      <c r="A255" s="189"/>
      <c r="B255" s="204">
        <v>14</v>
      </c>
      <c r="C255" s="191" t="s">
        <v>152</v>
      </c>
      <c r="D255" s="192" t="s">
        <v>11</v>
      </c>
      <c r="E255" s="280">
        <v>12</v>
      </c>
      <c r="F255" s="186">
        <v>1</v>
      </c>
      <c r="G255" s="170">
        <f t="shared" si="72"/>
        <v>12</v>
      </c>
      <c r="H255" s="302"/>
      <c r="I255" s="194">
        <f t="shared" si="73"/>
        <v>0</v>
      </c>
      <c r="J255" s="194">
        <f t="shared" si="74"/>
        <v>0</v>
      </c>
      <c r="K255" s="194">
        <f t="shared" si="75"/>
        <v>0</v>
      </c>
      <c r="L255" s="195"/>
      <c r="M255" s="196"/>
      <c r="N255" s="196"/>
      <c r="O255" s="197"/>
    </row>
    <row r="256" spans="1:15" s="87" customFormat="1">
      <c r="A256" s="198"/>
      <c r="B256" s="209" t="s">
        <v>12</v>
      </c>
      <c r="C256" s="210"/>
      <c r="D256" s="211"/>
      <c r="E256" s="251"/>
      <c r="F256" s="210"/>
      <c r="G256" s="210"/>
      <c r="H256" s="210"/>
      <c r="I256" s="212"/>
      <c r="J256" s="213">
        <f>SUM(J241:J255)</f>
        <v>0</v>
      </c>
      <c r="K256" s="213">
        <f>SUM(K241:K255)</f>
        <v>0</v>
      </c>
      <c r="L256" s="214"/>
      <c r="M256" s="214"/>
      <c r="N256" s="214"/>
      <c r="O256" s="198"/>
    </row>
    <row r="257" spans="1:15" s="87" customFormat="1">
      <c r="B257" s="83"/>
      <c r="C257" s="82"/>
      <c r="D257" s="82"/>
      <c r="E257" s="293"/>
      <c r="F257" s="82"/>
      <c r="G257" s="83"/>
      <c r="H257" s="82"/>
      <c r="I257" s="83"/>
      <c r="J257" s="112" t="s">
        <v>13</v>
      </c>
      <c r="K257" s="118">
        <f>K256-J256</f>
        <v>0</v>
      </c>
      <c r="L257" s="82"/>
      <c r="M257" s="82"/>
      <c r="N257" s="261"/>
    </row>
    <row r="258" spans="1:15" s="87" customFormat="1">
      <c r="E258" s="293"/>
      <c r="H258" s="39"/>
      <c r="I258" s="39"/>
      <c r="N258" s="320"/>
    </row>
    <row r="259" spans="1:15" s="87" customFormat="1" ht="60">
      <c r="A259" s="25"/>
      <c r="C259" s="31" t="s">
        <v>76</v>
      </c>
      <c r="E259" s="293"/>
      <c r="H259" s="39"/>
      <c r="I259" s="39"/>
      <c r="N259" s="320"/>
    </row>
    <row r="260" spans="1:15" s="87" customFormat="1" ht="18" customHeight="1">
      <c r="A260" s="25"/>
      <c r="E260" s="293"/>
      <c r="H260" s="39"/>
      <c r="I260" s="39"/>
      <c r="N260" s="320"/>
    </row>
    <row r="261" spans="1:15" s="87" customFormat="1">
      <c r="A261" s="25"/>
      <c r="E261" s="293"/>
      <c r="H261" s="39"/>
      <c r="I261" s="39"/>
      <c r="N261" s="320"/>
    </row>
    <row r="262" spans="1:15" s="105" customFormat="1">
      <c r="B262" s="83"/>
      <c r="C262" s="28" t="s">
        <v>88</v>
      </c>
      <c r="D262" s="82"/>
      <c r="E262" s="293"/>
      <c r="F262" s="87"/>
      <c r="G262" s="87"/>
      <c r="H262" s="39"/>
      <c r="I262" s="39"/>
      <c r="J262" s="87"/>
      <c r="K262" s="87"/>
      <c r="L262" s="87"/>
      <c r="M262" s="87"/>
      <c r="N262" s="320"/>
      <c r="O262" s="32"/>
    </row>
    <row r="263" spans="1:15" s="105" customFormat="1" ht="63" customHeight="1">
      <c r="A263" s="29" t="s">
        <v>0</v>
      </c>
      <c r="B263" s="29" t="s">
        <v>85</v>
      </c>
      <c r="C263" s="29" t="s">
        <v>99</v>
      </c>
      <c r="D263" s="29" t="s">
        <v>86</v>
      </c>
      <c r="E263" s="262" t="s">
        <v>87</v>
      </c>
      <c r="F263" s="87"/>
      <c r="G263" s="87"/>
      <c r="H263" s="39"/>
      <c r="I263" s="39"/>
      <c r="J263" s="87"/>
      <c r="K263" s="87"/>
      <c r="L263" s="87"/>
      <c r="M263" s="87"/>
      <c r="N263" s="320"/>
      <c r="O263" s="32"/>
    </row>
    <row r="264" spans="1:15" s="105" customFormat="1">
      <c r="A264" s="121"/>
      <c r="B264" s="30"/>
      <c r="C264" s="30"/>
      <c r="D264" s="30"/>
      <c r="E264" s="239"/>
      <c r="F264" s="87"/>
      <c r="G264" s="87"/>
      <c r="H264" s="39"/>
      <c r="I264" s="39"/>
      <c r="J264" s="87"/>
      <c r="K264" s="87"/>
      <c r="L264" s="87"/>
      <c r="M264" s="87"/>
      <c r="N264" s="320"/>
      <c r="O264" s="32"/>
    </row>
    <row r="265" spans="1:15" s="105" customFormat="1">
      <c r="A265" s="121"/>
      <c r="B265" s="30"/>
      <c r="C265" s="30"/>
      <c r="D265" s="30"/>
      <c r="E265" s="239"/>
      <c r="F265" s="87"/>
      <c r="G265" s="87"/>
      <c r="H265" s="39"/>
      <c r="I265" s="39"/>
      <c r="J265" s="87"/>
      <c r="K265" s="87"/>
      <c r="L265" s="87"/>
      <c r="M265" s="87"/>
      <c r="N265" s="320"/>
      <c r="O265" s="32"/>
    </row>
    <row r="266" spans="1:15" s="105" customFormat="1">
      <c r="B266" s="39"/>
      <c r="C266" s="39"/>
      <c r="D266" s="39"/>
      <c r="E266" s="320"/>
      <c r="F266" s="87"/>
      <c r="G266" s="87"/>
      <c r="H266" s="39"/>
      <c r="I266" s="39"/>
      <c r="J266" s="87"/>
      <c r="K266" s="87"/>
      <c r="L266" s="87"/>
      <c r="M266" s="87"/>
      <c r="N266" s="320"/>
      <c r="O266" s="32"/>
    </row>
    <row r="267" spans="1:15" s="105" customFormat="1">
      <c r="B267" s="39"/>
      <c r="C267" s="39"/>
      <c r="D267" s="39"/>
      <c r="E267" s="320"/>
      <c r="F267" s="87"/>
      <c r="G267" s="87"/>
      <c r="H267" s="39"/>
      <c r="I267" s="39"/>
      <c r="J267" s="87"/>
      <c r="K267" s="87"/>
      <c r="L267" s="87"/>
      <c r="M267" s="87"/>
      <c r="N267" s="320"/>
      <c r="O267" s="32"/>
    </row>
    <row r="268" spans="1:15" s="105" customFormat="1">
      <c r="B268" s="87"/>
      <c r="C268" s="87"/>
      <c r="D268" s="87"/>
      <c r="E268" s="320"/>
      <c r="F268" s="87"/>
      <c r="G268" s="87"/>
      <c r="H268" s="39"/>
      <c r="I268" s="39"/>
      <c r="J268" s="87"/>
      <c r="K268" s="87"/>
      <c r="L268" s="87"/>
      <c r="M268" s="87"/>
      <c r="N268" s="320"/>
      <c r="O268" s="32"/>
    </row>
    <row r="269" spans="1:15" s="87" customFormat="1">
      <c r="B269" s="129"/>
      <c r="C269" s="50" t="s">
        <v>134</v>
      </c>
      <c r="D269" s="129"/>
      <c r="E269" s="320"/>
      <c r="F269" s="129"/>
      <c r="G269" s="129"/>
      <c r="H269" s="129"/>
      <c r="I269" s="129"/>
      <c r="J269" s="129"/>
      <c r="K269" s="130"/>
      <c r="L269" s="131"/>
      <c r="M269" s="129"/>
      <c r="N269" s="129"/>
    </row>
    <row r="270" spans="1:15" s="87" customFormat="1">
      <c r="B270" s="129"/>
      <c r="C270" s="50" t="s">
        <v>14</v>
      </c>
      <c r="D270" s="129"/>
      <c r="E270" s="320"/>
      <c r="F270" s="132"/>
      <c r="G270" s="132"/>
      <c r="H270" s="132"/>
      <c r="I270" s="132"/>
      <c r="J270" s="132"/>
      <c r="K270" s="132"/>
      <c r="L270" s="132"/>
      <c r="M270" s="132"/>
      <c r="N270" s="132"/>
    </row>
    <row r="271" spans="1:15" s="87" customFormat="1">
      <c r="B271" s="58"/>
      <c r="C271" s="50" t="s">
        <v>15</v>
      </c>
      <c r="D271" s="80"/>
      <c r="E271" s="320"/>
      <c r="F271" s="80"/>
      <c r="G271" s="80"/>
      <c r="H271" s="81"/>
      <c r="I271" s="80"/>
      <c r="J271" s="80"/>
      <c r="K271" s="80"/>
      <c r="L271" s="80"/>
      <c r="M271" s="80"/>
      <c r="N271" s="80"/>
    </row>
    <row r="272" spans="1:15" s="318" customFormat="1" ht="51" customHeight="1">
      <c r="A272" s="308"/>
      <c r="B272" s="75" t="s">
        <v>0</v>
      </c>
      <c r="C272" s="75" t="s">
        <v>1</v>
      </c>
      <c r="D272" s="75" t="s">
        <v>2</v>
      </c>
      <c r="E272" s="247" t="s">
        <v>3</v>
      </c>
      <c r="F272" s="75" t="s">
        <v>4</v>
      </c>
      <c r="G272" s="75" t="s">
        <v>5</v>
      </c>
      <c r="H272" s="63" t="s">
        <v>6</v>
      </c>
      <c r="I272" s="63" t="s">
        <v>7</v>
      </c>
      <c r="J272" s="63" t="s">
        <v>8</v>
      </c>
      <c r="K272" s="63" t="s">
        <v>9</v>
      </c>
      <c r="L272" s="75" t="s">
        <v>10</v>
      </c>
      <c r="M272" s="148" t="s">
        <v>16</v>
      </c>
      <c r="N272" s="115" t="s">
        <v>184</v>
      </c>
      <c r="O272" s="171" t="s">
        <v>159</v>
      </c>
    </row>
    <row r="273" spans="1:15" s="87" customFormat="1" ht="56.25" customHeight="1">
      <c r="B273" s="88">
        <v>1</v>
      </c>
      <c r="C273" s="76" t="s">
        <v>80</v>
      </c>
      <c r="D273" s="77" t="s">
        <v>11</v>
      </c>
      <c r="E273" s="281">
        <v>100</v>
      </c>
      <c r="F273" s="71">
        <v>6</v>
      </c>
      <c r="G273" s="44">
        <f>CEILING(E273/F273,1)</f>
        <v>17</v>
      </c>
      <c r="H273" s="258"/>
      <c r="I273" s="72">
        <f>H273*L273+H273</f>
        <v>0</v>
      </c>
      <c r="J273" s="79">
        <f>ROUND(G273*H273,2)</f>
        <v>0</v>
      </c>
      <c r="K273" s="79">
        <f>ROUND(G273*I273,2)</f>
        <v>0</v>
      </c>
      <c r="L273" s="94"/>
      <c r="M273" s="156"/>
      <c r="N273" s="315"/>
      <c r="O273" s="137"/>
    </row>
    <row r="274" spans="1:15" s="87" customFormat="1" ht="69.75" customHeight="1">
      <c r="A274" s="198"/>
      <c r="B274" s="190">
        <v>2</v>
      </c>
      <c r="C274" s="215" t="s">
        <v>81</v>
      </c>
      <c r="D274" s="216" t="s">
        <v>11</v>
      </c>
      <c r="E274" s="253">
        <v>250</v>
      </c>
      <c r="F274" s="193">
        <v>6</v>
      </c>
      <c r="G274" s="187">
        <f t="shared" ref="G274:G275" si="76">CEILING(E274/F274,1)</f>
        <v>42</v>
      </c>
      <c r="H274" s="257"/>
      <c r="I274" s="217">
        <f t="shared" ref="I274:I275" si="77">H274*L274+H274</f>
        <v>0</v>
      </c>
      <c r="J274" s="218">
        <f t="shared" ref="J274:J275" si="78">ROUND(G274*H274,2)</f>
        <v>0</v>
      </c>
      <c r="K274" s="218">
        <f t="shared" ref="K274:K275" si="79">ROUND(G274*I274,2)</f>
        <v>0</v>
      </c>
      <c r="L274" s="219"/>
      <c r="M274" s="220"/>
      <c r="N274" s="191"/>
      <c r="O274" s="197"/>
    </row>
    <row r="275" spans="1:15" s="87" customFormat="1" ht="52.15" customHeight="1">
      <c r="A275" s="198"/>
      <c r="B275" s="204">
        <v>3</v>
      </c>
      <c r="C275" s="191" t="s">
        <v>147</v>
      </c>
      <c r="D275" s="192" t="s">
        <v>148</v>
      </c>
      <c r="E275" s="280">
        <v>60</v>
      </c>
      <c r="F275" s="186">
        <v>5</v>
      </c>
      <c r="G275" s="170">
        <f t="shared" si="76"/>
        <v>12</v>
      </c>
      <c r="H275" s="237"/>
      <c r="I275" s="194">
        <f t="shared" si="77"/>
        <v>0</v>
      </c>
      <c r="J275" s="221">
        <f t="shared" si="78"/>
        <v>0</v>
      </c>
      <c r="K275" s="218">
        <f t="shared" si="79"/>
        <v>0</v>
      </c>
      <c r="L275" s="195"/>
      <c r="M275" s="191"/>
      <c r="N275" s="191"/>
      <c r="O275" s="197"/>
    </row>
    <row r="276" spans="1:15" s="87" customFormat="1">
      <c r="B276" s="85" t="s">
        <v>12</v>
      </c>
      <c r="C276" s="86"/>
      <c r="D276" s="43"/>
      <c r="E276" s="251"/>
      <c r="F276" s="86"/>
      <c r="G276" s="86"/>
      <c r="H276" s="86"/>
      <c r="I276" s="86"/>
      <c r="J276" s="138">
        <f>SUM(J273:J275)</f>
        <v>0</v>
      </c>
      <c r="K276" s="138">
        <f>SUM(K273:K275)</f>
        <v>0</v>
      </c>
      <c r="L276" s="82"/>
      <c r="M276" s="82"/>
      <c r="N276" s="261"/>
    </row>
    <row r="277" spans="1:15" s="87" customFormat="1">
      <c r="E277" s="320"/>
      <c r="J277" s="137" t="s">
        <v>13</v>
      </c>
      <c r="K277" s="118">
        <f>K276-J276</f>
        <v>0</v>
      </c>
      <c r="N277" s="320"/>
    </row>
    <row r="278" spans="1:15" s="87" customFormat="1">
      <c r="E278" s="320"/>
      <c r="J278" s="164"/>
      <c r="K278" s="168"/>
      <c r="N278" s="320"/>
    </row>
    <row r="279" spans="1:15" s="87" customFormat="1">
      <c r="E279" s="320"/>
      <c r="J279" s="164"/>
      <c r="K279" s="168"/>
      <c r="N279" s="320"/>
    </row>
    <row r="280" spans="1:15" s="87" customFormat="1">
      <c r="E280" s="320"/>
      <c r="J280" s="164"/>
      <c r="K280" s="168"/>
      <c r="N280" s="320"/>
    </row>
    <row r="281" spans="1:15" s="87" customFormat="1">
      <c r="A281" s="73"/>
      <c r="B281" s="73"/>
      <c r="C281" s="50" t="s">
        <v>108</v>
      </c>
      <c r="D281" s="73"/>
      <c r="E281" s="320"/>
      <c r="F281" s="73"/>
      <c r="G281" s="73"/>
      <c r="H281" s="73"/>
      <c r="I281" s="73"/>
      <c r="J281" s="73"/>
      <c r="K281" s="73"/>
      <c r="L281" s="73"/>
      <c r="M281" s="73"/>
      <c r="N281" s="318"/>
      <c r="O281" s="73"/>
    </row>
    <row r="282" spans="1:15" s="87" customFormat="1">
      <c r="A282" s="73"/>
      <c r="B282" s="73"/>
      <c r="C282" s="50" t="s">
        <v>177</v>
      </c>
      <c r="D282" s="73"/>
      <c r="E282" s="320"/>
      <c r="F282" s="73"/>
      <c r="G282" s="73"/>
      <c r="H282" s="73"/>
      <c r="I282" s="73"/>
      <c r="J282" s="73"/>
      <c r="K282" s="73"/>
      <c r="L282" s="73"/>
      <c r="M282" s="73"/>
      <c r="N282" s="318"/>
      <c r="O282" s="73"/>
    </row>
    <row r="283" spans="1:15" s="87" customFormat="1">
      <c r="A283" s="73"/>
      <c r="B283" s="73"/>
      <c r="C283" s="50" t="s">
        <v>18</v>
      </c>
      <c r="D283" s="73"/>
      <c r="E283" s="320"/>
      <c r="F283" s="73"/>
      <c r="G283" s="73"/>
      <c r="H283" s="73"/>
      <c r="I283" s="73"/>
      <c r="J283" s="73"/>
      <c r="K283" s="73"/>
      <c r="L283" s="73"/>
      <c r="M283" s="73"/>
      <c r="N283" s="318"/>
      <c r="O283" s="73"/>
    </row>
    <row r="284" spans="1:15" s="318" customFormat="1" ht="51" customHeight="1">
      <c r="A284" s="308"/>
      <c r="B284" s="75" t="s">
        <v>0</v>
      </c>
      <c r="C284" s="75" t="s">
        <v>1</v>
      </c>
      <c r="D284" s="75" t="s">
        <v>2</v>
      </c>
      <c r="E284" s="247" t="s">
        <v>3</v>
      </c>
      <c r="F284" s="75" t="s">
        <v>4</v>
      </c>
      <c r="G284" s="75" t="s">
        <v>5</v>
      </c>
      <c r="H284" s="63" t="s">
        <v>6</v>
      </c>
      <c r="I284" s="63" t="s">
        <v>7</v>
      </c>
      <c r="J284" s="63" t="s">
        <v>8</v>
      </c>
      <c r="K284" s="63" t="s">
        <v>9</v>
      </c>
      <c r="L284" s="75" t="s">
        <v>10</v>
      </c>
      <c r="M284" s="148" t="s">
        <v>16</v>
      </c>
      <c r="N284" s="115" t="s">
        <v>184</v>
      </c>
      <c r="O284" s="171" t="s">
        <v>158</v>
      </c>
    </row>
    <row r="285" spans="1:15" s="87" customFormat="1" ht="90">
      <c r="A285" s="222"/>
      <c r="B285" s="223">
        <v>1</v>
      </c>
      <c r="C285" s="191" t="s">
        <v>149</v>
      </c>
      <c r="D285" s="224" t="s">
        <v>11</v>
      </c>
      <c r="E285" s="238">
        <v>40</v>
      </c>
      <c r="F285" s="186">
        <v>1</v>
      </c>
      <c r="G285" s="187">
        <f t="shared" ref="G285:G286" si="80">CEILING(E285/F285,1)</f>
        <v>40</v>
      </c>
      <c r="H285" s="272"/>
      <c r="I285" s="218">
        <f>H285*L285+H285</f>
        <v>0</v>
      </c>
      <c r="J285" s="218">
        <f>ROUND(G285*H285,2)</f>
        <v>0</v>
      </c>
      <c r="K285" s="218">
        <f>ROUND(G285*I285,2)</f>
        <v>0</v>
      </c>
      <c r="L285" s="225"/>
      <c r="M285" s="226"/>
      <c r="N285" s="226"/>
      <c r="O285" s="227"/>
    </row>
    <row r="286" spans="1:15" s="87" customFormat="1" ht="90">
      <c r="A286" s="222"/>
      <c r="B286" s="223">
        <v>2</v>
      </c>
      <c r="C286" s="191" t="s">
        <v>174</v>
      </c>
      <c r="D286" s="224" t="s">
        <v>11</v>
      </c>
      <c r="E286" s="238">
        <v>20</v>
      </c>
      <c r="F286" s="186">
        <v>1</v>
      </c>
      <c r="G286" s="170">
        <f t="shared" si="80"/>
        <v>20</v>
      </c>
      <c r="H286" s="273"/>
      <c r="I286" s="218">
        <f>H286*L286+H286</f>
        <v>0</v>
      </c>
      <c r="J286" s="218">
        <f>ROUND(G286*H286,2)</f>
        <v>0</v>
      </c>
      <c r="K286" s="218">
        <f>ROUND(G286*I286,2)</f>
        <v>0</v>
      </c>
      <c r="L286" s="225"/>
      <c r="M286" s="226"/>
      <c r="N286" s="226"/>
      <c r="O286" s="227"/>
    </row>
    <row r="287" spans="1:15" s="87" customFormat="1">
      <c r="A287" s="222"/>
      <c r="B287" s="341" t="s">
        <v>12</v>
      </c>
      <c r="C287" s="342"/>
      <c r="D287" s="342"/>
      <c r="E287" s="342"/>
      <c r="F287" s="342"/>
      <c r="G287" s="342"/>
      <c r="H287" s="342"/>
      <c r="I287" s="343"/>
      <c r="J287" s="228">
        <f>SUM(J285:J286)</f>
        <v>0</v>
      </c>
      <c r="K287" s="228">
        <f>SUM(K285:K286)</f>
        <v>0</v>
      </c>
      <c r="L287" s="229"/>
      <c r="M287" s="229"/>
      <c r="N287" s="229"/>
      <c r="O287" s="222"/>
    </row>
    <row r="288" spans="1:15" s="87" customFormat="1">
      <c r="A288" s="222"/>
      <c r="B288" s="229"/>
      <c r="C288" s="229"/>
      <c r="D288" s="229"/>
      <c r="E288" s="311"/>
      <c r="F288" s="229"/>
      <c r="G288" s="229"/>
      <c r="H288" s="230"/>
      <c r="I288" s="229"/>
      <c r="J288" s="231" t="s">
        <v>13</v>
      </c>
      <c r="K288" s="232">
        <f>K287-J287</f>
        <v>0</v>
      </c>
      <c r="L288" s="229"/>
      <c r="M288" s="229"/>
      <c r="N288" s="229"/>
      <c r="O288" s="222"/>
    </row>
    <row r="289" spans="1:15" s="87" customFormat="1">
      <c r="A289" s="73"/>
      <c r="B289" s="73"/>
      <c r="C289" s="73"/>
      <c r="D289" s="73"/>
      <c r="E289" s="311"/>
      <c r="F289" s="73"/>
      <c r="G289" s="73"/>
      <c r="H289" s="73"/>
      <c r="I289" s="73"/>
      <c r="J289" s="73"/>
      <c r="K289" s="73"/>
      <c r="L289" s="73"/>
      <c r="M289" s="73"/>
      <c r="N289" s="318"/>
      <c r="O289" s="73"/>
    </row>
    <row r="290" spans="1:15" s="87" customFormat="1" ht="65.45" customHeight="1">
      <c r="A290" s="73"/>
      <c r="B290" s="73"/>
      <c r="C290" s="235" t="s">
        <v>150</v>
      </c>
      <c r="D290" s="4"/>
      <c r="E290" s="311"/>
      <c r="F290" s="4"/>
      <c r="G290" s="4"/>
      <c r="H290" s="23"/>
      <c r="I290" s="4"/>
      <c r="J290" s="4"/>
      <c r="K290" s="4"/>
      <c r="L290" s="4"/>
      <c r="M290" s="4"/>
      <c r="N290" s="308"/>
      <c r="O290" s="73"/>
    </row>
    <row r="291" spans="1:15" s="87" customFormat="1">
      <c r="A291" s="73"/>
      <c r="B291" s="73"/>
      <c r="C291" s="144"/>
      <c r="D291" s="4"/>
      <c r="E291" s="311"/>
      <c r="F291" s="4"/>
      <c r="G291" s="4"/>
      <c r="H291" s="23"/>
      <c r="I291" s="4"/>
      <c r="J291" s="4"/>
      <c r="K291" s="4"/>
      <c r="L291" s="4"/>
      <c r="M291" s="4"/>
      <c r="N291" s="308"/>
      <c r="O291" s="73"/>
    </row>
    <row r="292" spans="1:15" s="87" customFormat="1">
      <c r="A292" s="105"/>
      <c r="B292" s="83"/>
      <c r="C292" s="28" t="s">
        <v>88</v>
      </c>
      <c r="D292" s="82"/>
      <c r="E292" s="311"/>
      <c r="F292" s="4"/>
      <c r="G292" s="4"/>
      <c r="H292" s="23"/>
      <c r="I292" s="4"/>
      <c r="J292" s="4"/>
      <c r="K292" s="4"/>
      <c r="L292" s="4"/>
      <c r="M292" s="4"/>
      <c r="N292" s="308"/>
      <c r="O292" s="73"/>
    </row>
    <row r="293" spans="1:15" s="87" customFormat="1" ht="38.25">
      <c r="A293" s="29" t="s">
        <v>0</v>
      </c>
      <c r="B293" s="29" t="s">
        <v>85</v>
      </c>
      <c r="C293" s="29" t="s">
        <v>99</v>
      </c>
      <c r="D293" s="29" t="s">
        <v>86</v>
      </c>
      <c r="E293" s="262" t="s">
        <v>87</v>
      </c>
      <c r="F293" s="4"/>
      <c r="G293" s="4"/>
      <c r="H293" s="23"/>
      <c r="I293" s="4"/>
      <c r="J293" s="4"/>
      <c r="K293" s="4"/>
      <c r="L293" s="4"/>
      <c r="M293" s="4"/>
      <c r="N293" s="308"/>
      <c r="O293" s="73"/>
    </row>
    <row r="294" spans="1:15" s="87" customFormat="1">
      <c r="A294" s="121"/>
      <c r="B294" s="30"/>
      <c r="C294" s="30"/>
      <c r="D294" s="30"/>
      <c r="E294" s="239"/>
      <c r="F294" s="4"/>
      <c r="G294" s="4"/>
      <c r="H294" s="23"/>
      <c r="I294" s="4"/>
      <c r="J294" s="4"/>
      <c r="K294" s="4"/>
      <c r="L294" s="4"/>
      <c r="M294" s="4"/>
      <c r="N294" s="308"/>
      <c r="O294" s="73"/>
    </row>
    <row r="295" spans="1:15" s="87" customFormat="1">
      <c r="A295" s="311"/>
      <c r="B295" s="311"/>
      <c r="C295" s="311"/>
      <c r="D295" s="311"/>
      <c r="E295" s="311"/>
      <c r="F295" s="4"/>
      <c r="G295" s="4"/>
      <c r="H295" s="23"/>
      <c r="I295" s="4"/>
      <c r="J295" s="4"/>
      <c r="K295" s="4"/>
      <c r="L295" s="4"/>
      <c r="M295" s="4"/>
      <c r="N295" s="308"/>
      <c r="O295" s="73"/>
    </row>
    <row r="296" spans="1:15" s="87" customFormat="1">
      <c r="E296" s="311"/>
      <c r="N296" s="320"/>
    </row>
    <row r="297" spans="1:15" s="87" customFormat="1">
      <c r="B297" s="129"/>
      <c r="C297" s="317" t="s">
        <v>109</v>
      </c>
      <c r="D297" s="129"/>
      <c r="E297" s="311"/>
      <c r="F297" s="129"/>
      <c r="G297" s="129"/>
      <c r="H297" s="129"/>
      <c r="I297" s="129"/>
      <c r="J297" s="129"/>
      <c r="K297" s="130"/>
      <c r="L297" s="131"/>
      <c r="M297" s="129"/>
      <c r="N297" s="129"/>
    </row>
    <row r="298" spans="1:15" s="87" customFormat="1">
      <c r="B298" s="129"/>
      <c r="C298" s="317" t="s">
        <v>95</v>
      </c>
      <c r="D298" s="129"/>
      <c r="E298" s="311"/>
      <c r="F298" s="132"/>
      <c r="G298" s="132"/>
      <c r="H298" s="132"/>
      <c r="I298" s="132"/>
      <c r="J298" s="132"/>
      <c r="K298" s="132"/>
      <c r="L298" s="132"/>
      <c r="M298" s="132"/>
      <c r="N298" s="132"/>
    </row>
    <row r="299" spans="1:15" s="87" customFormat="1">
      <c r="B299" s="58"/>
      <c r="C299" s="317" t="s">
        <v>82</v>
      </c>
      <c r="D299" s="80"/>
      <c r="E299" s="311"/>
      <c r="F299" s="80"/>
      <c r="G299" s="80"/>
      <c r="H299" s="81"/>
      <c r="I299" s="80"/>
      <c r="J299" s="80"/>
      <c r="K299" s="80"/>
      <c r="L299" s="80"/>
      <c r="M299" s="80"/>
      <c r="N299" s="80"/>
    </row>
    <row r="300" spans="1:15" s="318" customFormat="1" ht="51" customHeight="1">
      <c r="A300" s="308"/>
      <c r="B300" s="75" t="s">
        <v>0</v>
      </c>
      <c r="C300" s="75" t="s">
        <v>1</v>
      </c>
      <c r="D300" s="75" t="s">
        <v>2</v>
      </c>
      <c r="E300" s="247" t="s">
        <v>3</v>
      </c>
      <c r="F300" s="75" t="s">
        <v>4</v>
      </c>
      <c r="G300" s="75" t="s">
        <v>5</v>
      </c>
      <c r="H300" s="63" t="s">
        <v>6</v>
      </c>
      <c r="I300" s="63" t="s">
        <v>7</v>
      </c>
      <c r="J300" s="63" t="s">
        <v>8</v>
      </c>
      <c r="K300" s="63" t="s">
        <v>9</v>
      </c>
      <c r="L300" s="75" t="s">
        <v>10</v>
      </c>
      <c r="M300" s="148" t="s">
        <v>16</v>
      </c>
      <c r="N300" s="115" t="s">
        <v>184</v>
      </c>
      <c r="O300" s="171" t="s">
        <v>159</v>
      </c>
    </row>
    <row r="301" spans="1:15" s="87" customFormat="1" ht="53.25" customHeight="1">
      <c r="B301" s="48">
        <v>1</v>
      </c>
      <c r="C301" s="34" t="s">
        <v>89</v>
      </c>
      <c r="D301" s="77" t="s">
        <v>11</v>
      </c>
      <c r="E301" s="238">
        <v>600</v>
      </c>
      <c r="F301" s="78">
        <v>1</v>
      </c>
      <c r="G301" s="44">
        <f t="shared" ref="G301:G311" si="81">CEILING(E301/F301,1)</f>
        <v>600</v>
      </c>
      <c r="H301" s="328"/>
      <c r="I301" s="79">
        <f>H301*L301+H301</f>
        <v>0</v>
      </c>
      <c r="J301" s="79">
        <f>ROUND(G301*H301,2)</f>
        <v>0</v>
      </c>
      <c r="K301" s="79">
        <f>ROUND(G301*I301,2)</f>
        <v>0</v>
      </c>
      <c r="L301" s="94"/>
      <c r="M301" s="163"/>
      <c r="N301" s="163"/>
      <c r="O301" s="137"/>
    </row>
    <row r="302" spans="1:15" s="87" customFormat="1" ht="90">
      <c r="B302" s="316">
        <v>2</v>
      </c>
      <c r="C302" s="34" t="s">
        <v>93</v>
      </c>
      <c r="D302" s="77" t="s">
        <v>11</v>
      </c>
      <c r="E302" s="238">
        <v>600</v>
      </c>
      <c r="F302" s="78">
        <v>1</v>
      </c>
      <c r="G302" s="44">
        <f t="shared" si="81"/>
        <v>600</v>
      </c>
      <c r="H302" s="329"/>
      <c r="I302" s="79">
        <f t="shared" ref="I302:I311" si="82">H302*L302+H302</f>
        <v>0</v>
      </c>
      <c r="J302" s="79">
        <f t="shared" ref="J302:J311" si="83">ROUND(G302*H302,2)</f>
        <v>0</v>
      </c>
      <c r="K302" s="79">
        <f t="shared" ref="K302:K311" si="84">ROUND(G302*I302,2)</f>
        <v>0</v>
      </c>
      <c r="L302" s="94"/>
      <c r="M302" s="163"/>
      <c r="N302" s="163"/>
      <c r="O302" s="137"/>
    </row>
    <row r="303" spans="1:15" s="87" customFormat="1" ht="45">
      <c r="B303" s="316">
        <v>3</v>
      </c>
      <c r="C303" s="34" t="s">
        <v>90</v>
      </c>
      <c r="D303" s="77" t="s">
        <v>11</v>
      </c>
      <c r="E303" s="238">
        <v>500</v>
      </c>
      <c r="F303" s="78">
        <v>1</v>
      </c>
      <c r="G303" s="44">
        <f t="shared" si="81"/>
        <v>500</v>
      </c>
      <c r="H303" s="329"/>
      <c r="I303" s="79">
        <f t="shared" si="82"/>
        <v>0</v>
      </c>
      <c r="J303" s="79">
        <f t="shared" si="83"/>
        <v>0</v>
      </c>
      <c r="K303" s="79">
        <f t="shared" si="84"/>
        <v>0</v>
      </c>
      <c r="L303" s="94"/>
      <c r="M303" s="163"/>
      <c r="N303" s="163"/>
      <c r="O303" s="137"/>
    </row>
    <row r="304" spans="1:15" s="87" customFormat="1" ht="45">
      <c r="B304" s="316">
        <v>4</v>
      </c>
      <c r="C304" s="34" t="s">
        <v>91</v>
      </c>
      <c r="D304" s="77" t="s">
        <v>11</v>
      </c>
      <c r="E304" s="238">
        <v>1600</v>
      </c>
      <c r="F304" s="78">
        <v>1</v>
      </c>
      <c r="G304" s="44">
        <f t="shared" si="81"/>
        <v>1600</v>
      </c>
      <c r="H304" s="329"/>
      <c r="I304" s="79">
        <f t="shared" si="82"/>
        <v>0</v>
      </c>
      <c r="J304" s="79">
        <f t="shared" si="83"/>
        <v>0</v>
      </c>
      <c r="K304" s="79">
        <f t="shared" si="84"/>
        <v>0</v>
      </c>
      <c r="L304" s="94"/>
      <c r="M304" s="163"/>
      <c r="N304" s="163"/>
      <c r="O304" s="137"/>
    </row>
    <row r="305" spans="1:15" s="87" customFormat="1" ht="27" customHeight="1">
      <c r="B305" s="316">
        <v>5</v>
      </c>
      <c r="C305" s="34" t="s">
        <v>131</v>
      </c>
      <c r="D305" s="77" t="s">
        <v>11</v>
      </c>
      <c r="E305" s="238">
        <v>1800</v>
      </c>
      <c r="F305" s="78">
        <v>1</v>
      </c>
      <c r="G305" s="44">
        <f t="shared" si="81"/>
        <v>1800</v>
      </c>
      <c r="H305" s="329"/>
      <c r="I305" s="79">
        <f t="shared" si="82"/>
        <v>0</v>
      </c>
      <c r="J305" s="79">
        <f t="shared" si="83"/>
        <v>0</v>
      </c>
      <c r="K305" s="79">
        <f t="shared" si="84"/>
        <v>0</v>
      </c>
      <c r="L305" s="94"/>
      <c r="M305" s="163"/>
      <c r="N305" s="163"/>
      <c r="O305" s="137"/>
    </row>
    <row r="306" spans="1:15" s="87" customFormat="1" ht="47.25" customHeight="1">
      <c r="B306" s="316">
        <v>6</v>
      </c>
      <c r="C306" s="34" t="s">
        <v>94</v>
      </c>
      <c r="D306" s="77" t="s">
        <v>11</v>
      </c>
      <c r="E306" s="238">
        <v>1000</v>
      </c>
      <c r="F306" s="78">
        <v>1</v>
      </c>
      <c r="G306" s="44">
        <f t="shared" si="81"/>
        <v>1000</v>
      </c>
      <c r="H306" s="329"/>
      <c r="I306" s="79">
        <f t="shared" si="82"/>
        <v>0</v>
      </c>
      <c r="J306" s="79">
        <f t="shared" si="83"/>
        <v>0</v>
      </c>
      <c r="K306" s="79">
        <f t="shared" si="84"/>
        <v>0</v>
      </c>
      <c r="L306" s="94"/>
      <c r="M306" s="163"/>
      <c r="N306" s="163"/>
      <c r="O306" s="137"/>
    </row>
    <row r="307" spans="1:15" s="87" customFormat="1" ht="30">
      <c r="B307" s="316">
        <v>7</v>
      </c>
      <c r="C307" s="34" t="s">
        <v>92</v>
      </c>
      <c r="D307" s="77" t="s">
        <v>11</v>
      </c>
      <c r="E307" s="238">
        <v>1000</v>
      </c>
      <c r="F307" s="78">
        <v>1</v>
      </c>
      <c r="G307" s="44">
        <f t="shared" si="81"/>
        <v>1000</v>
      </c>
      <c r="H307" s="329"/>
      <c r="I307" s="79">
        <f t="shared" si="82"/>
        <v>0</v>
      </c>
      <c r="J307" s="79">
        <f t="shared" si="83"/>
        <v>0</v>
      </c>
      <c r="K307" s="79">
        <f t="shared" si="84"/>
        <v>0</v>
      </c>
      <c r="L307" s="94"/>
      <c r="M307" s="163"/>
      <c r="N307" s="163"/>
      <c r="O307" s="137"/>
    </row>
    <row r="308" spans="1:15" s="87" customFormat="1" ht="30">
      <c r="B308" s="316">
        <v>8</v>
      </c>
      <c r="C308" s="139" t="s">
        <v>103</v>
      </c>
      <c r="D308" s="77" t="s">
        <v>11</v>
      </c>
      <c r="E308" s="238">
        <v>100</v>
      </c>
      <c r="F308" s="78">
        <v>1</v>
      </c>
      <c r="G308" s="44">
        <f t="shared" si="81"/>
        <v>100</v>
      </c>
      <c r="H308" s="329"/>
      <c r="I308" s="79">
        <f t="shared" si="82"/>
        <v>0</v>
      </c>
      <c r="J308" s="79">
        <f t="shared" si="83"/>
        <v>0</v>
      </c>
      <c r="K308" s="79">
        <f t="shared" si="84"/>
        <v>0</v>
      </c>
      <c r="L308" s="94"/>
      <c r="M308" s="163"/>
      <c r="N308" s="163"/>
      <c r="O308" s="137"/>
    </row>
    <row r="309" spans="1:15" s="87" customFormat="1" ht="19.5" customHeight="1">
      <c r="B309" s="316">
        <v>9</v>
      </c>
      <c r="C309" s="34" t="s">
        <v>101</v>
      </c>
      <c r="D309" s="77" t="s">
        <v>11</v>
      </c>
      <c r="E309" s="238">
        <v>600</v>
      </c>
      <c r="F309" s="78">
        <v>1</v>
      </c>
      <c r="G309" s="44">
        <f t="shared" si="81"/>
        <v>600</v>
      </c>
      <c r="H309" s="329"/>
      <c r="I309" s="79">
        <f t="shared" si="82"/>
        <v>0</v>
      </c>
      <c r="J309" s="79">
        <f t="shared" si="83"/>
        <v>0</v>
      </c>
      <c r="K309" s="79">
        <f t="shared" si="84"/>
        <v>0</v>
      </c>
      <c r="L309" s="94"/>
      <c r="M309" s="163"/>
      <c r="N309" s="163"/>
      <c r="O309" s="137"/>
    </row>
    <row r="310" spans="1:15" s="87" customFormat="1" ht="22.5" customHeight="1">
      <c r="B310" s="316">
        <v>10</v>
      </c>
      <c r="C310" s="34" t="s">
        <v>143</v>
      </c>
      <c r="D310" s="38" t="s">
        <v>11</v>
      </c>
      <c r="E310" s="238">
        <v>200</v>
      </c>
      <c r="F310" s="78">
        <v>1</v>
      </c>
      <c r="G310" s="44">
        <f t="shared" si="81"/>
        <v>200</v>
      </c>
      <c r="H310" s="327"/>
      <c r="I310" s="79">
        <f t="shared" si="82"/>
        <v>0</v>
      </c>
      <c r="J310" s="79">
        <f t="shared" si="83"/>
        <v>0</v>
      </c>
      <c r="K310" s="79">
        <f t="shared" si="84"/>
        <v>0</v>
      </c>
      <c r="L310" s="140"/>
      <c r="M310" s="163"/>
      <c r="N310" s="163"/>
      <c r="O310" s="137"/>
    </row>
    <row r="311" spans="1:15" s="87" customFormat="1" ht="30">
      <c r="B311" s="316">
        <v>11</v>
      </c>
      <c r="C311" s="34" t="s">
        <v>96</v>
      </c>
      <c r="D311" s="77" t="s">
        <v>11</v>
      </c>
      <c r="E311" s="238">
        <v>20</v>
      </c>
      <c r="F311" s="78">
        <v>1</v>
      </c>
      <c r="G311" s="45">
        <f t="shared" si="81"/>
        <v>20</v>
      </c>
      <c r="H311" s="326"/>
      <c r="I311" s="79">
        <f t="shared" si="82"/>
        <v>0</v>
      </c>
      <c r="J311" s="79">
        <f t="shared" si="83"/>
        <v>0</v>
      </c>
      <c r="K311" s="79">
        <f t="shared" si="84"/>
        <v>0</v>
      </c>
      <c r="L311" s="94"/>
      <c r="M311" s="163"/>
      <c r="N311" s="163"/>
      <c r="O311" s="137"/>
    </row>
    <row r="312" spans="1:15" s="87" customFormat="1">
      <c r="B312" s="334" t="s">
        <v>12</v>
      </c>
      <c r="C312" s="335"/>
      <c r="D312" s="335"/>
      <c r="E312" s="335"/>
      <c r="F312" s="335"/>
      <c r="G312" s="335"/>
      <c r="H312" s="335"/>
      <c r="I312" s="336"/>
      <c r="J312" s="117">
        <f>SUM(J301:J311)</f>
        <v>0</v>
      </c>
      <c r="K312" s="117">
        <f>SUM(K301:K311)</f>
        <v>0</v>
      </c>
      <c r="L312" s="80"/>
      <c r="M312" s="80"/>
      <c r="N312" s="80"/>
    </row>
    <row r="313" spans="1:15" s="87" customFormat="1">
      <c r="B313" s="80"/>
      <c r="C313" s="80"/>
      <c r="D313" s="80"/>
      <c r="E313" s="308"/>
      <c r="F313" s="80"/>
      <c r="G313" s="80"/>
      <c r="H313" s="81"/>
      <c r="I313" s="80"/>
      <c r="J313" s="112" t="s">
        <v>13</v>
      </c>
      <c r="K313" s="118">
        <f>K312-J312</f>
        <v>0</v>
      </c>
      <c r="L313" s="80"/>
      <c r="M313" s="80"/>
      <c r="N313" s="80"/>
    </row>
    <row r="314" spans="1:15" s="87" customFormat="1">
      <c r="A314" s="105"/>
      <c r="B314" s="83"/>
      <c r="C314" s="28" t="s">
        <v>88</v>
      </c>
      <c r="D314" s="82"/>
      <c r="E314" s="308"/>
      <c r="H314" s="25"/>
      <c r="I314" s="25"/>
      <c r="N314" s="320"/>
    </row>
    <row r="315" spans="1:15" s="87" customFormat="1" ht="38.25">
      <c r="A315" s="29" t="s">
        <v>0</v>
      </c>
      <c r="B315" s="29" t="s">
        <v>85</v>
      </c>
      <c r="C315" s="29" t="s">
        <v>99</v>
      </c>
      <c r="D315" s="29" t="s">
        <v>86</v>
      </c>
      <c r="E315" s="262" t="s">
        <v>87</v>
      </c>
      <c r="H315" s="25"/>
      <c r="I315" s="25"/>
      <c r="N315" s="320"/>
    </row>
    <row r="316" spans="1:15" s="87" customFormat="1">
      <c r="A316" s="121"/>
      <c r="B316" s="30"/>
      <c r="C316" s="30"/>
      <c r="D316" s="30"/>
      <c r="E316" s="239"/>
      <c r="H316" s="25"/>
      <c r="I316" s="25"/>
      <c r="N316" s="320"/>
    </row>
    <row r="317" spans="1:15" s="87" customFormat="1">
      <c r="A317" s="320"/>
      <c r="B317" s="320"/>
      <c r="C317" s="320"/>
      <c r="D317" s="320"/>
      <c r="E317" s="320"/>
      <c r="H317" s="25"/>
      <c r="I317" s="25"/>
      <c r="N317" s="320"/>
    </row>
    <row r="318" spans="1:15" ht="15.75" customHeight="1">
      <c r="A318" s="33"/>
      <c r="B318" s="33"/>
      <c r="C318" s="33"/>
      <c r="D318" s="33"/>
      <c r="E318" s="314"/>
      <c r="F318" s="33"/>
      <c r="G318" s="33"/>
      <c r="H318" s="33"/>
      <c r="I318" s="33"/>
      <c r="J318" s="33"/>
      <c r="K318" s="33"/>
      <c r="L318" s="33"/>
      <c r="M318" s="33"/>
      <c r="N318" s="314"/>
      <c r="O318" s="33"/>
    </row>
    <row r="319" spans="1:15">
      <c r="E319" s="314"/>
    </row>
    <row r="320" spans="1:15">
      <c r="E320" s="314"/>
      <c r="J320" s="4" t="s">
        <v>187</v>
      </c>
    </row>
    <row r="321" spans="5:11" ht="15.75">
      <c r="E321" s="314"/>
      <c r="K321" s="333" t="s">
        <v>185</v>
      </c>
    </row>
    <row r="322" spans="5:11" ht="15.75">
      <c r="E322" s="314"/>
      <c r="K322" s="333" t="s">
        <v>186</v>
      </c>
    </row>
    <row r="323" spans="5:11">
      <c r="E323" s="314"/>
    </row>
    <row r="324" spans="5:11">
      <c r="E324" s="314"/>
    </row>
    <row r="325" spans="5:11">
      <c r="E325" s="314"/>
    </row>
    <row r="326" spans="5:11">
      <c r="E326" s="314"/>
    </row>
    <row r="327" spans="5:11">
      <c r="E327" s="314"/>
    </row>
    <row r="328" spans="5:11">
      <c r="E328" s="314"/>
    </row>
    <row r="329" spans="5:11">
      <c r="E329" s="314"/>
    </row>
    <row r="330" spans="5:11">
      <c r="E330" s="314"/>
    </row>
    <row r="331" spans="5:11">
      <c r="E331" s="314"/>
    </row>
    <row r="332" spans="5:11">
      <c r="E332" s="314"/>
    </row>
    <row r="333" spans="5:11">
      <c r="E333" s="314"/>
    </row>
    <row r="334" spans="5:11">
      <c r="E334" s="314"/>
    </row>
    <row r="335" spans="5:11">
      <c r="E335" s="314"/>
    </row>
    <row r="336" spans="5:11">
      <c r="E336" s="314"/>
    </row>
    <row r="337" spans="5:5">
      <c r="E337" s="314"/>
    </row>
    <row r="338" spans="5:5">
      <c r="E338" s="314"/>
    </row>
    <row r="339" spans="5:5">
      <c r="E339" s="314"/>
    </row>
    <row r="340" spans="5:5">
      <c r="E340" s="314"/>
    </row>
    <row r="341" spans="5:5">
      <c r="E341" s="314"/>
    </row>
    <row r="342" spans="5:5">
      <c r="E342" s="314"/>
    </row>
    <row r="343" spans="5:5">
      <c r="E343" s="314"/>
    </row>
    <row r="344" spans="5:5">
      <c r="E344" s="314"/>
    </row>
    <row r="345" spans="5:5">
      <c r="E345" s="314"/>
    </row>
    <row r="346" spans="5:5">
      <c r="E346" s="314"/>
    </row>
    <row r="347" spans="5:5">
      <c r="E347" s="314"/>
    </row>
    <row r="348" spans="5:5">
      <c r="E348" s="314"/>
    </row>
    <row r="349" spans="5:5">
      <c r="E349" s="314"/>
    </row>
    <row r="350" spans="5:5">
      <c r="E350" s="314"/>
    </row>
    <row r="351" spans="5:5">
      <c r="E351" s="314"/>
    </row>
    <row r="352" spans="5:5">
      <c r="E352" s="314"/>
    </row>
    <row r="353" spans="5:5">
      <c r="E353" s="314"/>
    </row>
    <row r="354" spans="5:5">
      <c r="E354" s="314"/>
    </row>
    <row r="355" spans="5:5">
      <c r="E355" s="314"/>
    </row>
    <row r="356" spans="5:5">
      <c r="E356" s="314"/>
    </row>
    <row r="357" spans="5:5">
      <c r="E357" s="314"/>
    </row>
    <row r="358" spans="5:5">
      <c r="E358" s="314"/>
    </row>
    <row r="359" spans="5:5">
      <c r="E359" s="314"/>
    </row>
    <row r="360" spans="5:5">
      <c r="E360" s="314"/>
    </row>
    <row r="361" spans="5:5">
      <c r="E361" s="314"/>
    </row>
    <row r="362" spans="5:5">
      <c r="E362" s="314"/>
    </row>
    <row r="363" spans="5:5">
      <c r="E363" s="314"/>
    </row>
    <row r="364" spans="5:5">
      <c r="E364" s="314"/>
    </row>
    <row r="365" spans="5:5">
      <c r="E365" s="314"/>
    </row>
    <row r="366" spans="5:5">
      <c r="E366" s="314"/>
    </row>
    <row r="367" spans="5:5">
      <c r="E367" s="314"/>
    </row>
    <row r="368" spans="5:5">
      <c r="E368" s="314"/>
    </row>
    <row r="369" spans="5:5">
      <c r="E369" s="314"/>
    </row>
    <row r="370" spans="5:5">
      <c r="E370" s="314"/>
    </row>
    <row r="371" spans="5:5">
      <c r="E371" s="314"/>
    </row>
    <row r="372" spans="5:5">
      <c r="E372" s="314"/>
    </row>
    <row r="373" spans="5:5">
      <c r="E373" s="314"/>
    </row>
    <row r="374" spans="5:5">
      <c r="E374" s="314"/>
    </row>
    <row r="375" spans="5:5">
      <c r="E375" s="314"/>
    </row>
    <row r="376" spans="5:5">
      <c r="E376" s="314"/>
    </row>
    <row r="377" spans="5:5">
      <c r="E377" s="314"/>
    </row>
    <row r="378" spans="5:5">
      <c r="E378" s="314"/>
    </row>
    <row r="379" spans="5:5">
      <c r="E379" s="314"/>
    </row>
    <row r="380" spans="5:5">
      <c r="E380" s="314"/>
    </row>
    <row r="381" spans="5:5">
      <c r="E381" s="314"/>
    </row>
    <row r="382" spans="5:5">
      <c r="E382" s="314"/>
    </row>
    <row r="383" spans="5:5">
      <c r="E383" s="314"/>
    </row>
    <row r="384" spans="5:5">
      <c r="E384" s="314"/>
    </row>
    <row r="385" spans="5:5">
      <c r="E385" s="314"/>
    </row>
    <row r="386" spans="5:5">
      <c r="E386" s="314"/>
    </row>
    <row r="387" spans="5:5">
      <c r="E387" s="314"/>
    </row>
    <row r="388" spans="5:5">
      <c r="E388" s="314"/>
    </row>
    <row r="389" spans="5:5">
      <c r="E389" s="314"/>
    </row>
    <row r="390" spans="5:5">
      <c r="E390" s="314"/>
    </row>
    <row r="391" spans="5:5">
      <c r="E391" s="314"/>
    </row>
    <row r="392" spans="5:5">
      <c r="E392" s="314"/>
    </row>
    <row r="393" spans="5:5">
      <c r="E393" s="314"/>
    </row>
    <row r="394" spans="5:5">
      <c r="E394" s="314"/>
    </row>
    <row r="395" spans="5:5">
      <c r="E395" s="314"/>
    </row>
    <row r="396" spans="5:5">
      <c r="E396" s="314"/>
    </row>
    <row r="397" spans="5:5">
      <c r="E397" s="314"/>
    </row>
    <row r="398" spans="5:5">
      <c r="E398" s="314"/>
    </row>
    <row r="399" spans="5:5">
      <c r="E399" s="314"/>
    </row>
    <row r="400" spans="5:5">
      <c r="E400" s="314"/>
    </row>
    <row r="401" spans="5:5">
      <c r="E401" s="314"/>
    </row>
    <row r="402" spans="5:5">
      <c r="E402" s="314"/>
    </row>
    <row r="403" spans="5:5">
      <c r="E403" s="314"/>
    </row>
    <row r="404" spans="5:5">
      <c r="E404" s="314"/>
    </row>
    <row r="405" spans="5:5">
      <c r="E405" s="314"/>
    </row>
    <row r="406" spans="5:5">
      <c r="E406" s="314"/>
    </row>
    <row r="407" spans="5:5">
      <c r="E407" s="314"/>
    </row>
    <row r="408" spans="5:5">
      <c r="E408" s="314"/>
    </row>
    <row r="409" spans="5:5">
      <c r="E409" s="314"/>
    </row>
    <row r="410" spans="5:5">
      <c r="E410" s="314"/>
    </row>
    <row r="411" spans="5:5">
      <c r="E411" s="314"/>
    </row>
    <row r="412" spans="5:5">
      <c r="E412" s="314"/>
    </row>
    <row r="413" spans="5:5">
      <c r="E413" s="314"/>
    </row>
    <row r="414" spans="5:5">
      <c r="E414" s="314"/>
    </row>
    <row r="415" spans="5:5">
      <c r="E415" s="314"/>
    </row>
    <row r="416" spans="5:5">
      <c r="E416" s="314"/>
    </row>
  </sheetData>
  <mergeCells count="14">
    <mergeCell ref="B89:I89"/>
    <mergeCell ref="B104:I104"/>
    <mergeCell ref="B41:I41"/>
    <mergeCell ref="B25:I25"/>
    <mergeCell ref="B67:I67"/>
    <mergeCell ref="B312:I312"/>
    <mergeCell ref="B120:I120"/>
    <mergeCell ref="B166:I166"/>
    <mergeCell ref="B178:I178"/>
    <mergeCell ref="B190:I190"/>
    <mergeCell ref="B225:I225"/>
    <mergeCell ref="B287:I287"/>
    <mergeCell ref="D253:O253"/>
    <mergeCell ref="B253:C253"/>
  </mergeCells>
  <phoneticPr fontId="0" type="noConversion"/>
  <conditionalFormatting sqref="M219:N224 A43:A48 A91:A95 A121 A69:A74 A30:B32 D30:D32 A122:D124 E176:E177 H165 H176:H177 C176:C177 M176:N177 C165 M165:N165 E165 C129:C136 B106 C76:C84 C35:C40 E35:E40 M76:N84 B43:D45 B69:D71 B92:D93 B94:B95 B72:B74 D72:D74 B46:B48 D46:D48 E200:E204 C200:C204 H146:H148 C146:C148 M146:N148 C187:C189 E187:E189 H187:H189 B110:B112 D110:D112 A96:B96 D94:D96 A27:D29 A107:A112 C107:C109 M34:N40 H301:H310 M301:N310 E301:E310 C273:C275 H273:H275 E273:E275 M273:N275 C50:C66 M50:N66 E50:E66 C98:C101 M98:N101 E98:E101 C114:C117 E114:E117 M114:N117 M13:N24 C241:C252 H241:H252 E241:E252 M87:N88 M119:N119 E119 H119 C119 F27:N32 F43:N48 F69:N74 F92:N96 F110:N112 F122:N124 O121:IA124 O107:XFD112 H200:H204">
    <cfRule type="expression" dxfId="28" priority="1485" stopIfTrue="1">
      <formula>ISERROR(A13)</formula>
    </cfRule>
  </conditionalFormatting>
  <conditionalFormatting sqref="G165 I165:K165 G98:G101 G114:G117 G129:G136 G146:G150 G176:G177 G187:G189 G200:G204 G219:G224 G273:G275 G301:G311 G13:G24 G34:G40 G50:G66 G76:G84 I114:K117 I129:K136 I146:K150 I176:K177 I187:K189 I200:K204 I219:K224 I273:K275 I301:K311 G241:G252 I241:K252 I98:K101 G87:K88 I119:K119 G119 I13:K24 I34:K40 I50:K66 I76:K84">
    <cfRule type="expression" dxfId="27" priority="1139" stopIfTrue="1">
      <formula>ISERROR(G13)</formula>
    </cfRule>
  </conditionalFormatting>
  <conditionalFormatting sqref="H150 E150">
    <cfRule type="expression" dxfId="26" priority="30" stopIfTrue="1">
      <formula>ISERROR(E150)</formula>
    </cfRule>
  </conditionalFormatting>
  <conditionalFormatting sqref="G285:G286 I285:K286">
    <cfRule type="expression" dxfId="25" priority="25" stopIfTrue="1">
      <formula>ISERROR(G285)</formula>
    </cfRule>
  </conditionalFormatting>
  <conditionalFormatting sqref="H285:H286 M285:N286 E285:E286">
    <cfRule type="expression" dxfId="24" priority="26" stopIfTrue="1">
      <formula>ISERROR(E285)</formula>
    </cfRule>
  </conditionalFormatting>
  <conditionalFormatting sqref="C150">
    <cfRule type="expression" dxfId="23" priority="24" stopIfTrue="1">
      <formula>ISERROR(C150)</formula>
    </cfRule>
  </conditionalFormatting>
  <conditionalFormatting sqref="C254:C255 H254:H255 E254:E255">
    <cfRule type="expression" dxfId="22" priority="23" stopIfTrue="1">
      <formula>ISERROR(C254)</formula>
    </cfRule>
  </conditionalFormatting>
  <conditionalFormatting sqref="G254:G255 I254:K255">
    <cfRule type="expression" dxfId="21" priority="22" stopIfTrue="1">
      <formula>ISERROR(G254)</formula>
    </cfRule>
  </conditionalFormatting>
  <conditionalFormatting sqref="E102:E103 M102:N103 C102:C103">
    <cfRule type="expression" dxfId="20" priority="21" stopIfTrue="1">
      <formula>ISERROR(C102)</formula>
    </cfRule>
  </conditionalFormatting>
  <conditionalFormatting sqref="I102:K103 G102:G103">
    <cfRule type="expression" dxfId="19" priority="20" stopIfTrue="1">
      <formula>ISERROR(G102)</formula>
    </cfRule>
  </conditionalFormatting>
  <conditionalFormatting sqref="M85:N86 C85:C86">
    <cfRule type="expression" dxfId="18" priority="19" stopIfTrue="1">
      <formula>ISERROR(C85)</formula>
    </cfRule>
  </conditionalFormatting>
  <conditionalFormatting sqref="G85:G86 I85:K86">
    <cfRule type="expression" dxfId="17" priority="18" stopIfTrue="1">
      <formula>ISERROR(G85)</formula>
    </cfRule>
  </conditionalFormatting>
  <conditionalFormatting sqref="M118:N118 E118 C118">
    <cfRule type="expression" dxfId="16" priority="17" stopIfTrue="1">
      <formula>ISERROR(C118)</formula>
    </cfRule>
  </conditionalFormatting>
  <conditionalFormatting sqref="I118:K118 G118">
    <cfRule type="expression" dxfId="15" priority="16" stopIfTrue="1">
      <formula>ISERROR(G118)</formula>
    </cfRule>
  </conditionalFormatting>
  <conditionalFormatting sqref="H13:H24">
    <cfRule type="expression" dxfId="14" priority="15" stopIfTrue="1">
      <formula>ISERROR(H13)</formula>
    </cfRule>
  </conditionalFormatting>
  <conditionalFormatting sqref="H34:H40">
    <cfRule type="expression" dxfId="13" priority="14" stopIfTrue="1">
      <formula>ISERROR(H34)</formula>
    </cfRule>
  </conditionalFormatting>
  <conditionalFormatting sqref="H50:H66">
    <cfRule type="expression" dxfId="12" priority="13" stopIfTrue="1">
      <formula>ISERROR(H50)</formula>
    </cfRule>
  </conditionalFormatting>
  <conditionalFormatting sqref="H76:H86">
    <cfRule type="expression" dxfId="11" priority="12" stopIfTrue="1">
      <formula>ISERROR(H76)</formula>
    </cfRule>
  </conditionalFormatting>
  <conditionalFormatting sqref="H98:H103">
    <cfRule type="expression" dxfId="10" priority="11" stopIfTrue="1">
      <formula>ISERROR(H98)</formula>
    </cfRule>
  </conditionalFormatting>
  <conditionalFormatting sqref="H114:H118">
    <cfRule type="expression" dxfId="9" priority="10" stopIfTrue="1">
      <formula>ISERROR(H114)</formula>
    </cfRule>
  </conditionalFormatting>
  <conditionalFormatting sqref="H129:H136">
    <cfRule type="expression" dxfId="8" priority="9" stopIfTrue="1">
      <formula>ISERROR(H129)</formula>
    </cfRule>
  </conditionalFormatting>
  <conditionalFormatting sqref="C87">
    <cfRule type="expression" dxfId="7" priority="8" stopIfTrue="1">
      <formula>ISERROR(C87)</formula>
    </cfRule>
  </conditionalFormatting>
  <conditionalFormatting sqref="C88">
    <cfRule type="expression" dxfId="6" priority="7" stopIfTrue="1">
      <formula>ISERROR(C88)</formula>
    </cfRule>
  </conditionalFormatting>
  <conditionalFormatting sqref="E26:E32">
    <cfRule type="expression" dxfId="5" priority="6" stopIfTrue="1">
      <formula>ISERROR(E26)</formula>
    </cfRule>
  </conditionalFormatting>
  <conditionalFormatting sqref="E42:E48">
    <cfRule type="expression" dxfId="4" priority="5" stopIfTrue="1">
      <formula>ISERROR(E42)</formula>
    </cfRule>
  </conditionalFormatting>
  <conditionalFormatting sqref="E68:E74">
    <cfRule type="expression" dxfId="3" priority="4" stopIfTrue="1">
      <formula>ISERROR(E68)</formula>
    </cfRule>
  </conditionalFormatting>
  <conditionalFormatting sqref="E90:E96">
    <cfRule type="expression" dxfId="2" priority="3" stopIfTrue="1">
      <formula>ISERROR(E90)</formula>
    </cfRule>
  </conditionalFormatting>
  <conditionalFormatting sqref="E106:E112">
    <cfRule type="expression" dxfId="1" priority="2" stopIfTrue="1">
      <formula>ISERROR(E106)</formula>
    </cfRule>
  </conditionalFormatting>
  <conditionalFormatting sqref="E121:E127">
    <cfRule type="expression" dxfId="0" priority="1" stopIfTrue="1">
      <formula>ISERROR(E121)</formula>
    </cfRule>
  </conditionalFormatting>
  <pageMargins left="0.23622047244094491" right="0.23622047244094491" top="0.55118110236220474" bottom="0.74803149606299213" header="0.31496062992125984" footer="0.31496062992125984"/>
  <pageSetup paperSize="9" scale="50" fitToHeight="0" orientation="landscape" r:id="rId1"/>
  <headerFooter>
    <oddFooter>Strona &amp;P z &amp;N</oddFooter>
  </headerFooter>
  <rowBreaks count="11" manualBreakCount="11">
    <brk id="22" max="14" man="1"/>
    <brk id="55" max="14" man="1"/>
    <brk id="85" max="14" man="1"/>
    <brk id="116" max="14" man="1"/>
    <brk id="141" max="14" man="1"/>
    <brk id="171" max="14" man="1"/>
    <brk id="191" max="14" man="1"/>
    <brk id="212" max="14" man="1"/>
    <brk id="233" max="14" man="1"/>
    <brk id="252" max="14" man="1"/>
    <brk id="28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zadania</vt:lpstr>
      <vt:lpstr>zadania!Obszar_wydruku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3</cp:revision>
  <cp:lastPrinted>2024-07-19T08:38:22Z</cp:lastPrinted>
  <dcterms:created xsi:type="dcterms:W3CDTF">2017-06-28T21:27:52Z</dcterms:created>
  <dcterms:modified xsi:type="dcterms:W3CDTF">2024-07-19T08:41:00Z</dcterms:modified>
</cp:coreProperties>
</file>