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ciej.kuczorski\Desktop\POSTĘPOWANIA 2024\Ania - art. biurowe ZBiLK.IOZP,MK.241.12.2024\Dokumentacja finalna ZBILK.IOZP.MK.241.12.2024\"/>
    </mc:Choice>
  </mc:AlternateContent>
  <xr:revisionPtr revIDLastSave="0" documentId="13_ncr:1_{2C37B852-BAF0-4CFE-8E8C-F95B84BD348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ormularz_ofertowy_mater_biur" sheetId="1" r:id="rId1"/>
  </sheets>
  <definedNames>
    <definedName name="_xlnm._FilterDatabase" localSheetId="0">Formularz_ofertowy_mater_biur!$I$137:$I$148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3" i="1" l="1"/>
  <c r="K63" i="1" s="1"/>
  <c r="J64" i="1"/>
  <c r="J65" i="1"/>
  <c r="K65" i="1" s="1"/>
  <c r="J66" i="1"/>
  <c r="K66" i="1" s="1"/>
  <c r="L133" i="1"/>
  <c r="J133" i="1"/>
  <c r="K133" i="1" s="1"/>
  <c r="L132" i="1"/>
  <c r="J132" i="1"/>
  <c r="K132" i="1" s="1"/>
  <c r="L131" i="1"/>
  <c r="J131" i="1"/>
  <c r="K131" i="1" s="1"/>
  <c r="L130" i="1"/>
  <c r="J130" i="1"/>
  <c r="K130" i="1" s="1"/>
  <c r="L129" i="1"/>
  <c r="J129" i="1"/>
  <c r="K129" i="1" s="1"/>
  <c r="L128" i="1"/>
  <c r="J128" i="1"/>
  <c r="K128" i="1" s="1"/>
  <c r="L127" i="1"/>
  <c r="J127" i="1"/>
  <c r="K127" i="1" s="1"/>
  <c r="L126" i="1"/>
  <c r="J126" i="1"/>
  <c r="K126" i="1" s="1"/>
  <c r="L125" i="1"/>
  <c r="J125" i="1"/>
  <c r="K125" i="1" s="1"/>
  <c r="L124" i="1"/>
  <c r="J124" i="1"/>
  <c r="K124" i="1" s="1"/>
  <c r="L123" i="1"/>
  <c r="J123" i="1"/>
  <c r="K123" i="1" s="1"/>
  <c r="L122" i="1"/>
  <c r="J122" i="1"/>
  <c r="K122" i="1" s="1"/>
  <c r="L121" i="1"/>
  <c r="J121" i="1"/>
  <c r="K121" i="1" s="1"/>
  <c r="L120" i="1"/>
  <c r="J120" i="1"/>
  <c r="K120" i="1" s="1"/>
  <c r="L119" i="1"/>
  <c r="J119" i="1"/>
  <c r="K119" i="1" s="1"/>
  <c r="L118" i="1"/>
  <c r="J118" i="1"/>
  <c r="K118" i="1" s="1"/>
  <c r="L117" i="1"/>
  <c r="J117" i="1"/>
  <c r="K117" i="1" s="1"/>
  <c r="L116" i="1"/>
  <c r="J116" i="1"/>
  <c r="K116" i="1" s="1"/>
  <c r="L115" i="1"/>
  <c r="J115" i="1"/>
  <c r="K115" i="1" s="1"/>
  <c r="L114" i="1"/>
  <c r="J114" i="1"/>
  <c r="K114" i="1" s="1"/>
  <c r="L113" i="1"/>
  <c r="J113" i="1"/>
  <c r="K113" i="1" s="1"/>
  <c r="L112" i="1"/>
  <c r="J112" i="1"/>
  <c r="K112" i="1" s="1"/>
  <c r="L111" i="1"/>
  <c r="J111" i="1"/>
  <c r="K111" i="1" s="1"/>
  <c r="L110" i="1"/>
  <c r="J110" i="1"/>
  <c r="K110" i="1" s="1"/>
  <c r="L109" i="1"/>
  <c r="J109" i="1"/>
  <c r="K109" i="1" s="1"/>
  <c r="L108" i="1"/>
  <c r="J108" i="1"/>
  <c r="K108" i="1" s="1"/>
  <c r="L107" i="1"/>
  <c r="J107" i="1"/>
  <c r="K107" i="1" s="1"/>
  <c r="L106" i="1"/>
  <c r="J106" i="1"/>
  <c r="K106" i="1" s="1"/>
  <c r="L105" i="1"/>
  <c r="J105" i="1"/>
  <c r="K105" i="1" s="1"/>
  <c r="L104" i="1"/>
  <c r="J104" i="1"/>
  <c r="K104" i="1" s="1"/>
  <c r="L103" i="1"/>
  <c r="J103" i="1"/>
  <c r="K103" i="1" s="1"/>
  <c r="L102" i="1"/>
  <c r="J102" i="1"/>
  <c r="K102" i="1" s="1"/>
  <c r="L101" i="1"/>
  <c r="J101" i="1"/>
  <c r="K101" i="1" s="1"/>
  <c r="L100" i="1"/>
  <c r="J100" i="1"/>
  <c r="K100" i="1" s="1"/>
  <c r="L99" i="1"/>
  <c r="J99" i="1"/>
  <c r="K99" i="1" s="1"/>
  <c r="L98" i="1"/>
  <c r="J98" i="1"/>
  <c r="K98" i="1" s="1"/>
  <c r="L97" i="1"/>
  <c r="J97" i="1"/>
  <c r="K97" i="1" s="1"/>
  <c r="L96" i="1"/>
  <c r="J96" i="1"/>
  <c r="K96" i="1" s="1"/>
  <c r="L95" i="1"/>
  <c r="J95" i="1"/>
  <c r="K95" i="1" s="1"/>
  <c r="L94" i="1"/>
  <c r="J94" i="1"/>
  <c r="K94" i="1" s="1"/>
  <c r="L93" i="1"/>
  <c r="J93" i="1"/>
  <c r="K93" i="1" s="1"/>
  <c r="L92" i="1"/>
  <c r="J92" i="1"/>
  <c r="K92" i="1" s="1"/>
  <c r="L91" i="1"/>
  <c r="J91" i="1"/>
  <c r="K91" i="1" s="1"/>
  <c r="L90" i="1"/>
  <c r="K90" i="1"/>
  <c r="J90" i="1"/>
  <c r="L89" i="1"/>
  <c r="J89" i="1"/>
  <c r="K89" i="1" s="1"/>
  <c r="L88" i="1"/>
  <c r="J88" i="1"/>
  <c r="K88" i="1" s="1"/>
  <c r="L87" i="1"/>
  <c r="J87" i="1"/>
  <c r="K87" i="1" s="1"/>
  <c r="L86" i="1"/>
  <c r="J86" i="1"/>
  <c r="K86" i="1" s="1"/>
  <c r="L85" i="1"/>
  <c r="J85" i="1"/>
  <c r="K85" i="1" s="1"/>
  <c r="L84" i="1"/>
  <c r="J84" i="1"/>
  <c r="K84" i="1" s="1"/>
  <c r="L83" i="1"/>
  <c r="J83" i="1"/>
  <c r="K83" i="1" s="1"/>
  <c r="L82" i="1"/>
  <c r="J82" i="1"/>
  <c r="K82" i="1" s="1"/>
  <c r="L81" i="1"/>
  <c r="J81" i="1"/>
  <c r="K81" i="1" s="1"/>
  <c r="L80" i="1"/>
  <c r="J80" i="1"/>
  <c r="K80" i="1" s="1"/>
  <c r="L79" i="1"/>
  <c r="J79" i="1"/>
  <c r="K79" i="1" s="1"/>
  <c r="L78" i="1"/>
  <c r="K78" i="1"/>
  <c r="J78" i="1"/>
  <c r="L77" i="1"/>
  <c r="J77" i="1"/>
  <c r="K77" i="1" s="1"/>
  <c r="L76" i="1"/>
  <c r="K76" i="1"/>
  <c r="J76" i="1"/>
  <c r="L75" i="1"/>
  <c r="J75" i="1"/>
  <c r="K75" i="1" s="1"/>
  <c r="L74" i="1"/>
  <c r="J74" i="1"/>
  <c r="K74" i="1" s="1"/>
  <c r="L73" i="1"/>
  <c r="J73" i="1"/>
  <c r="K73" i="1" s="1"/>
  <c r="L72" i="1"/>
  <c r="J72" i="1"/>
  <c r="K72" i="1" s="1"/>
  <c r="L71" i="1"/>
  <c r="J71" i="1"/>
  <c r="K71" i="1" s="1"/>
  <c r="L70" i="1"/>
  <c r="J70" i="1"/>
  <c r="K70" i="1" s="1"/>
  <c r="L69" i="1"/>
  <c r="J69" i="1"/>
  <c r="K69" i="1" s="1"/>
  <c r="L68" i="1"/>
  <c r="K68" i="1"/>
  <c r="J68" i="1"/>
  <c r="L67" i="1"/>
  <c r="J67" i="1"/>
  <c r="K67" i="1" s="1"/>
  <c r="L66" i="1"/>
  <c r="L65" i="1"/>
  <c r="L64" i="1"/>
  <c r="K64" i="1"/>
  <c r="L63" i="1"/>
  <c r="L62" i="1"/>
  <c r="J62" i="1"/>
  <c r="K62" i="1" s="1"/>
  <c r="L61" i="1"/>
  <c r="K61" i="1"/>
  <c r="J61" i="1"/>
  <c r="L60" i="1"/>
  <c r="J60" i="1"/>
  <c r="K60" i="1" s="1"/>
  <c r="L59" i="1"/>
  <c r="K59" i="1"/>
  <c r="J59" i="1"/>
  <c r="L58" i="1"/>
  <c r="J58" i="1"/>
  <c r="K58" i="1" s="1"/>
  <c r="L57" i="1"/>
  <c r="J57" i="1"/>
  <c r="K57" i="1" s="1"/>
  <c r="L56" i="1"/>
  <c r="J56" i="1"/>
  <c r="K56" i="1" s="1"/>
  <c r="L55" i="1"/>
  <c r="J55" i="1"/>
  <c r="K55" i="1" s="1"/>
  <c r="L54" i="1"/>
  <c r="J54" i="1"/>
  <c r="K54" i="1" s="1"/>
  <c r="L53" i="1"/>
  <c r="J53" i="1"/>
  <c r="K53" i="1" s="1"/>
  <c r="L52" i="1"/>
  <c r="J52" i="1"/>
  <c r="K52" i="1" s="1"/>
  <c r="L51" i="1"/>
  <c r="J51" i="1"/>
  <c r="K51" i="1" s="1"/>
  <c r="L50" i="1"/>
  <c r="J50" i="1"/>
  <c r="K50" i="1" s="1"/>
  <c r="L49" i="1"/>
  <c r="J49" i="1"/>
  <c r="K49" i="1" s="1"/>
  <c r="L48" i="1"/>
  <c r="J48" i="1"/>
  <c r="K48" i="1" s="1"/>
  <c r="L47" i="1"/>
  <c r="J47" i="1"/>
  <c r="K47" i="1" s="1"/>
  <c r="L46" i="1"/>
  <c r="J46" i="1"/>
  <c r="K46" i="1" s="1"/>
  <c r="L45" i="1"/>
  <c r="J45" i="1"/>
  <c r="K45" i="1" s="1"/>
  <c r="L44" i="1"/>
  <c r="J44" i="1"/>
  <c r="K44" i="1" s="1"/>
  <c r="L43" i="1"/>
  <c r="J43" i="1"/>
  <c r="K43" i="1" s="1"/>
  <c r="L42" i="1"/>
  <c r="J42" i="1"/>
  <c r="K42" i="1" s="1"/>
  <c r="L41" i="1"/>
  <c r="J41" i="1"/>
  <c r="K41" i="1" s="1"/>
  <c r="L40" i="1"/>
  <c r="J40" i="1"/>
  <c r="K40" i="1" s="1"/>
  <c r="L39" i="1"/>
  <c r="J39" i="1"/>
  <c r="K39" i="1" s="1"/>
  <c r="L38" i="1"/>
  <c r="J38" i="1"/>
  <c r="K38" i="1" s="1"/>
  <c r="L37" i="1"/>
  <c r="K37" i="1"/>
  <c r="J37" i="1"/>
  <c r="L36" i="1"/>
  <c r="J36" i="1"/>
  <c r="K36" i="1" s="1"/>
  <c r="L35" i="1"/>
  <c r="J35" i="1"/>
  <c r="K35" i="1" s="1"/>
  <c r="L34" i="1"/>
  <c r="J34" i="1"/>
  <c r="K34" i="1" s="1"/>
  <c r="L33" i="1"/>
  <c r="J33" i="1"/>
  <c r="K33" i="1" s="1"/>
  <c r="L32" i="1"/>
  <c r="J32" i="1"/>
  <c r="K32" i="1" s="1"/>
  <c r="L31" i="1"/>
  <c r="J31" i="1"/>
  <c r="K31" i="1" s="1"/>
  <c r="L30" i="1"/>
  <c r="J30" i="1"/>
  <c r="K30" i="1" s="1"/>
  <c r="L29" i="1"/>
  <c r="J29" i="1"/>
  <c r="K29" i="1" s="1"/>
  <c r="L28" i="1"/>
  <c r="J28" i="1"/>
  <c r="K28" i="1" s="1"/>
  <c r="L27" i="1"/>
  <c r="J27" i="1"/>
  <c r="K27" i="1" s="1"/>
  <c r="L26" i="1"/>
  <c r="J26" i="1"/>
  <c r="K26" i="1" s="1"/>
  <c r="L25" i="1"/>
  <c r="K25" i="1"/>
  <c r="J25" i="1"/>
  <c r="L24" i="1"/>
  <c r="J24" i="1"/>
  <c r="K24" i="1" s="1"/>
  <c r="L23" i="1"/>
  <c r="J23" i="1"/>
  <c r="K23" i="1" s="1"/>
  <c r="L22" i="1"/>
  <c r="J22" i="1"/>
  <c r="K22" i="1" s="1"/>
  <c r="L21" i="1"/>
  <c r="J21" i="1"/>
  <c r="K21" i="1" s="1"/>
  <c r="L20" i="1"/>
  <c r="J20" i="1"/>
  <c r="K20" i="1" s="1"/>
  <c r="L19" i="1"/>
  <c r="J19" i="1"/>
  <c r="K19" i="1" s="1"/>
  <c r="L18" i="1"/>
  <c r="J18" i="1"/>
  <c r="K18" i="1" s="1"/>
  <c r="L17" i="1"/>
  <c r="J17" i="1"/>
  <c r="K17" i="1" s="1"/>
  <c r="L16" i="1"/>
  <c r="J16" i="1"/>
  <c r="K16" i="1" s="1"/>
  <c r="L15" i="1"/>
  <c r="J15" i="1"/>
  <c r="K15" i="1" s="1"/>
  <c r="L14" i="1"/>
  <c r="J14" i="1"/>
  <c r="K14" i="1" s="1"/>
  <c r="L13" i="1"/>
  <c r="K13" i="1"/>
  <c r="J13" i="1"/>
  <c r="L12" i="1"/>
  <c r="J12" i="1"/>
  <c r="K12" i="1" s="1"/>
  <c r="L11" i="1"/>
  <c r="J11" i="1"/>
  <c r="K11" i="1" s="1"/>
  <c r="L10" i="1"/>
  <c r="J10" i="1"/>
  <c r="K10" i="1" s="1"/>
  <c r="L9" i="1"/>
  <c r="J9" i="1"/>
  <c r="K9" i="1" s="1"/>
  <c r="L8" i="1"/>
  <c r="J8" i="1"/>
  <c r="K8" i="1" s="1"/>
  <c r="L7" i="1"/>
  <c r="J7" i="1"/>
  <c r="K7" i="1" s="1"/>
  <c r="L6" i="1"/>
  <c r="J6" i="1"/>
  <c r="K6" i="1" s="1"/>
  <c r="L5" i="1"/>
  <c r="J5" i="1"/>
  <c r="K5" i="1" s="1"/>
  <c r="L4" i="1"/>
  <c r="J4" i="1"/>
  <c r="K4" i="1" s="1"/>
  <c r="L134" i="1" l="1"/>
  <c r="K134" i="1"/>
</calcChain>
</file>

<file path=xl/sharedStrings.xml><?xml version="1.0" encoding="utf-8"?>
<sst xmlns="http://schemas.openxmlformats.org/spreadsheetml/2006/main" count="538" uniqueCount="397">
  <si>
    <t>Lp.</t>
  </si>
  <si>
    <t>Nazwa artykułu</t>
  </si>
  <si>
    <t>Opis produktu/parametry</t>
  </si>
  <si>
    <t>Nazwa oferowanego produktu</t>
  </si>
  <si>
    <t>Jedn.
miary</t>
  </si>
  <si>
    <t>VAT</t>
  </si>
  <si>
    <t>Cena jedn. netto (zł)</t>
  </si>
  <si>
    <t>Cena jedn. brutto (zł)</t>
  </si>
  <si>
    <t>Wartość brutto (zł)</t>
  </si>
  <si>
    <t>Wartość netto</t>
  </si>
  <si>
    <t>kol. 1</t>
  </si>
  <si>
    <t>kol.2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</si>
  <si>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</si>
  <si>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</si>
  <si>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</si>
  <si>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</si>
  <si>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</si>
  <si>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</si>
  <si>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</si>
  <si>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</si>
  <si>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1.</t>
  </si>
  <si>
    <t>Bateria LR03 AAA 1,5V</t>
  </si>
  <si>
    <t>szt.</t>
  </si>
  <si>
    <t>2.</t>
  </si>
  <si>
    <t>Bateria LR06 AA 1,5V</t>
  </si>
  <si>
    <t>3.</t>
  </si>
  <si>
    <t>Bateria LR 14</t>
  </si>
  <si>
    <t>po 2 szt.w opakowaniu</t>
  </si>
  <si>
    <t>4.</t>
  </si>
  <si>
    <t>Bateria 9V</t>
  </si>
  <si>
    <t>5.</t>
  </si>
  <si>
    <t xml:space="preserve">Blok notatnikowy A4 </t>
  </si>
  <si>
    <t>kartka, min. 80g/m2 100 kartek</t>
  </si>
  <si>
    <t>6.</t>
  </si>
  <si>
    <t xml:space="preserve">Blok notatnikowy A5 </t>
  </si>
  <si>
    <t>7.</t>
  </si>
  <si>
    <t>Chusteczki do mycia ekranów</t>
  </si>
  <si>
    <t>chusteczki do czyszczenia ekranów dotykowych, matryc, OLED, LCD/ 100 szt. w opakowaniu</t>
  </si>
  <si>
    <t>op.</t>
  </si>
  <si>
    <t>8.</t>
  </si>
  <si>
    <t>Clipboard A4 bez okładki</t>
  </si>
  <si>
    <t>9.</t>
  </si>
  <si>
    <t xml:space="preserve">Datownik </t>
  </si>
  <si>
    <t>wysokość cyfr 4 mm, format ISO</t>
  </si>
  <si>
    <t>10.</t>
  </si>
  <si>
    <t>Długopis BIC Orange</t>
  </si>
  <si>
    <t xml:space="preserve">szerokość końcówki 0,7 mm, długośc lini pisania ok.3500m, kolory: niebieski, czarny, czerwony, zielony </t>
  </si>
  <si>
    <t>11.</t>
  </si>
  <si>
    <t>Długopis Żelowy Selvie DL-35</t>
  </si>
  <si>
    <t>grubość końcówki: 0,7 mm, długość lini pisania ok. 300 m, kolory: niebieski, czarny</t>
  </si>
  <si>
    <t>12.</t>
  </si>
  <si>
    <t>Długopis automatyczny</t>
  </si>
  <si>
    <t>wymienny wkład olejowy,
długość linii pisania 900m
grubość linii pisania 0,27 mm, kolor: niebieski, czarny</t>
  </si>
  <si>
    <t>13.</t>
  </si>
  <si>
    <t>Długopic SCHNEIDER Slider Touch XB (niebieski/czerwony/czarny)</t>
  </si>
  <si>
    <t>tusz wodoodporny, zgodny z certyfikatem ISO 12757-2, gwarantuje trwałość znakowania dokumentów, szybkoschnący, nie rozmazuje się pod wpływem zakreślacza, kulka pisząca o średnicy: XB z grubą, okrągłą końcówką</t>
  </si>
  <si>
    <t>14.</t>
  </si>
  <si>
    <t xml:space="preserve">Długopis żelowy </t>
  </si>
  <si>
    <t>przezroczysta obudowa, linia pisania 0,25 mm, długość linii pisania ok. 1100 m, wkład wymienny żelowy  G1, kolory: niebieski, czarny</t>
  </si>
  <si>
    <t>15.</t>
  </si>
  <si>
    <t>Długopis "w gwiazdki" Superfine automat</t>
  </si>
  <si>
    <t>grubość końcówki: 0,5 mm, długość lini pisania ok. 4000 m, kolory: niebieski, czarny</t>
  </si>
  <si>
    <t>16.</t>
  </si>
  <si>
    <t>Druk: K167 Polecenie księgowania</t>
  </si>
  <si>
    <t>bl.</t>
  </si>
  <si>
    <t>17.</t>
  </si>
  <si>
    <t xml:space="preserve">Dyspenser z taśmą  </t>
  </si>
  <si>
    <t>18mmx33m, mix kolorów</t>
  </si>
  <si>
    <t>18.</t>
  </si>
  <si>
    <t>Dziurkacz na min.40 kartek</t>
  </si>
  <si>
    <t>Części konstrukcyjne wykonane z metalu, z ograniczeniem formatu, 10 lat gwarancji</t>
  </si>
  <si>
    <t>19.</t>
  </si>
  <si>
    <t>Etykieta samoprzylepna A4</t>
  </si>
  <si>
    <t>pakowane po 100 sztuk, 105mm x 74mm</t>
  </si>
  <si>
    <t>20.</t>
  </si>
  <si>
    <t>Grafity do ołówka automatycznego</t>
  </si>
  <si>
    <t>0,5 /mm, HB / B, opakowanie po 12 szt</t>
  </si>
  <si>
    <t>21.</t>
  </si>
  <si>
    <t xml:space="preserve">Gumka do mazania </t>
  </si>
  <si>
    <t xml:space="preserve">Do ołówka, do kredek ołówkowych wykonane z PCV, min. 43x17,4x11,5; nie zawiera szkodliwych substancji typu metali ciężkich, gumka pakowana w folię i kartonik, nie twardnieje </t>
  </si>
  <si>
    <t>22.</t>
  </si>
  <si>
    <t xml:space="preserve">Gumka recepturka 1 kg </t>
  </si>
  <si>
    <t>60mm x 1,5mm x 1,5mm, kolor biały/beżowy, 80% kauczuk</t>
  </si>
  <si>
    <t>23.</t>
  </si>
  <si>
    <t xml:space="preserve">Kalkulator </t>
  </si>
  <si>
    <t>24.</t>
  </si>
  <si>
    <t>Karteczki samoprzylepne 51x76</t>
  </si>
  <si>
    <t>Żółte, bloczek 100 kartek</t>
  </si>
  <si>
    <t>25.</t>
  </si>
  <si>
    <t>Karteczki samoprzylepne 76x76</t>
  </si>
  <si>
    <t>26.</t>
  </si>
  <si>
    <t>Karteczki samoprzylepne 38x51</t>
  </si>
  <si>
    <t>Żółte, 3 bloczki po 100 kartek</t>
  </si>
  <si>
    <t>27.</t>
  </si>
  <si>
    <t>Klej Kropelka</t>
  </si>
  <si>
    <t>2 ml</t>
  </si>
  <si>
    <t>28.</t>
  </si>
  <si>
    <t xml:space="preserve">Klej w sztyfcie </t>
  </si>
  <si>
    <t xml:space="preserve">do klejenia m.in. papieru, kartonu, zdjęć, tekstyliów, 25 g, niebrudzący, nietoksyczny, </t>
  </si>
  <si>
    <t>29.</t>
  </si>
  <si>
    <t>Klipsy archiwizacyjne (wąsy archiwiacyjne)</t>
  </si>
  <si>
    <t>dwuczęściowy, plastikowy klips przeznaczony do archiwizacji dokumentów, op. po 50</t>
  </si>
  <si>
    <t>30.</t>
  </si>
  <si>
    <t>Klipy do akt</t>
  </si>
  <si>
    <t>szerokość 15 mm (po 12 sztuk w opakowaniu)</t>
  </si>
  <si>
    <t>31.</t>
  </si>
  <si>
    <t>szerokość 19 mm (po 12 sztuk w opakowaniu)</t>
  </si>
  <si>
    <t>32.</t>
  </si>
  <si>
    <t>szerokość 32 mm (po 12 sztuk w opakowaniu)</t>
  </si>
  <si>
    <t>33.</t>
  </si>
  <si>
    <t>szerokość 41 mm (po 12 sztuk w opakowaniu)</t>
  </si>
  <si>
    <t>34.</t>
  </si>
  <si>
    <t>szerokość 51 mm (po 12 sztuk w opakowaniu)</t>
  </si>
  <si>
    <t>35.</t>
  </si>
  <si>
    <t>Kołonotatnik A4</t>
  </si>
  <si>
    <t>format A4, 100 kartek</t>
  </si>
  <si>
    <t>36.</t>
  </si>
  <si>
    <t>Koperta biała C4 HK</t>
  </si>
  <si>
    <t>(229 mm x 324 mm) białe SAMOKLEJĄCE, po 50 szt.</t>
  </si>
  <si>
    <t>37.</t>
  </si>
  <si>
    <t>Koperta biała C5 HK</t>
  </si>
  <si>
    <t>(162 mm x 229 mm) białe SAMOKLEJĄCE, po 50 szt.</t>
  </si>
  <si>
    <t>38.</t>
  </si>
  <si>
    <t>Koperta bezpieczna</t>
  </si>
  <si>
    <t>Format B5</t>
  </si>
  <si>
    <t>39.</t>
  </si>
  <si>
    <t>Koperta DL biała SK</t>
  </si>
  <si>
    <t>(110 mm x 220 mm) białe z okienkiem SAMOKLEJĄCE</t>
  </si>
  <si>
    <t>tys.</t>
  </si>
  <si>
    <t>40.</t>
  </si>
  <si>
    <t>Koperta DL okno lewe/prawe SK</t>
  </si>
  <si>
    <t>(110 mm x 220 mm) białe z okienkiem SAMOKLEJĄCE okienko pawe/lewe</t>
  </si>
  <si>
    <t>41.</t>
  </si>
  <si>
    <t>Koperta na CD z okienkiem</t>
  </si>
  <si>
    <t>(124mm x 114mm)</t>
  </si>
  <si>
    <t>42.</t>
  </si>
  <si>
    <t>Koperta powietrzna typ B</t>
  </si>
  <si>
    <t>koperta bąbelkowa B 140x235mm</t>
  </si>
  <si>
    <t>43.</t>
  </si>
  <si>
    <t>Koperta powietrzna typ D</t>
  </si>
  <si>
    <t>koperta bąbelkowa D/14 200x275mm</t>
  </si>
  <si>
    <t>44.</t>
  </si>
  <si>
    <t>Koperta powietrzna typ G</t>
  </si>
  <si>
    <t>koperta bąbelkowa G/17 250x350mm</t>
  </si>
  <si>
    <t>45.</t>
  </si>
  <si>
    <t>Koperta B4 HK rozszerzana brązowa</t>
  </si>
  <si>
    <t>(250mm x 353 mm x 40mm), po 50 szt.</t>
  </si>
  <si>
    <t>46.</t>
  </si>
  <si>
    <t>Korektor w taśmie</t>
  </si>
  <si>
    <t>(4,2mm x 10m)</t>
  </si>
  <si>
    <t>47.</t>
  </si>
  <si>
    <t xml:space="preserve">Kostka biała </t>
  </si>
  <si>
    <t>nieklejona 8,5x8,5</t>
  </si>
  <si>
    <t>bloczki</t>
  </si>
  <si>
    <t>48.</t>
  </si>
  <si>
    <t xml:space="preserve">Kostka kolor </t>
  </si>
  <si>
    <t>klejona 8,5x8,5</t>
  </si>
  <si>
    <t>49.</t>
  </si>
  <si>
    <t xml:space="preserve">Koszulka groszkowa </t>
  </si>
  <si>
    <t>A4, op. po 100 szt.</t>
  </si>
  <si>
    <t>50.</t>
  </si>
  <si>
    <t xml:space="preserve">Koszulka krystaliczna A4 </t>
  </si>
  <si>
    <t>A4,antystatyczna folia, grubość folii: 45 mic  op po 100 szt.</t>
  </si>
  <si>
    <t>51.</t>
  </si>
  <si>
    <t>Koszulka na katalog A4</t>
  </si>
  <si>
    <t>koszulka bez klapki wykonana z folii PVC o grubości 140 mic. Zgrzane w literę U, boki poszerzane do pojemności 25 mm, wzocniona perforacja umożliwiającą wpięcie do segregatora z dowolnym ringiem op 5szt</t>
  </si>
  <si>
    <t>52.</t>
  </si>
  <si>
    <t>Koszulka z klapką A4</t>
  </si>
  <si>
    <t>Koszulka z klapką wykonana z mocnej, elastyczne i wysokoprzezroczystej folii PVC o grubości 180 mic.</t>
  </si>
  <si>
    <t>53.</t>
  </si>
  <si>
    <t>Linijka 20 cm</t>
  </si>
  <si>
    <t>20 cm, wykonana z polistyrenu, odporna na odkształcenia</t>
  </si>
  <si>
    <t>54.</t>
  </si>
  <si>
    <t>Linijka 30 cm</t>
  </si>
  <si>
    <t>30 cm, wykonana z polistyrenu, odporna na odkształcenia</t>
  </si>
  <si>
    <t>55.</t>
  </si>
  <si>
    <t>Marker (mix kolorów), okrągła końcówka</t>
  </si>
  <si>
    <t>okrągła końcówka, grubość linii pisania 1,5-2  mm, długość linii pisania   1000m, wodoodporny, szybkoschnący</t>
  </si>
  <si>
    <t>56.</t>
  </si>
  <si>
    <t>Masa mocująca</t>
  </si>
  <si>
    <t xml:space="preserve"> 50 g, masa przeznaczona do mocowania niepermanetnego np. kartki papieru na tablicy.
</t>
  </si>
  <si>
    <t>57.</t>
  </si>
  <si>
    <t>Mechanizm ściągający do identyfikatora</t>
  </si>
  <si>
    <t>58.</t>
  </si>
  <si>
    <t>Nawilżacz glicerynowy</t>
  </si>
  <si>
    <t xml:space="preserve">20 ml </t>
  </si>
  <si>
    <t>59.</t>
  </si>
  <si>
    <t>Nożyczki metalowe  21 cm</t>
  </si>
  <si>
    <t xml:space="preserve">ostrze wykonane z hartowanej nierdzewnej stali, rączki  wykonane z wytrzymałego tworzywa sztucznego, z miękkim gumowanym uchwytem, ostre końcówki nożyczek umożliwiają precyzyjne wycinanie
</t>
  </si>
  <si>
    <t>60.</t>
  </si>
  <si>
    <t>Obwoluta A4 typ L</t>
  </si>
  <si>
    <t>min. 200 mic</t>
  </si>
  <si>
    <t>61.</t>
  </si>
  <si>
    <t>Ołówek automatyczny 0,5 mm</t>
  </si>
  <si>
    <t xml:space="preserve">Grubość  0,5mm, gumowy uchwyt, gumka do mazania </t>
  </si>
  <si>
    <t>62.</t>
  </si>
  <si>
    <t>Ołówek z gumką HB</t>
  </si>
  <si>
    <t xml:space="preserve">Sześciokątny ołówek grafitowy. Wymiary: średnica grafitu:2,2mm; długość  ok.18 cm, </t>
  </si>
  <si>
    <t>63.</t>
  </si>
  <si>
    <t xml:space="preserve">Papier xero A4 </t>
  </si>
  <si>
    <t xml:space="preserve">Ekologiczny, gramatura 80± 2g/m², niebielony, ISO60, ryza 500 arkuszy </t>
  </si>
  <si>
    <t>ryza</t>
  </si>
  <si>
    <t>64.</t>
  </si>
  <si>
    <t>Papier xero A4, satynowany Poleffect</t>
  </si>
  <si>
    <t>gramatura 160g/m2; ryza po 250 arkuszy</t>
  </si>
  <si>
    <t>65.</t>
  </si>
  <si>
    <t xml:space="preserve">Papier xero A3 </t>
  </si>
  <si>
    <t>gramatura 80± 2g/m², biały, ryza 500 arkuszy</t>
  </si>
  <si>
    <t>66.</t>
  </si>
  <si>
    <t>Pinezki do tablic</t>
  </si>
  <si>
    <t>"beczułki" do tablic korkowych, mix kolorów, op. po 100</t>
  </si>
  <si>
    <t>67.</t>
  </si>
  <si>
    <t>Płyn do mycia ekranów LCD</t>
  </si>
  <si>
    <t xml:space="preserve"> Pojemność: 250 ml</t>
  </si>
  <si>
    <t>68.</t>
  </si>
  <si>
    <t>Płyta CD-RW z kopertą</t>
  </si>
  <si>
    <t>8,5 GB Double Layer (po 10 szt.w op.)</t>
  </si>
  <si>
    <t>69.</t>
  </si>
  <si>
    <t xml:space="preserve">Podkładka pod mysz z nadgarstkiem </t>
  </si>
  <si>
    <t>żelowa</t>
  </si>
  <si>
    <t>70.</t>
  </si>
  <si>
    <t xml:space="preserve">Poduszka do stempli </t>
  </si>
  <si>
    <t>150x96mm, nienasączona</t>
  </si>
  <si>
    <t>71.</t>
  </si>
  <si>
    <t>Pojemnik druciany na długopisy</t>
  </si>
  <si>
    <t>(90mm x 100mm) okrągły, z metalowej siateczki powlekanej lakierem</t>
  </si>
  <si>
    <t>72.</t>
  </si>
  <si>
    <t>Przedłużacz 5 gniazd</t>
  </si>
  <si>
    <t>3m z uziemieniem</t>
  </si>
  <si>
    <t>73.</t>
  </si>
  <si>
    <t>5m z uziemieniem</t>
  </si>
  <si>
    <t>74.</t>
  </si>
  <si>
    <t>1,5m z uziemieniem</t>
  </si>
  <si>
    <t>75.</t>
  </si>
  <si>
    <t>Pojemnik druciany na spinacze</t>
  </si>
  <si>
    <t>(39mm x 90mm) okrągły, z metalowej siateczki powlekanej lakierem</t>
  </si>
  <si>
    <t>76.</t>
  </si>
  <si>
    <t>Przekładka kartonowa 11mm x 24mm</t>
  </si>
  <si>
    <t>A4, mix kolorów, 100 szt.</t>
  </si>
  <si>
    <t>77.</t>
  </si>
  <si>
    <t xml:space="preserve">Pudła archiwizacyjne </t>
  </si>
  <si>
    <t>szerokość 100mm, wykonane z kartonu w 100% pochodzącego z recyklingu i w 100% nadającego się do ponownego przetworzenia, wymiary: 245 x 100 x 355mm</t>
  </si>
  <si>
    <t>78.</t>
  </si>
  <si>
    <t>Ręcznik JUMBO 19 biały</t>
  </si>
  <si>
    <t>79.</t>
  </si>
  <si>
    <t>Rolka kasowa offsetowa</t>
  </si>
  <si>
    <t xml:space="preserve"> 57X30mm, op. po 10 szt.</t>
  </si>
  <si>
    <t>80.</t>
  </si>
  <si>
    <t>Rozszywacz do zszywek</t>
  </si>
  <si>
    <t>Metalowy z uchwytem plastikowym, z blokadą, "tzw."zęby teściowej"</t>
  </si>
  <si>
    <t>81.</t>
  </si>
  <si>
    <t xml:space="preserve">Segregatory A4 7,5 cm </t>
  </si>
  <si>
    <t xml:space="preserve">Wykonany z tektury o grubości min. 2,1mm, gr. 1290gsm, pokryty ekologiczną folią polipropylenową o strukturze płótna. Dźwignia wysokiej jakości z dociskaczem, wzmocniony otwór na palec, mix kolorów, okuty </t>
  </si>
  <si>
    <t>82.</t>
  </si>
  <si>
    <t>Segregatory A4 5 cm</t>
  </si>
  <si>
    <t>83.</t>
  </si>
  <si>
    <t>Skoroszyt A4 plastikowy bez możliwości wpięcia</t>
  </si>
  <si>
    <t>Skoroszyt plastikowy przeznaczony do ochrony przedziurkowanych dokumentów. Płaski metalowy mechanizm z plastikową listwą dociskającą, z wąsami w rozstawie 8 cm. Przezroczysta okładka bez połysku.tył:mix kolorów</t>
  </si>
  <si>
    <t>84.</t>
  </si>
  <si>
    <t>Skoroszyt A4 plastikowy  z możliwością wpięcia</t>
  </si>
  <si>
    <t xml:space="preserve">Skoroszyt formatu A4 z paskiem multiperforowanym umożliwiającym wpięcie do każdego rodzaju segregatora. Wysuwany, papierowy pasek do opisu zawartości. Wykonany z folii PP, mix kolorów
</t>
  </si>
  <si>
    <t>85.</t>
  </si>
  <si>
    <t xml:space="preserve">Skoroszyt A4 papierowy  </t>
  </si>
  <si>
    <t>Skoroszyt zawieszany 1/1.
Wykonany z tektury bezkwasowej o gramaturze 350g, środku metalowy wąs, wyposażony w metalową zawieszkę umożliwiającą wpięcie
do segregatora.</t>
  </si>
  <si>
    <t>86.</t>
  </si>
  <si>
    <t>Skoroszyt A4 papierowy do zawieszenia 1/2</t>
  </si>
  <si>
    <t>Wykonany z tektury 350g/m2, wewnątrz metalowy wąs wyposażony w metalowe oczka umożliwiające wpięcie do segregatora,
z okładką wierzchnią wykonaną do połowy</t>
  </si>
  <si>
    <t>87.</t>
  </si>
  <si>
    <t>Spinacz biurowy 28mm/100</t>
  </si>
  <si>
    <t>Długość 28mm, metalowy, owalny, op. po 100 szt</t>
  </si>
  <si>
    <t>88.</t>
  </si>
  <si>
    <t>Spinacz biurowy 50 mm</t>
  </si>
  <si>
    <t>Długość 50mm, metalowy, owalny, op. po 100 szt</t>
  </si>
  <si>
    <t>89.</t>
  </si>
  <si>
    <t xml:space="preserve">Sprężone powietrze </t>
  </si>
  <si>
    <t>poj. 400 ml</t>
  </si>
  <si>
    <t>90.</t>
  </si>
  <si>
    <t>Szuflada na dokumenty</t>
  </si>
  <si>
    <t>do dokumentów formatu A4, kolor Grafitowy, można ustawiać w stosy, wym.254x61x350mm</t>
  </si>
  <si>
    <t>91.</t>
  </si>
  <si>
    <t>Tablica - flipchart suchościeralny magnetyczny 70x100cm na kółkach</t>
  </si>
  <si>
    <t>Wymiary powierzchni całkowitej tablicy: 70 x 100 cm Wymiary powierzchni użytkowej tablicy: 70 x 92 cm Wysokość regulowana: 175-195 cm Długość ramion: 70 cm każde Rodzaj stojaka: mobilny Szerokość podstawy jezdnej: 70 cm Kąt pochylenia tablicy: 15° (od pionu)</t>
  </si>
  <si>
    <t>92.</t>
  </si>
  <si>
    <t>Taśma klejąca przezroczysta, 18 mm x 20m</t>
  </si>
  <si>
    <t xml:space="preserve">przezroczysta taśma klejąca biurowa o dużej sile przylegania do papieru, wykonana z polipropylenu i pokryta emulsyjnym klejem akrylowym, stabilna substancja klejąca odporna na działanie światła, wzmocniona powłoka taśmy odporna na starzenie. Zastosowanie w szerokim zakresie temperatur. Szerokość 18 mm, długość 20 m </t>
  </si>
  <si>
    <t>93.</t>
  </si>
  <si>
    <t>Taśma pakowa, brązowa, 48 mm</t>
  </si>
  <si>
    <t xml:space="preserve">48mm x 50m brązowa </t>
  </si>
  <si>
    <t>94.</t>
  </si>
  <si>
    <t>Taśma transparentna,   50 mm</t>
  </si>
  <si>
    <t xml:space="preserve">48mm x 50m transparentna </t>
  </si>
  <si>
    <t>95.</t>
  </si>
  <si>
    <t>Taśma Scoth 3M magic 19mmX33</t>
  </si>
  <si>
    <t xml:space="preserve">możliwość pisania, matowa, do trwałego klejenia, rozmiar 19mmx33m.
</t>
  </si>
  <si>
    <t>96.</t>
  </si>
  <si>
    <t>Taśma klejąca dwustronna, piankowa</t>
  </si>
  <si>
    <t>24mm x 5m, piankowa, bezwonna, wytrzymała na zrywanie, nie zawierająca substancji trujących</t>
  </si>
  <si>
    <t>97.</t>
  </si>
  <si>
    <t>Teczka z gumką biała 400g</t>
  </si>
  <si>
    <t>wykonana z mocnego kartonu (400 g/m²) barwionego i lakierowanego z zewnętrznej strony z mocną gumką i trzema zakładkami chroniącymi dokumenty przed wypadaniem, kolor biały</t>
  </si>
  <si>
    <t>98.</t>
  </si>
  <si>
    <t>Teczka lakierowana do akt osobowych A4/3 cm, 2 ringi</t>
  </si>
  <si>
    <t>+</t>
  </si>
  <si>
    <t>99.</t>
  </si>
  <si>
    <t>Teczka do akt osobowych</t>
  </si>
  <si>
    <t>z mechanizmem ringowym, okładka wykonana z tektury litej, oklejona z zewnątrz zafoliowanym papierem kredowym, wewnątrz białym papierem offsetowym, szer. 3cm, 2 ringi, kolor: niebieski</t>
  </si>
  <si>
    <t>100.</t>
  </si>
  <si>
    <t xml:space="preserve">Teczka lakierowana A4 z gumką, mix </t>
  </si>
  <si>
    <t>Teczka na dokumenty zamykana elastyczną gumką,
wykonana z mocnego kartonu o grubości 400 gsm, barwionego i lakierowanego z zewnętrznej strony, trzy zakładki chroniące dokumenty przed wypadaniem, kolor mix</t>
  </si>
  <si>
    <t>101.</t>
  </si>
  <si>
    <t>Teczka do podpisu A4, GRANAT/CZARNA</t>
  </si>
  <si>
    <t>10 przegródek, wykonana z grubego kartonu</t>
  </si>
  <si>
    <t>102.</t>
  </si>
  <si>
    <t xml:space="preserve">Teczka preszpan A4 </t>
  </si>
  <si>
    <t>Gumka narożnikowa w kolorze
czarnym. Tektura 380 g. mix kolorów</t>
  </si>
  <si>
    <t>103.</t>
  </si>
  <si>
    <t>Temperówka metalowa pojedyncza</t>
  </si>
  <si>
    <t xml:space="preserve">wykonana z aluminium, wyposażona w jedno ostrze wykonane ze stali nierdzewnej manganowej 65 Mn z możliwością regeneracji, przeznaczona do ostrzenia ołówków i kredek o maksymalnej średnicy 8mm pakowana w blister </t>
  </si>
  <si>
    <t>104.</t>
  </si>
  <si>
    <t>Torebka strunowa 100X100 (100szt.)</t>
  </si>
  <si>
    <t>kolor: przezroczysty
rozmiar: 100mm x 100mm, op. po 100</t>
  </si>
  <si>
    <t>105.</t>
  </si>
  <si>
    <t>Torebka strunowa 150X200 (100szt.)</t>
  </si>
  <si>
    <t>kolor: przezroczysty
rozmiar: 150mm x 200mm, op. po 100</t>
  </si>
  <si>
    <t>106.</t>
  </si>
  <si>
    <t>Torebka strunowa 150*100 (100szt.)</t>
  </si>
  <si>
    <t>kolor: przezroczysty
rozmiar: 150mm x 100mm, op. po 100</t>
  </si>
  <si>
    <t>107.</t>
  </si>
  <si>
    <t>Torebka strunowa 250*300 (100szt.)</t>
  </si>
  <si>
    <t>kolor: przezroczysty
rozmiar: 250mm x 300mm, op. po 100</t>
  </si>
  <si>
    <t>108.</t>
  </si>
  <si>
    <t>Torebka strunowa 160*220 (100szt.)</t>
  </si>
  <si>
    <t>kolor: przezroczysty
rozmiar: 160mm x 220mm, op. po 100</t>
  </si>
  <si>
    <t>109.</t>
  </si>
  <si>
    <t>Tusz do stempli Czarny</t>
  </si>
  <si>
    <t>Tusz wodny do papieru i dokumentów, do stempli ręcznych i automatów samotuszujących.
Idealny do stempli z gumową lub polimerową płytką stemplującą, poj. 30 ml</t>
  </si>
  <si>
    <t>110.</t>
  </si>
  <si>
    <t>Tusz do stempli niebieski</t>
  </si>
  <si>
    <t>111.</t>
  </si>
  <si>
    <t>Tusz do stempli czerwony</t>
  </si>
  <si>
    <t>112.</t>
  </si>
  <si>
    <t xml:space="preserve">Wąsy do skoroszytu </t>
  </si>
  <si>
    <t>opakowanie po 25szt.</t>
  </si>
  <si>
    <t>113.</t>
  </si>
  <si>
    <t>Wkład do G1 Pilot</t>
  </si>
  <si>
    <t>Wkład żelowy, grubość linii pisania 0,25 mm
długość linii pisania 1100m, kolor:czarny, niebieski</t>
  </si>
  <si>
    <t>114.</t>
  </si>
  <si>
    <t>Worki na śmieci 160l</t>
  </si>
  <si>
    <t>grubość:28 mikronów, po 10 szt.na rolce</t>
  </si>
  <si>
    <t>115.</t>
  </si>
  <si>
    <t>Worki na śmieci 60l</t>
  </si>
  <si>
    <t>grubość:6,3 mikrona, po 50 szt.na rolce</t>
  </si>
  <si>
    <t>116.</t>
  </si>
  <si>
    <t>Worki na śmieci 35l</t>
  </si>
  <si>
    <t>grubość:35 mikronów, po 10 szt.na rolce</t>
  </si>
  <si>
    <t>117.</t>
  </si>
  <si>
    <t>Zakładka indeksująca</t>
  </si>
  <si>
    <t>plastikowe 12 x 45mm, 5*25 szt</t>
  </si>
  <si>
    <t>118.</t>
  </si>
  <si>
    <t xml:space="preserve">Zakreślacz  </t>
  </si>
  <si>
    <t>Tusz pigmentowy, nietoksyczny, fluoroscencyjny, nieblaknący, na bazie wody, nierozmazujący się, mix kolorów</t>
  </si>
  <si>
    <t>119.</t>
  </si>
  <si>
    <t>Zawieszka do kluczy</t>
  </si>
  <si>
    <t>jednostronne, zabezpieczone
przezroczystą folią okienko,  opakowanie po 100 szt., mix kolorów</t>
  </si>
  <si>
    <t>120.</t>
  </si>
  <si>
    <t>Zeszyt A4 (96k)</t>
  </si>
  <si>
    <t>twarda okładka</t>
  </si>
  <si>
    <t>121.</t>
  </si>
  <si>
    <t>Zeszyt A5 (16k)</t>
  </si>
  <si>
    <t>miękka okładka</t>
  </si>
  <si>
    <t>122.</t>
  </si>
  <si>
    <t>Zeszyt A5 (32k)</t>
  </si>
  <si>
    <t>123.</t>
  </si>
  <si>
    <t>Zeszyt A5 (60k)</t>
  </si>
  <si>
    <t>124.</t>
  </si>
  <si>
    <t>Zeszyt A5 (96K)</t>
  </si>
  <si>
    <t>125.</t>
  </si>
  <si>
    <t>Zszywacz 24/6</t>
  </si>
  <si>
    <t>Konstrukcja metalowa, rękojeść plastik, zszywa do 20 kartek, na zszywki 24/6, 10 lat gwarancji</t>
  </si>
  <si>
    <t>126.</t>
  </si>
  <si>
    <t>Zszywki biurowe 24/6</t>
  </si>
  <si>
    <t>op.po 1000</t>
  </si>
  <si>
    <t>127.</t>
  </si>
  <si>
    <t>Zszywki biurowe 24/6, miedziane</t>
  </si>
  <si>
    <t>128.</t>
  </si>
  <si>
    <t>Zszywki biurowe 23/6</t>
  </si>
  <si>
    <t>129.</t>
  </si>
  <si>
    <t>Zszywki strong 23/8 (do dużego zszywacza)</t>
  </si>
  <si>
    <t>130.</t>
  </si>
  <si>
    <t xml:space="preserve">Zszywacz Archiwizacyjny  </t>
  </si>
  <si>
    <t>zszywacz archiwizacyjny o ergonomicznym kształcie antypoślizgowa podstawa zapewniająca stabilność pracy wyprofilowane ramię poprawiające komfort pracy ogranicznik głębokości papieru pozwalający na precyzyjne ustalenie miejsca zszywania metalowy magazynek na zszywki o różnych zszywa jednorazowo do 240 kartek pojemność: 130 zszywek maksymalna głębokość zszywania 60 mm</t>
  </si>
  <si>
    <t>Razem cena ofertowa:</t>
  </si>
  <si>
    <r>
      <t>Szacunkowa</t>
    </r>
    <r>
      <rPr>
        <b/>
        <sz val="11"/>
        <rFont val="Lato"/>
        <family val="2"/>
        <charset val="238"/>
      </rPr>
      <t xml:space="preserve"> ilość</t>
    </r>
  </si>
  <si>
    <t>10-cyfrowy, pochylony wyświetlacz, cofanie ostatniej pozycji, klawisz podwójnego zera, 
podwójne zasilanie,
plastikowe klawisze,
funkcja sprawdzania i poprawiania obliczeń (100 działań),
Wymiary: 133 x 128 x 32.5 mm.</t>
  </si>
  <si>
    <t>wykonana z kolorowej folii PVC,
na grzbiecie kieszeń z kartonikiem do opisu, mix kolorów</t>
  </si>
  <si>
    <t>Proponowana firma</t>
  </si>
  <si>
    <t>ZAŁACZNIK NR 1 DO FORMULARZA OFERTOWEGO  - Wykaz ilościowo-asortymentowy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</si>
</sst>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%"/>
    <numFmt numFmtId="165" formatCode="_-* #,##0.00&quot; zł&quot;_-;\-* #,##0.00&quot; zł&quot;_-;_-* \-??&quot; zł&quot;_-;_-@_-"/>
    <numFmt numFmtId="166" formatCode="_-* #,##0.00\ _z_ł_-;\-* #,##0.00\ _z_ł_-;_-* \-??\ _z_ł_-;_-@_-"/>
  </numFmts>
  <fonts count="11">
    <font>
      <sz val="11"/>
      <color rgb="FF000000"/>
      <name val="Czcionka tekstu podstawowego"/>
      <family val="2"/>
      <charset val="238"/>
    </font>
    <font>
      <b/>
      <sz val="10"/>
      <name val="Lato"/>
      <family val="2"/>
      <charset val="238"/>
    </font>
    <font>
      <sz val="9"/>
      <name val="Lato"/>
      <family val="2"/>
      <charset val="238"/>
    </font>
    <font>
      <sz val="11"/>
      <name val="Lat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zcionka tekstu podstawowego"/>
      <family val="2"/>
      <charset val="238"/>
    </font>
    <font>
      <b/>
      <sz val="14"/>
      <name val="Lato"/>
      <family val="2"/>
      <charset val="238"/>
    </font>
    <font>
      <sz val="11"/>
      <name val="Czcionka tekstu podstawowego"/>
      <family val="2"/>
      <charset val="238"/>
    </font>
    <font>
      <b/>
      <sz val="11"/>
      <name val="Lato"/>
      <family val="2"/>
      <charset val="238"/>
    </font>
    <font>
      <b/>
      <sz val="9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165" fontId="3" fillId="4" borderId="9" xfId="1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0" fillId="0" borderId="0" xfId="0" applyAlignment="1">
      <alignment horizontal="center" vertical="top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4" fontId="0" fillId="0" borderId="0" xfId="0" applyNumberFormat="1" applyAlignment="1">
      <alignment horizontal="center" vertic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5" fontId="3" fillId="4" borderId="8" xfId="1" applyFont="1" applyFill="1" applyBorder="1" applyAlignment="1" applyProtection="1">
      <alignment horizontal="center" vertical="center"/>
    </xf>
    <xf numFmtId="165" fontId="3" fillId="4" borderId="10" xfId="1" applyFont="1" applyFill="1" applyBorder="1" applyAlignment="1" applyProtection="1">
      <alignment vertical="center"/>
    </xf>
    <xf numFmtId="166" fontId="9" fillId="4" borderId="8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3" fillId="4" borderId="9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3" fillId="4" borderId="9" xfId="0" applyFont="1" applyFill="1" applyBorder="1" applyAlignment="1">
      <alignment vertical="top" wrapText="1"/>
    </xf>
    <xf numFmtId="165" fontId="3" fillId="0" borderId="12" xfId="1" applyFont="1" applyBorder="1" applyAlignment="1" applyProtection="1">
      <alignment vertical="center"/>
    </xf>
    <xf numFmtId="165" fontId="3" fillId="3" borderId="12" xfId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tabSelected="1" topLeftCell="A130" zoomScale="95" zoomScaleNormal="95" workbookViewId="0">
      <selection activeCell="L142" sqref="L142"/>
    </sheetView>
  </sheetViews>
  <sheetFormatPr defaultColWidth="26.875" defaultRowHeight="14.25"/>
  <cols>
    <col min="1" max="1" width="4" customWidth="1"/>
    <col min="2" max="2" width="22.75" customWidth="1"/>
    <col min="3" max="3" width="28" customWidth="1"/>
    <col min="4" max="5" width="18.875" customWidth="1"/>
    <col min="6" max="6" width="6.125" customWidth="1"/>
    <col min="7" max="7" width="9.875" customWidth="1"/>
    <col min="8" max="8" width="5.5" customWidth="1"/>
    <col min="9" max="9" width="12" customWidth="1"/>
    <col min="10" max="10" width="11.25" customWidth="1"/>
    <col min="11" max="11" width="13.625" customWidth="1"/>
    <col min="12" max="12" width="36.75" style="1" customWidth="1"/>
    <col min="13" max="13" width="8.5" customWidth="1"/>
  </cols>
  <sheetData>
    <row r="1" spans="1:13" ht="32.25" customHeight="1" thickBot="1">
      <c r="A1" s="44" t="s">
        <v>396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6"/>
    </row>
    <row r="2" spans="1:13" ht="48.75" customHeight="1" thickBot="1">
      <c r="A2" s="42" t="s">
        <v>0</v>
      </c>
      <c r="B2" s="17" t="s">
        <v>1</v>
      </c>
      <c r="C2" s="18" t="s">
        <v>2</v>
      </c>
      <c r="D2" s="17" t="s">
        <v>395</v>
      </c>
      <c r="E2" s="18" t="s">
        <v>3</v>
      </c>
      <c r="F2" s="2" t="s">
        <v>4</v>
      </c>
      <c r="G2" s="19" t="s">
        <v>392</v>
      </c>
      <c r="H2" s="17" t="s">
        <v>5</v>
      </c>
      <c r="I2" s="2" t="s">
        <v>6</v>
      </c>
      <c r="J2" s="2" t="s">
        <v>7</v>
      </c>
      <c r="K2" s="3" t="s">
        <v>8</v>
      </c>
      <c r="L2" s="20" t="s">
        <v>9</v>
      </c>
      <c r="M2" s="16"/>
    </row>
    <row r="3" spans="1:13" ht="15" customHeight="1">
      <c r="A3" s="42"/>
      <c r="B3" s="21" t="s">
        <v>10</v>
      </c>
      <c r="C3" s="21" t="s">
        <v>11</v>
      </c>
      <c r="D3" s="4" t="s">
        <v>12</v>
      </c>
      <c r="E3" s="4"/>
      <c r="F3" s="4" t="s">
        <v>13</v>
      </c>
      <c r="G3" s="4" t="s">
        <v>14</v>
      </c>
      <c r="H3" s="21" t="s">
        <v>15</v>
      </c>
      <c r="I3" s="4" t="s">
        <v>16</v>
      </c>
      <c r="J3" s="4" t="s">
        <v>17</v>
      </c>
      <c r="K3" s="22" t="s">
        <v>18</v>
      </c>
      <c r="L3" s="23" t="s">
        <v>19</v>
      </c>
      <c r="M3" s="16"/>
    </row>
    <row r="4" spans="1:13" s="5" customFormat="1" ht="18.75" customHeight="1">
      <c r="A4" s="24" t="s">
        <v>20</v>
      </c>
      <c r="B4" s="25" t="s">
        <v>21</v>
      </c>
      <c r="C4" s="25"/>
      <c r="D4" s="8"/>
      <c r="E4" s="25"/>
      <c r="F4" s="26" t="s">
        <v>22</v>
      </c>
      <c r="G4" s="27">
        <v>200</v>
      </c>
      <c r="H4" s="28">
        <v>0.23</v>
      </c>
      <c r="I4" s="29"/>
      <c r="J4" s="29">
        <f t="shared" ref="J4:J35" si="0">I4+(I4*H4)</f>
        <v>0</v>
      </c>
      <c r="K4" s="30">
        <f t="shared" ref="K4:K35" si="1">J4*G4</f>
        <v>0</v>
      </c>
      <c r="L4" s="31">
        <f t="shared" ref="L4:L35" si="2">I4*G4</f>
        <v>0</v>
      </c>
      <c r="M4" s="32"/>
    </row>
    <row r="5" spans="1:13" s="5" customFormat="1" ht="18.75" customHeight="1">
      <c r="A5" s="24" t="s">
        <v>23</v>
      </c>
      <c r="B5" s="25" t="s">
        <v>24</v>
      </c>
      <c r="C5" s="25"/>
      <c r="D5" s="8"/>
      <c r="E5" s="25"/>
      <c r="F5" s="26" t="s">
        <v>22</v>
      </c>
      <c r="G5" s="27">
        <v>200</v>
      </c>
      <c r="H5" s="28">
        <v>0.23</v>
      </c>
      <c r="I5" s="29"/>
      <c r="J5" s="29">
        <f t="shared" si="0"/>
        <v>0</v>
      </c>
      <c r="K5" s="30">
        <f t="shared" si="1"/>
        <v>0</v>
      </c>
      <c r="L5" s="31">
        <f t="shared" si="2"/>
        <v>0</v>
      </c>
      <c r="M5" s="32"/>
    </row>
    <row r="6" spans="1:13" s="5" customFormat="1" ht="19.5" customHeight="1">
      <c r="A6" s="24" t="s">
        <v>25</v>
      </c>
      <c r="B6" s="8" t="s">
        <v>26</v>
      </c>
      <c r="C6" s="8" t="s">
        <v>27</v>
      </c>
      <c r="D6" s="8"/>
      <c r="E6" s="8"/>
      <c r="F6" s="33" t="s">
        <v>22</v>
      </c>
      <c r="G6" s="10">
        <v>5</v>
      </c>
      <c r="H6" s="34">
        <v>0.23</v>
      </c>
      <c r="I6" s="7"/>
      <c r="J6" s="29">
        <f t="shared" si="0"/>
        <v>0</v>
      </c>
      <c r="K6" s="30">
        <f t="shared" si="1"/>
        <v>0</v>
      </c>
      <c r="L6" s="31">
        <f t="shared" si="2"/>
        <v>0</v>
      </c>
      <c r="M6" s="32"/>
    </row>
    <row r="7" spans="1:13" s="5" customFormat="1" ht="21.75" customHeight="1">
      <c r="A7" s="24" t="s">
        <v>28</v>
      </c>
      <c r="B7" s="8" t="s">
        <v>29</v>
      </c>
      <c r="C7" s="8"/>
      <c r="D7" s="8"/>
      <c r="E7" s="8"/>
      <c r="F7" s="33" t="s">
        <v>22</v>
      </c>
      <c r="G7" s="10">
        <v>4</v>
      </c>
      <c r="H7" s="34">
        <v>0.23</v>
      </c>
      <c r="I7" s="7"/>
      <c r="J7" s="29">
        <f t="shared" si="0"/>
        <v>0</v>
      </c>
      <c r="K7" s="30">
        <f t="shared" si="1"/>
        <v>0</v>
      </c>
      <c r="L7" s="31">
        <f t="shared" si="2"/>
        <v>0</v>
      </c>
      <c r="M7" s="32"/>
    </row>
    <row r="8" spans="1:13" s="5" customFormat="1" ht="30" customHeight="1">
      <c r="A8" s="24" t="s">
        <v>30</v>
      </c>
      <c r="B8" s="8" t="s">
        <v>31</v>
      </c>
      <c r="C8" s="8" t="s">
        <v>32</v>
      </c>
      <c r="D8" s="8"/>
      <c r="E8" s="8"/>
      <c r="F8" s="33" t="s">
        <v>22</v>
      </c>
      <c r="G8" s="10">
        <v>10</v>
      </c>
      <c r="H8" s="34">
        <v>0.23</v>
      </c>
      <c r="I8" s="7"/>
      <c r="J8" s="29">
        <f t="shared" si="0"/>
        <v>0</v>
      </c>
      <c r="K8" s="30">
        <f t="shared" si="1"/>
        <v>0</v>
      </c>
      <c r="L8" s="31">
        <f t="shared" si="2"/>
        <v>0</v>
      </c>
      <c r="M8" s="32"/>
    </row>
    <row r="9" spans="1:13" s="5" customFormat="1" ht="30" customHeight="1">
      <c r="A9" s="24" t="s">
        <v>33</v>
      </c>
      <c r="B9" s="8" t="s">
        <v>34</v>
      </c>
      <c r="C9" s="8" t="s">
        <v>32</v>
      </c>
      <c r="D9" s="8"/>
      <c r="E9" s="8"/>
      <c r="F9" s="33" t="s">
        <v>22</v>
      </c>
      <c r="G9" s="10">
        <v>20</v>
      </c>
      <c r="H9" s="34">
        <v>0.23</v>
      </c>
      <c r="I9" s="7"/>
      <c r="J9" s="29">
        <f t="shared" si="0"/>
        <v>0</v>
      </c>
      <c r="K9" s="30">
        <f t="shared" si="1"/>
        <v>0</v>
      </c>
      <c r="L9" s="31">
        <f t="shared" si="2"/>
        <v>0</v>
      </c>
      <c r="M9" s="32"/>
    </row>
    <row r="10" spans="1:13" s="5" customFormat="1" ht="66.75" customHeight="1">
      <c r="A10" s="24" t="s">
        <v>35</v>
      </c>
      <c r="B10" s="8" t="s">
        <v>36</v>
      </c>
      <c r="C10" s="8" t="s">
        <v>37</v>
      </c>
      <c r="D10" s="8"/>
      <c r="E10" s="8"/>
      <c r="F10" s="10" t="s">
        <v>38</v>
      </c>
      <c r="G10" s="10">
        <v>20</v>
      </c>
      <c r="H10" s="34">
        <v>0.23</v>
      </c>
      <c r="I10" s="7"/>
      <c r="J10" s="29">
        <f t="shared" si="0"/>
        <v>0</v>
      </c>
      <c r="K10" s="30">
        <f t="shared" si="1"/>
        <v>0</v>
      </c>
      <c r="L10" s="31">
        <f t="shared" si="2"/>
        <v>0</v>
      </c>
      <c r="M10" s="32"/>
    </row>
    <row r="11" spans="1:13" s="5" customFormat="1" ht="42.75" customHeight="1">
      <c r="A11" s="24" t="s">
        <v>39</v>
      </c>
      <c r="B11" s="8" t="s">
        <v>40</v>
      </c>
      <c r="C11" s="8"/>
      <c r="D11" s="8"/>
      <c r="E11" s="8"/>
      <c r="F11" s="10" t="s">
        <v>22</v>
      </c>
      <c r="G11" s="10">
        <v>20</v>
      </c>
      <c r="H11" s="34">
        <v>0.23</v>
      </c>
      <c r="I11" s="7"/>
      <c r="J11" s="29">
        <f t="shared" si="0"/>
        <v>0</v>
      </c>
      <c r="K11" s="30">
        <f t="shared" si="1"/>
        <v>0</v>
      </c>
      <c r="L11" s="31">
        <f t="shared" si="2"/>
        <v>0</v>
      </c>
      <c r="M11" s="32"/>
    </row>
    <row r="12" spans="1:13" s="5" customFormat="1" ht="30" customHeight="1">
      <c r="A12" s="24" t="s">
        <v>41</v>
      </c>
      <c r="B12" s="8" t="s">
        <v>42</v>
      </c>
      <c r="C12" s="8" t="s">
        <v>43</v>
      </c>
      <c r="D12" s="8"/>
      <c r="E12" s="8"/>
      <c r="F12" s="10" t="s">
        <v>22</v>
      </c>
      <c r="G12" s="10">
        <v>5</v>
      </c>
      <c r="H12" s="34">
        <v>0.23</v>
      </c>
      <c r="I12" s="7"/>
      <c r="J12" s="29">
        <f t="shared" si="0"/>
        <v>0</v>
      </c>
      <c r="K12" s="30">
        <f t="shared" si="1"/>
        <v>0</v>
      </c>
      <c r="L12" s="31">
        <f t="shared" si="2"/>
        <v>0</v>
      </c>
      <c r="M12" s="32"/>
    </row>
    <row r="13" spans="1:13" s="5" customFormat="1" ht="57">
      <c r="A13" s="24" t="s">
        <v>44</v>
      </c>
      <c r="B13" s="8" t="s">
        <v>45</v>
      </c>
      <c r="C13" s="8" t="s">
        <v>46</v>
      </c>
      <c r="D13" s="8"/>
      <c r="E13" s="8"/>
      <c r="F13" s="10" t="s">
        <v>22</v>
      </c>
      <c r="G13" s="10">
        <v>30</v>
      </c>
      <c r="H13" s="34">
        <v>0.23</v>
      </c>
      <c r="I13" s="7"/>
      <c r="J13" s="29">
        <f t="shared" si="0"/>
        <v>0</v>
      </c>
      <c r="K13" s="30">
        <f t="shared" si="1"/>
        <v>0</v>
      </c>
      <c r="L13" s="31">
        <f t="shared" si="2"/>
        <v>0</v>
      </c>
      <c r="M13" s="32"/>
    </row>
    <row r="14" spans="1:13" s="5" customFormat="1" ht="62.25" customHeight="1">
      <c r="A14" s="24" t="s">
        <v>47</v>
      </c>
      <c r="B14" s="8" t="s">
        <v>48</v>
      </c>
      <c r="C14" s="8" t="s">
        <v>49</v>
      </c>
      <c r="D14" s="8"/>
      <c r="E14" s="8"/>
      <c r="F14" s="10" t="s">
        <v>22</v>
      </c>
      <c r="G14" s="10">
        <v>60</v>
      </c>
      <c r="H14" s="34">
        <v>0.23</v>
      </c>
      <c r="I14" s="7"/>
      <c r="J14" s="29">
        <f t="shared" si="0"/>
        <v>0</v>
      </c>
      <c r="K14" s="30">
        <f t="shared" si="1"/>
        <v>0</v>
      </c>
      <c r="L14" s="31">
        <f t="shared" si="2"/>
        <v>0</v>
      </c>
      <c r="M14" s="32"/>
    </row>
    <row r="15" spans="1:13" s="5" customFormat="1" ht="57">
      <c r="A15" s="24" t="s">
        <v>50</v>
      </c>
      <c r="B15" s="8" t="s">
        <v>51</v>
      </c>
      <c r="C15" s="8" t="s">
        <v>52</v>
      </c>
      <c r="D15" s="8"/>
      <c r="E15" s="8"/>
      <c r="F15" s="10" t="s">
        <v>22</v>
      </c>
      <c r="G15" s="10">
        <v>10</v>
      </c>
      <c r="H15" s="34">
        <v>0.23</v>
      </c>
      <c r="I15" s="7"/>
      <c r="J15" s="29">
        <f t="shared" si="0"/>
        <v>0</v>
      </c>
      <c r="K15" s="30">
        <f t="shared" si="1"/>
        <v>0</v>
      </c>
      <c r="L15" s="31">
        <f t="shared" si="2"/>
        <v>0</v>
      </c>
      <c r="M15" s="32"/>
    </row>
    <row r="16" spans="1:13" s="5" customFormat="1" ht="114">
      <c r="A16" s="24" t="s">
        <v>53</v>
      </c>
      <c r="B16" s="8" t="s">
        <v>54</v>
      </c>
      <c r="C16" s="8" t="s">
        <v>55</v>
      </c>
      <c r="D16" s="8"/>
      <c r="E16" s="8"/>
      <c r="F16" s="10" t="s">
        <v>22</v>
      </c>
      <c r="G16" s="10">
        <v>30</v>
      </c>
      <c r="H16" s="34">
        <v>0.23</v>
      </c>
      <c r="I16" s="7"/>
      <c r="J16" s="29">
        <f t="shared" si="0"/>
        <v>0</v>
      </c>
      <c r="K16" s="30">
        <f t="shared" si="1"/>
        <v>0</v>
      </c>
      <c r="L16" s="31">
        <f t="shared" si="2"/>
        <v>0</v>
      </c>
      <c r="M16" s="32"/>
    </row>
    <row r="17" spans="1:13" s="5" customFormat="1" ht="71.25">
      <c r="A17" s="24" t="s">
        <v>56</v>
      </c>
      <c r="B17" s="8" t="s">
        <v>57</v>
      </c>
      <c r="C17" s="8" t="s">
        <v>58</v>
      </c>
      <c r="D17" s="8"/>
      <c r="E17" s="8"/>
      <c r="F17" s="10" t="s">
        <v>22</v>
      </c>
      <c r="G17" s="10">
        <v>96</v>
      </c>
      <c r="H17" s="34">
        <v>0.23</v>
      </c>
      <c r="I17" s="7"/>
      <c r="J17" s="29">
        <f t="shared" si="0"/>
        <v>0</v>
      </c>
      <c r="K17" s="30">
        <f t="shared" si="1"/>
        <v>0</v>
      </c>
      <c r="L17" s="31">
        <f t="shared" si="2"/>
        <v>0</v>
      </c>
      <c r="M17" s="32"/>
    </row>
    <row r="18" spans="1:13" s="5" customFormat="1" ht="42.75">
      <c r="A18" s="24" t="s">
        <v>59</v>
      </c>
      <c r="B18" s="8" t="s">
        <v>60</v>
      </c>
      <c r="C18" s="8" t="s">
        <v>61</v>
      </c>
      <c r="D18" s="8"/>
      <c r="E18" s="8"/>
      <c r="F18" s="10" t="s">
        <v>22</v>
      </c>
      <c r="G18" s="10">
        <v>50</v>
      </c>
      <c r="H18" s="34">
        <v>0.23</v>
      </c>
      <c r="I18" s="7"/>
      <c r="J18" s="29">
        <f t="shared" si="0"/>
        <v>0</v>
      </c>
      <c r="K18" s="30">
        <f t="shared" si="1"/>
        <v>0</v>
      </c>
      <c r="L18" s="31">
        <f t="shared" si="2"/>
        <v>0</v>
      </c>
      <c r="M18" s="32"/>
    </row>
    <row r="19" spans="1:13" s="6" customFormat="1" ht="30" customHeight="1">
      <c r="A19" s="24" t="s">
        <v>62</v>
      </c>
      <c r="B19" s="8" t="s">
        <v>63</v>
      </c>
      <c r="C19" s="8"/>
      <c r="D19" s="8"/>
      <c r="E19" s="8"/>
      <c r="F19" s="10" t="s">
        <v>64</v>
      </c>
      <c r="G19" s="10">
        <v>15</v>
      </c>
      <c r="H19" s="34">
        <v>0.23</v>
      </c>
      <c r="I19" s="7"/>
      <c r="J19" s="29">
        <f t="shared" si="0"/>
        <v>0</v>
      </c>
      <c r="K19" s="30">
        <f t="shared" si="1"/>
        <v>0</v>
      </c>
      <c r="L19" s="31">
        <f t="shared" si="2"/>
        <v>0</v>
      </c>
      <c r="M19" s="35"/>
    </row>
    <row r="20" spans="1:13" s="5" customFormat="1" ht="30" customHeight="1">
      <c r="A20" s="24" t="s">
        <v>65</v>
      </c>
      <c r="B20" s="8" t="s">
        <v>66</v>
      </c>
      <c r="C20" s="8" t="s">
        <v>67</v>
      </c>
      <c r="D20" s="8"/>
      <c r="E20" s="8"/>
      <c r="F20" s="10" t="s">
        <v>22</v>
      </c>
      <c r="G20" s="10">
        <v>15</v>
      </c>
      <c r="H20" s="34">
        <v>0.23</v>
      </c>
      <c r="I20" s="7"/>
      <c r="J20" s="29">
        <f t="shared" si="0"/>
        <v>0</v>
      </c>
      <c r="K20" s="30">
        <f t="shared" si="1"/>
        <v>0</v>
      </c>
      <c r="L20" s="31">
        <f t="shared" si="2"/>
        <v>0</v>
      </c>
      <c r="M20" s="32"/>
    </row>
    <row r="21" spans="1:13" s="5" customFormat="1" ht="42.75">
      <c r="A21" s="24" t="s">
        <v>68</v>
      </c>
      <c r="B21" s="8" t="s">
        <v>69</v>
      </c>
      <c r="C21" s="8" t="s">
        <v>70</v>
      </c>
      <c r="D21" s="8"/>
      <c r="E21" s="8"/>
      <c r="F21" s="10" t="s">
        <v>22</v>
      </c>
      <c r="G21" s="10">
        <v>10</v>
      </c>
      <c r="H21" s="34">
        <v>0.23</v>
      </c>
      <c r="I21" s="7"/>
      <c r="J21" s="29">
        <f t="shared" si="0"/>
        <v>0</v>
      </c>
      <c r="K21" s="30">
        <f t="shared" si="1"/>
        <v>0</v>
      </c>
      <c r="L21" s="31">
        <f t="shared" si="2"/>
        <v>0</v>
      </c>
      <c r="M21" s="32"/>
    </row>
    <row r="22" spans="1:13" s="5" customFormat="1" ht="28.5">
      <c r="A22" s="24" t="s">
        <v>71</v>
      </c>
      <c r="B22" s="8" t="s">
        <v>72</v>
      </c>
      <c r="C22" s="8" t="s">
        <v>73</v>
      </c>
      <c r="D22" s="8"/>
      <c r="E22" s="8"/>
      <c r="F22" s="10" t="s">
        <v>22</v>
      </c>
      <c r="G22" s="10">
        <v>2</v>
      </c>
      <c r="H22" s="34">
        <v>0.23</v>
      </c>
      <c r="I22" s="7"/>
      <c r="J22" s="29">
        <f t="shared" si="0"/>
        <v>0</v>
      </c>
      <c r="K22" s="30">
        <f t="shared" si="1"/>
        <v>0</v>
      </c>
      <c r="L22" s="31">
        <f t="shared" si="2"/>
        <v>0</v>
      </c>
      <c r="M22" s="32"/>
    </row>
    <row r="23" spans="1:13" s="5" customFormat="1" ht="30" customHeight="1">
      <c r="A23" s="24" t="s">
        <v>74</v>
      </c>
      <c r="B23" s="8" t="s">
        <v>75</v>
      </c>
      <c r="C23" s="8" t="s">
        <v>76</v>
      </c>
      <c r="D23" s="8"/>
      <c r="E23" s="8"/>
      <c r="F23" s="10" t="s">
        <v>38</v>
      </c>
      <c r="G23" s="10">
        <v>15</v>
      </c>
      <c r="H23" s="34">
        <v>0.23</v>
      </c>
      <c r="I23" s="7"/>
      <c r="J23" s="29">
        <f t="shared" si="0"/>
        <v>0</v>
      </c>
      <c r="K23" s="30">
        <f t="shared" si="1"/>
        <v>0</v>
      </c>
      <c r="L23" s="31">
        <f t="shared" si="2"/>
        <v>0</v>
      </c>
      <c r="M23" s="32"/>
    </row>
    <row r="24" spans="1:13" s="5" customFormat="1" ht="99.75">
      <c r="A24" s="24" t="s">
        <v>77</v>
      </c>
      <c r="B24" s="8" t="s">
        <v>78</v>
      </c>
      <c r="C24" s="8" t="s">
        <v>79</v>
      </c>
      <c r="D24" s="8"/>
      <c r="E24" s="8"/>
      <c r="F24" s="10" t="s">
        <v>22</v>
      </c>
      <c r="G24" s="10">
        <v>20</v>
      </c>
      <c r="H24" s="34">
        <v>0.23</v>
      </c>
      <c r="I24" s="7"/>
      <c r="J24" s="29">
        <f t="shared" si="0"/>
        <v>0</v>
      </c>
      <c r="K24" s="30">
        <f t="shared" si="1"/>
        <v>0</v>
      </c>
      <c r="L24" s="31">
        <f t="shared" si="2"/>
        <v>0</v>
      </c>
      <c r="M24" s="32"/>
    </row>
    <row r="25" spans="1:13" s="5" customFormat="1" ht="30" customHeight="1">
      <c r="A25" s="24" t="s">
        <v>80</v>
      </c>
      <c r="B25" s="8" t="s">
        <v>81</v>
      </c>
      <c r="C25" s="8" t="s">
        <v>82</v>
      </c>
      <c r="D25" s="8"/>
      <c r="E25" s="8"/>
      <c r="F25" s="10" t="s">
        <v>38</v>
      </c>
      <c r="G25" s="10">
        <v>5</v>
      </c>
      <c r="H25" s="34">
        <v>0.23</v>
      </c>
      <c r="I25" s="7"/>
      <c r="J25" s="29">
        <f t="shared" si="0"/>
        <v>0</v>
      </c>
      <c r="K25" s="30">
        <f t="shared" si="1"/>
        <v>0</v>
      </c>
      <c r="L25" s="31">
        <f t="shared" si="2"/>
        <v>0</v>
      </c>
      <c r="M25" s="32"/>
    </row>
    <row r="26" spans="1:13" s="5" customFormat="1" ht="142.5">
      <c r="A26" s="24" t="s">
        <v>83</v>
      </c>
      <c r="B26" s="8" t="s">
        <v>84</v>
      </c>
      <c r="C26" s="8" t="s">
        <v>393</v>
      </c>
      <c r="D26" s="8"/>
      <c r="E26" s="8"/>
      <c r="F26" s="10" t="s">
        <v>22</v>
      </c>
      <c r="G26" s="10">
        <v>10</v>
      </c>
      <c r="H26" s="34">
        <v>0.23</v>
      </c>
      <c r="I26" s="7"/>
      <c r="J26" s="29">
        <f t="shared" si="0"/>
        <v>0</v>
      </c>
      <c r="K26" s="30">
        <f t="shared" si="1"/>
        <v>0</v>
      </c>
      <c r="L26" s="31">
        <f t="shared" si="2"/>
        <v>0</v>
      </c>
      <c r="M26" s="32"/>
    </row>
    <row r="27" spans="1:13" s="5" customFormat="1" ht="30" customHeight="1">
      <c r="A27" s="24" t="s">
        <v>85</v>
      </c>
      <c r="B27" s="8" t="s">
        <v>86</v>
      </c>
      <c r="C27" s="8" t="s">
        <v>87</v>
      </c>
      <c r="D27" s="8"/>
      <c r="E27" s="8"/>
      <c r="F27" s="10" t="s">
        <v>22</v>
      </c>
      <c r="G27" s="10">
        <v>6</v>
      </c>
      <c r="H27" s="34">
        <v>0.23</v>
      </c>
      <c r="I27" s="7"/>
      <c r="J27" s="29">
        <f t="shared" si="0"/>
        <v>0</v>
      </c>
      <c r="K27" s="30">
        <f t="shared" si="1"/>
        <v>0</v>
      </c>
      <c r="L27" s="31">
        <f t="shared" si="2"/>
        <v>0</v>
      </c>
      <c r="M27" s="32"/>
    </row>
    <row r="28" spans="1:13" s="5" customFormat="1" ht="30" customHeight="1">
      <c r="A28" s="24" t="s">
        <v>88</v>
      </c>
      <c r="B28" s="8" t="s">
        <v>89</v>
      </c>
      <c r="C28" s="8" t="s">
        <v>87</v>
      </c>
      <c r="D28" s="8"/>
      <c r="E28" s="8"/>
      <c r="F28" s="10" t="s">
        <v>22</v>
      </c>
      <c r="G28" s="10">
        <v>20</v>
      </c>
      <c r="H28" s="34">
        <v>0.23</v>
      </c>
      <c r="I28" s="7"/>
      <c r="J28" s="29">
        <f t="shared" si="0"/>
        <v>0</v>
      </c>
      <c r="K28" s="30">
        <f t="shared" si="1"/>
        <v>0</v>
      </c>
      <c r="L28" s="31">
        <f t="shared" si="2"/>
        <v>0</v>
      </c>
      <c r="M28" s="32"/>
    </row>
    <row r="29" spans="1:13" s="5" customFormat="1" ht="30" customHeight="1">
      <c r="A29" s="24" t="s">
        <v>90</v>
      </c>
      <c r="B29" s="8" t="s">
        <v>91</v>
      </c>
      <c r="C29" s="8" t="s">
        <v>92</v>
      </c>
      <c r="D29" s="8"/>
      <c r="E29" s="8"/>
      <c r="F29" s="10" t="s">
        <v>22</v>
      </c>
      <c r="G29" s="10">
        <v>12</v>
      </c>
      <c r="H29" s="34">
        <v>0.23</v>
      </c>
      <c r="I29" s="7"/>
      <c r="J29" s="29">
        <f t="shared" si="0"/>
        <v>0</v>
      </c>
      <c r="K29" s="30">
        <f t="shared" si="1"/>
        <v>0</v>
      </c>
      <c r="L29" s="31">
        <f t="shared" si="2"/>
        <v>0</v>
      </c>
      <c r="M29" s="32"/>
    </row>
    <row r="30" spans="1:13" s="5" customFormat="1" ht="27.75" customHeight="1">
      <c r="A30" s="24" t="s">
        <v>93</v>
      </c>
      <c r="B30" s="8" t="s">
        <v>94</v>
      </c>
      <c r="C30" s="8" t="s">
        <v>95</v>
      </c>
      <c r="D30" s="8"/>
      <c r="E30" s="8"/>
      <c r="F30" s="10" t="s">
        <v>22</v>
      </c>
      <c r="G30" s="10">
        <v>15</v>
      </c>
      <c r="H30" s="34">
        <v>0.23</v>
      </c>
      <c r="I30" s="7"/>
      <c r="J30" s="29">
        <f t="shared" si="0"/>
        <v>0</v>
      </c>
      <c r="K30" s="30">
        <f t="shared" si="1"/>
        <v>0</v>
      </c>
      <c r="L30" s="31">
        <f t="shared" si="2"/>
        <v>0</v>
      </c>
      <c r="M30" s="32"/>
    </row>
    <row r="31" spans="1:13" s="5" customFormat="1" ht="42.75">
      <c r="A31" s="24" t="s">
        <v>96</v>
      </c>
      <c r="B31" s="8" t="s">
        <v>97</v>
      </c>
      <c r="C31" s="8" t="s">
        <v>98</v>
      </c>
      <c r="D31" s="8"/>
      <c r="E31" s="8"/>
      <c r="F31" s="10" t="s">
        <v>22</v>
      </c>
      <c r="G31" s="10">
        <v>20</v>
      </c>
      <c r="H31" s="34">
        <v>0.23</v>
      </c>
      <c r="I31" s="7"/>
      <c r="J31" s="29">
        <f t="shared" si="0"/>
        <v>0</v>
      </c>
      <c r="K31" s="30">
        <f t="shared" si="1"/>
        <v>0</v>
      </c>
      <c r="L31" s="31">
        <f t="shared" si="2"/>
        <v>0</v>
      </c>
      <c r="M31" s="32"/>
    </row>
    <row r="32" spans="1:13" s="5" customFormat="1" ht="42.75">
      <c r="A32" s="24" t="s">
        <v>99</v>
      </c>
      <c r="B32" s="8" t="s">
        <v>100</v>
      </c>
      <c r="C32" s="8" t="s">
        <v>101</v>
      </c>
      <c r="D32" s="8"/>
      <c r="E32" s="8"/>
      <c r="F32" s="10" t="s">
        <v>38</v>
      </c>
      <c r="G32" s="10">
        <v>20</v>
      </c>
      <c r="H32" s="34">
        <v>0.23</v>
      </c>
      <c r="I32" s="7"/>
      <c r="J32" s="29">
        <f t="shared" si="0"/>
        <v>0</v>
      </c>
      <c r="K32" s="30">
        <f t="shared" si="1"/>
        <v>0</v>
      </c>
      <c r="L32" s="31">
        <f t="shared" si="2"/>
        <v>0</v>
      </c>
      <c r="M32" s="32"/>
    </row>
    <row r="33" spans="1:13" s="5" customFormat="1" ht="28.5">
      <c r="A33" s="24" t="s">
        <v>102</v>
      </c>
      <c r="B33" s="8" t="s">
        <v>103</v>
      </c>
      <c r="C33" s="8" t="s">
        <v>104</v>
      </c>
      <c r="D33" s="8"/>
      <c r="E33" s="8"/>
      <c r="F33" s="10" t="s">
        <v>38</v>
      </c>
      <c r="G33" s="10">
        <v>5</v>
      </c>
      <c r="H33" s="34">
        <v>0.23</v>
      </c>
      <c r="I33" s="7"/>
      <c r="J33" s="29">
        <f t="shared" si="0"/>
        <v>0</v>
      </c>
      <c r="K33" s="30">
        <f t="shared" si="1"/>
        <v>0</v>
      </c>
      <c r="L33" s="31">
        <f t="shared" si="2"/>
        <v>0</v>
      </c>
      <c r="M33" s="32"/>
    </row>
    <row r="34" spans="1:13" s="5" customFormat="1" ht="28.5">
      <c r="A34" s="24" t="s">
        <v>105</v>
      </c>
      <c r="B34" s="8" t="s">
        <v>103</v>
      </c>
      <c r="C34" s="8" t="s">
        <v>106</v>
      </c>
      <c r="D34" s="8"/>
      <c r="E34" s="8"/>
      <c r="F34" s="10" t="s">
        <v>38</v>
      </c>
      <c r="G34" s="10">
        <v>5</v>
      </c>
      <c r="H34" s="34">
        <v>0.23</v>
      </c>
      <c r="I34" s="7"/>
      <c r="J34" s="29">
        <f t="shared" si="0"/>
        <v>0</v>
      </c>
      <c r="K34" s="30">
        <f t="shared" si="1"/>
        <v>0</v>
      </c>
      <c r="L34" s="31">
        <f t="shared" si="2"/>
        <v>0</v>
      </c>
      <c r="M34" s="32"/>
    </row>
    <row r="35" spans="1:13" s="5" customFormat="1" ht="28.5">
      <c r="A35" s="24" t="s">
        <v>107</v>
      </c>
      <c r="B35" s="8" t="s">
        <v>103</v>
      </c>
      <c r="C35" s="8" t="s">
        <v>108</v>
      </c>
      <c r="D35" s="8"/>
      <c r="E35" s="8"/>
      <c r="F35" s="10" t="s">
        <v>38</v>
      </c>
      <c r="G35" s="10">
        <v>10</v>
      </c>
      <c r="H35" s="34">
        <v>0.23</v>
      </c>
      <c r="I35" s="7"/>
      <c r="J35" s="29">
        <f t="shared" si="0"/>
        <v>0</v>
      </c>
      <c r="K35" s="30">
        <f t="shared" si="1"/>
        <v>0</v>
      </c>
      <c r="L35" s="31">
        <f t="shared" si="2"/>
        <v>0</v>
      </c>
      <c r="M35" s="32"/>
    </row>
    <row r="36" spans="1:13" s="5" customFormat="1" ht="28.5">
      <c r="A36" s="24" t="s">
        <v>109</v>
      </c>
      <c r="B36" s="8" t="s">
        <v>103</v>
      </c>
      <c r="C36" s="8" t="s">
        <v>110</v>
      </c>
      <c r="D36" s="8"/>
      <c r="E36" s="8"/>
      <c r="F36" s="10" t="s">
        <v>38</v>
      </c>
      <c r="G36" s="10">
        <v>5</v>
      </c>
      <c r="H36" s="34">
        <v>0.23</v>
      </c>
      <c r="I36" s="7"/>
      <c r="J36" s="29">
        <f t="shared" ref="J36:J66" si="3">I36+(I36*H36)</f>
        <v>0</v>
      </c>
      <c r="K36" s="30">
        <f t="shared" ref="K36:K67" si="4">J36*G36</f>
        <v>0</v>
      </c>
      <c r="L36" s="31">
        <f t="shared" ref="L36:L67" si="5">I36*G36</f>
        <v>0</v>
      </c>
      <c r="M36" s="32"/>
    </row>
    <row r="37" spans="1:13" s="5" customFormat="1" ht="28.5">
      <c r="A37" s="24" t="s">
        <v>111</v>
      </c>
      <c r="B37" s="8" t="s">
        <v>103</v>
      </c>
      <c r="C37" s="8" t="s">
        <v>112</v>
      </c>
      <c r="D37" s="8"/>
      <c r="E37" s="8"/>
      <c r="F37" s="10" t="s">
        <v>38</v>
      </c>
      <c r="G37" s="10">
        <v>5</v>
      </c>
      <c r="H37" s="34">
        <v>0.23</v>
      </c>
      <c r="I37" s="7"/>
      <c r="J37" s="29">
        <f t="shared" si="3"/>
        <v>0</v>
      </c>
      <c r="K37" s="30">
        <f t="shared" si="4"/>
        <v>0</v>
      </c>
      <c r="L37" s="31">
        <f t="shared" si="5"/>
        <v>0</v>
      </c>
      <c r="M37" s="32"/>
    </row>
    <row r="38" spans="1:13" s="5" customFormat="1" ht="24" customHeight="1">
      <c r="A38" s="24" t="s">
        <v>113</v>
      </c>
      <c r="B38" s="8" t="s">
        <v>114</v>
      </c>
      <c r="C38" s="8" t="s">
        <v>115</v>
      </c>
      <c r="D38" s="8"/>
      <c r="E38" s="8"/>
      <c r="F38" s="10" t="s">
        <v>22</v>
      </c>
      <c r="G38" s="10">
        <v>5</v>
      </c>
      <c r="H38" s="34">
        <v>0.23</v>
      </c>
      <c r="I38" s="7"/>
      <c r="J38" s="29">
        <f t="shared" si="3"/>
        <v>0</v>
      </c>
      <c r="K38" s="30">
        <f t="shared" si="4"/>
        <v>0</v>
      </c>
      <c r="L38" s="31">
        <f t="shared" si="5"/>
        <v>0</v>
      </c>
      <c r="M38" s="32"/>
    </row>
    <row r="39" spans="1:13" s="5" customFormat="1" ht="28.5">
      <c r="A39" s="24" t="s">
        <v>116</v>
      </c>
      <c r="B39" s="8" t="s">
        <v>117</v>
      </c>
      <c r="C39" s="8" t="s">
        <v>118</v>
      </c>
      <c r="D39" s="8"/>
      <c r="E39" s="8"/>
      <c r="F39" s="10" t="s">
        <v>22</v>
      </c>
      <c r="G39" s="10">
        <v>2</v>
      </c>
      <c r="H39" s="34">
        <v>0.23</v>
      </c>
      <c r="I39" s="7"/>
      <c r="J39" s="29">
        <f t="shared" si="3"/>
        <v>0</v>
      </c>
      <c r="K39" s="30">
        <f t="shared" si="4"/>
        <v>0</v>
      </c>
      <c r="L39" s="31">
        <f t="shared" si="5"/>
        <v>0</v>
      </c>
      <c r="M39" s="32"/>
    </row>
    <row r="40" spans="1:13" s="5" customFormat="1" ht="28.5">
      <c r="A40" s="24" t="s">
        <v>119</v>
      </c>
      <c r="B40" s="8" t="s">
        <v>120</v>
      </c>
      <c r="C40" s="8" t="s">
        <v>121</v>
      </c>
      <c r="D40" s="8"/>
      <c r="E40" s="8"/>
      <c r="F40" s="10" t="s">
        <v>22</v>
      </c>
      <c r="G40" s="10">
        <v>2</v>
      </c>
      <c r="H40" s="34">
        <v>0.23</v>
      </c>
      <c r="I40" s="7"/>
      <c r="J40" s="29">
        <f t="shared" si="3"/>
        <v>0</v>
      </c>
      <c r="K40" s="30">
        <f t="shared" si="4"/>
        <v>0</v>
      </c>
      <c r="L40" s="31">
        <f t="shared" si="5"/>
        <v>0</v>
      </c>
      <c r="M40" s="32"/>
    </row>
    <row r="41" spans="1:13" s="5" customFormat="1" ht="25.5" customHeight="1">
      <c r="A41" s="24" t="s">
        <v>122</v>
      </c>
      <c r="B41" s="8" t="s">
        <v>123</v>
      </c>
      <c r="C41" s="8" t="s">
        <v>124</v>
      </c>
      <c r="D41" s="8"/>
      <c r="E41" s="8"/>
      <c r="F41" s="10" t="s">
        <v>22</v>
      </c>
      <c r="G41" s="10">
        <v>5</v>
      </c>
      <c r="H41" s="34">
        <v>0.23</v>
      </c>
      <c r="I41" s="7"/>
      <c r="J41" s="29">
        <f t="shared" si="3"/>
        <v>0</v>
      </c>
      <c r="K41" s="30">
        <f t="shared" si="4"/>
        <v>0</v>
      </c>
      <c r="L41" s="31">
        <f t="shared" si="5"/>
        <v>0</v>
      </c>
      <c r="M41" s="32"/>
    </row>
    <row r="42" spans="1:13" s="5" customFormat="1" ht="28.5">
      <c r="A42" s="24" t="s">
        <v>125</v>
      </c>
      <c r="B42" s="8" t="s">
        <v>126</v>
      </c>
      <c r="C42" s="8" t="s">
        <v>127</v>
      </c>
      <c r="D42" s="8"/>
      <c r="E42" s="8"/>
      <c r="F42" s="10" t="s">
        <v>128</v>
      </c>
      <c r="G42" s="10">
        <v>25</v>
      </c>
      <c r="H42" s="34">
        <v>0.23</v>
      </c>
      <c r="I42" s="7"/>
      <c r="J42" s="29">
        <f t="shared" si="3"/>
        <v>0</v>
      </c>
      <c r="K42" s="30">
        <f t="shared" si="4"/>
        <v>0</v>
      </c>
      <c r="L42" s="31">
        <f t="shared" si="5"/>
        <v>0</v>
      </c>
      <c r="M42" s="32"/>
    </row>
    <row r="43" spans="1:13" s="5" customFormat="1" ht="42.75">
      <c r="A43" s="24" t="s">
        <v>129</v>
      </c>
      <c r="B43" s="8" t="s">
        <v>130</v>
      </c>
      <c r="C43" s="8" t="s">
        <v>131</v>
      </c>
      <c r="D43" s="8"/>
      <c r="E43" s="8"/>
      <c r="F43" s="10" t="s">
        <v>128</v>
      </c>
      <c r="G43" s="10">
        <v>35</v>
      </c>
      <c r="H43" s="34">
        <v>0.23</v>
      </c>
      <c r="I43" s="7"/>
      <c r="J43" s="29">
        <f t="shared" si="3"/>
        <v>0</v>
      </c>
      <c r="K43" s="30">
        <f t="shared" si="4"/>
        <v>0</v>
      </c>
      <c r="L43" s="31">
        <f t="shared" si="5"/>
        <v>0</v>
      </c>
      <c r="M43" s="32"/>
    </row>
    <row r="44" spans="1:13" s="5" customFormat="1" ht="28.5">
      <c r="A44" s="24" t="s">
        <v>132</v>
      </c>
      <c r="B44" s="8" t="s">
        <v>133</v>
      </c>
      <c r="C44" s="8" t="s">
        <v>134</v>
      </c>
      <c r="D44" s="8"/>
      <c r="E44" s="8"/>
      <c r="F44" s="10" t="s">
        <v>128</v>
      </c>
      <c r="G44" s="10">
        <v>0.04</v>
      </c>
      <c r="H44" s="34">
        <v>0.23</v>
      </c>
      <c r="I44" s="7"/>
      <c r="J44" s="29">
        <f t="shared" si="3"/>
        <v>0</v>
      </c>
      <c r="K44" s="30">
        <f t="shared" si="4"/>
        <v>0</v>
      </c>
      <c r="L44" s="31">
        <f t="shared" si="5"/>
        <v>0</v>
      </c>
      <c r="M44" s="32"/>
    </row>
    <row r="45" spans="1:13" s="6" customFormat="1" ht="30" customHeight="1">
      <c r="A45" s="24" t="s">
        <v>135</v>
      </c>
      <c r="B45" s="8" t="s">
        <v>136</v>
      </c>
      <c r="C45" s="8" t="s">
        <v>137</v>
      </c>
      <c r="D45" s="8"/>
      <c r="E45" s="8"/>
      <c r="F45" s="10" t="s">
        <v>22</v>
      </c>
      <c r="G45" s="10">
        <v>20</v>
      </c>
      <c r="H45" s="34">
        <v>0.23</v>
      </c>
      <c r="I45" s="7"/>
      <c r="J45" s="29">
        <f t="shared" si="3"/>
        <v>0</v>
      </c>
      <c r="K45" s="30">
        <f t="shared" si="4"/>
        <v>0</v>
      </c>
      <c r="L45" s="31">
        <f t="shared" si="5"/>
        <v>0</v>
      </c>
      <c r="M45" s="35"/>
    </row>
    <row r="46" spans="1:13" s="6" customFormat="1" ht="30" customHeight="1">
      <c r="A46" s="24" t="s">
        <v>138</v>
      </c>
      <c r="B46" s="8" t="s">
        <v>139</v>
      </c>
      <c r="C46" s="8" t="s">
        <v>140</v>
      </c>
      <c r="D46" s="8"/>
      <c r="E46" s="8"/>
      <c r="F46" s="10" t="s">
        <v>22</v>
      </c>
      <c r="G46" s="10">
        <v>20</v>
      </c>
      <c r="H46" s="34">
        <v>0.23</v>
      </c>
      <c r="I46" s="7"/>
      <c r="J46" s="29">
        <f t="shared" si="3"/>
        <v>0</v>
      </c>
      <c r="K46" s="30">
        <f t="shared" si="4"/>
        <v>0</v>
      </c>
      <c r="L46" s="31">
        <f t="shared" si="5"/>
        <v>0</v>
      </c>
      <c r="M46" s="35"/>
    </row>
    <row r="47" spans="1:13" s="6" customFormat="1" ht="30" customHeight="1">
      <c r="A47" s="24" t="s">
        <v>141</v>
      </c>
      <c r="B47" s="8" t="s">
        <v>142</v>
      </c>
      <c r="C47" s="8" t="s">
        <v>143</v>
      </c>
      <c r="D47" s="8"/>
      <c r="E47" s="8"/>
      <c r="F47" s="10" t="s">
        <v>22</v>
      </c>
      <c r="G47" s="10">
        <v>20</v>
      </c>
      <c r="H47" s="34">
        <v>0.23</v>
      </c>
      <c r="I47" s="7"/>
      <c r="J47" s="29">
        <f t="shared" si="3"/>
        <v>0</v>
      </c>
      <c r="K47" s="30">
        <f t="shared" si="4"/>
        <v>0</v>
      </c>
      <c r="L47" s="31">
        <f t="shared" si="5"/>
        <v>0</v>
      </c>
      <c r="M47" s="35"/>
    </row>
    <row r="48" spans="1:13" s="6" customFormat="1" ht="30" customHeight="1">
      <c r="A48" s="24" t="s">
        <v>144</v>
      </c>
      <c r="B48" s="8" t="s">
        <v>145</v>
      </c>
      <c r="C48" s="8" t="s">
        <v>146</v>
      </c>
      <c r="D48" s="8"/>
      <c r="E48" s="8"/>
      <c r="F48" s="10" t="s">
        <v>22</v>
      </c>
      <c r="G48" s="10">
        <v>20</v>
      </c>
      <c r="H48" s="34">
        <v>0.23</v>
      </c>
      <c r="I48" s="7"/>
      <c r="J48" s="29">
        <f t="shared" si="3"/>
        <v>0</v>
      </c>
      <c r="K48" s="30">
        <f t="shared" si="4"/>
        <v>0</v>
      </c>
      <c r="L48" s="31">
        <f t="shared" si="5"/>
        <v>0</v>
      </c>
      <c r="M48" s="35"/>
    </row>
    <row r="49" spans="1:13" s="6" customFormat="1" ht="30" customHeight="1">
      <c r="A49" s="24" t="s">
        <v>147</v>
      </c>
      <c r="B49" s="8" t="s">
        <v>148</v>
      </c>
      <c r="C49" s="8" t="s">
        <v>149</v>
      </c>
      <c r="D49" s="8"/>
      <c r="E49" s="8"/>
      <c r="F49" s="10" t="s">
        <v>22</v>
      </c>
      <c r="G49" s="10">
        <v>10</v>
      </c>
      <c r="H49" s="34">
        <v>0.23</v>
      </c>
      <c r="I49" s="7"/>
      <c r="J49" s="29">
        <f t="shared" si="3"/>
        <v>0</v>
      </c>
      <c r="K49" s="30">
        <f t="shared" si="4"/>
        <v>0</v>
      </c>
      <c r="L49" s="31">
        <f t="shared" si="5"/>
        <v>0</v>
      </c>
      <c r="M49" s="35"/>
    </row>
    <row r="50" spans="1:13" s="5" customFormat="1" ht="30" customHeight="1">
      <c r="A50" s="24" t="s">
        <v>150</v>
      </c>
      <c r="B50" s="8" t="s">
        <v>151</v>
      </c>
      <c r="C50" s="8" t="s">
        <v>152</v>
      </c>
      <c r="D50" s="8"/>
      <c r="E50" s="8"/>
      <c r="F50" s="10" t="s">
        <v>153</v>
      </c>
      <c r="G50" s="10">
        <v>12</v>
      </c>
      <c r="H50" s="34">
        <v>0.23</v>
      </c>
      <c r="I50" s="7"/>
      <c r="J50" s="29">
        <f t="shared" si="3"/>
        <v>0</v>
      </c>
      <c r="K50" s="30">
        <f t="shared" si="4"/>
        <v>0</v>
      </c>
      <c r="L50" s="31">
        <f t="shared" si="5"/>
        <v>0</v>
      </c>
      <c r="M50" s="32"/>
    </row>
    <row r="51" spans="1:13" s="5" customFormat="1" ht="30" customHeight="1">
      <c r="A51" s="24" t="s">
        <v>154</v>
      </c>
      <c r="B51" s="8" t="s">
        <v>155</v>
      </c>
      <c r="C51" s="8" t="s">
        <v>156</v>
      </c>
      <c r="D51" s="8"/>
      <c r="E51" s="8"/>
      <c r="F51" s="10" t="s">
        <v>153</v>
      </c>
      <c r="G51" s="10">
        <v>12</v>
      </c>
      <c r="H51" s="34">
        <v>0.23</v>
      </c>
      <c r="I51" s="7"/>
      <c r="J51" s="29">
        <f t="shared" si="3"/>
        <v>0</v>
      </c>
      <c r="K51" s="30">
        <f t="shared" si="4"/>
        <v>0</v>
      </c>
      <c r="L51" s="31">
        <f t="shared" si="5"/>
        <v>0</v>
      </c>
      <c r="M51" s="32"/>
    </row>
    <row r="52" spans="1:13" s="5" customFormat="1" ht="30" customHeight="1">
      <c r="A52" s="24" t="s">
        <v>157</v>
      </c>
      <c r="B52" s="8" t="s">
        <v>158</v>
      </c>
      <c r="C52" s="8" t="s">
        <v>159</v>
      </c>
      <c r="D52" s="8"/>
      <c r="E52" s="8"/>
      <c r="F52" s="10" t="s">
        <v>38</v>
      </c>
      <c r="G52" s="10">
        <v>30</v>
      </c>
      <c r="H52" s="34">
        <v>0.23</v>
      </c>
      <c r="I52" s="7"/>
      <c r="J52" s="29">
        <f t="shared" si="3"/>
        <v>0</v>
      </c>
      <c r="K52" s="30">
        <f t="shared" si="4"/>
        <v>0</v>
      </c>
      <c r="L52" s="31">
        <f t="shared" si="5"/>
        <v>0</v>
      </c>
      <c r="M52" s="32"/>
    </row>
    <row r="53" spans="1:13" s="5" customFormat="1" ht="30" customHeight="1">
      <c r="A53" s="24" t="s">
        <v>160</v>
      </c>
      <c r="B53" s="8" t="s">
        <v>161</v>
      </c>
      <c r="C53" s="8" t="s">
        <v>162</v>
      </c>
      <c r="D53" s="8"/>
      <c r="E53" s="8"/>
      <c r="F53" s="10" t="s">
        <v>38</v>
      </c>
      <c r="G53" s="10">
        <v>30</v>
      </c>
      <c r="H53" s="34">
        <v>0.23</v>
      </c>
      <c r="I53" s="7"/>
      <c r="J53" s="29">
        <f t="shared" si="3"/>
        <v>0</v>
      </c>
      <c r="K53" s="30">
        <f t="shared" si="4"/>
        <v>0</v>
      </c>
      <c r="L53" s="31">
        <f t="shared" si="5"/>
        <v>0</v>
      </c>
      <c r="M53" s="32"/>
    </row>
    <row r="54" spans="1:13" s="5" customFormat="1" ht="114">
      <c r="A54" s="24" t="s">
        <v>163</v>
      </c>
      <c r="B54" s="8" t="s">
        <v>164</v>
      </c>
      <c r="C54" s="8" t="s">
        <v>165</v>
      </c>
      <c r="D54" s="8"/>
      <c r="E54" s="8"/>
      <c r="F54" s="10" t="s">
        <v>22</v>
      </c>
      <c r="G54" s="10">
        <v>10</v>
      </c>
      <c r="H54" s="34">
        <v>0.23</v>
      </c>
      <c r="I54" s="7"/>
      <c r="J54" s="29">
        <f t="shared" si="3"/>
        <v>0</v>
      </c>
      <c r="K54" s="30">
        <f t="shared" si="4"/>
        <v>0</v>
      </c>
      <c r="L54" s="31">
        <f t="shared" si="5"/>
        <v>0</v>
      </c>
      <c r="M54" s="32"/>
    </row>
    <row r="55" spans="1:13" s="5" customFormat="1" ht="57">
      <c r="A55" s="24" t="s">
        <v>166</v>
      </c>
      <c r="B55" s="8" t="s">
        <v>167</v>
      </c>
      <c r="C55" s="8" t="s">
        <v>168</v>
      </c>
      <c r="D55" s="8"/>
      <c r="E55" s="8"/>
      <c r="F55" s="10" t="s">
        <v>22</v>
      </c>
      <c r="G55" s="10">
        <v>10</v>
      </c>
      <c r="H55" s="34">
        <v>0.23</v>
      </c>
      <c r="I55" s="7"/>
      <c r="J55" s="29">
        <f t="shared" si="3"/>
        <v>0</v>
      </c>
      <c r="K55" s="30">
        <f t="shared" si="4"/>
        <v>0</v>
      </c>
      <c r="L55" s="31">
        <f t="shared" si="5"/>
        <v>0</v>
      </c>
      <c r="M55" s="32"/>
    </row>
    <row r="56" spans="1:13" s="5" customFormat="1" ht="28.5">
      <c r="A56" s="24" t="s">
        <v>169</v>
      </c>
      <c r="B56" s="8" t="s">
        <v>170</v>
      </c>
      <c r="C56" s="8" t="s">
        <v>171</v>
      </c>
      <c r="D56" s="8"/>
      <c r="E56" s="8"/>
      <c r="F56" s="10" t="s">
        <v>22</v>
      </c>
      <c r="G56" s="10">
        <v>20</v>
      </c>
      <c r="H56" s="34">
        <v>0.23</v>
      </c>
      <c r="I56" s="7"/>
      <c r="J56" s="29">
        <f t="shared" si="3"/>
        <v>0</v>
      </c>
      <c r="K56" s="30">
        <f t="shared" si="4"/>
        <v>0</v>
      </c>
      <c r="L56" s="31">
        <f t="shared" si="5"/>
        <v>0</v>
      </c>
      <c r="M56" s="32"/>
    </row>
    <row r="57" spans="1:13" s="5" customFormat="1" ht="28.5">
      <c r="A57" s="24" t="s">
        <v>172</v>
      </c>
      <c r="B57" s="8" t="s">
        <v>173</v>
      </c>
      <c r="C57" s="8" t="s">
        <v>174</v>
      </c>
      <c r="D57" s="8"/>
      <c r="E57" s="8"/>
      <c r="F57" s="10" t="s">
        <v>22</v>
      </c>
      <c r="G57" s="10">
        <v>10</v>
      </c>
      <c r="H57" s="34">
        <v>0.23</v>
      </c>
      <c r="I57" s="7"/>
      <c r="J57" s="29">
        <f t="shared" si="3"/>
        <v>0</v>
      </c>
      <c r="K57" s="30">
        <f t="shared" si="4"/>
        <v>0</v>
      </c>
      <c r="L57" s="31">
        <f t="shared" si="5"/>
        <v>0</v>
      </c>
      <c r="M57" s="32"/>
    </row>
    <row r="58" spans="1:13" s="5" customFormat="1" ht="57">
      <c r="A58" s="24" t="s">
        <v>175</v>
      </c>
      <c r="B58" s="8" t="s">
        <v>176</v>
      </c>
      <c r="C58" s="8" t="s">
        <v>177</v>
      </c>
      <c r="D58" s="8"/>
      <c r="E58" s="8"/>
      <c r="F58" s="10" t="s">
        <v>22</v>
      </c>
      <c r="G58" s="10">
        <v>50</v>
      </c>
      <c r="H58" s="34">
        <v>0.23</v>
      </c>
      <c r="I58" s="7"/>
      <c r="J58" s="29">
        <f t="shared" si="3"/>
        <v>0</v>
      </c>
      <c r="K58" s="30">
        <f t="shared" si="4"/>
        <v>0</v>
      </c>
      <c r="L58" s="31">
        <f t="shared" si="5"/>
        <v>0</v>
      </c>
      <c r="M58" s="32"/>
    </row>
    <row r="59" spans="1:13" s="5" customFormat="1" ht="71.25">
      <c r="A59" s="24" t="s">
        <v>178</v>
      </c>
      <c r="B59" s="8" t="s">
        <v>179</v>
      </c>
      <c r="C59" s="8" t="s">
        <v>180</v>
      </c>
      <c r="D59" s="8"/>
      <c r="E59" s="8"/>
      <c r="F59" s="10" t="s">
        <v>38</v>
      </c>
      <c r="G59" s="10">
        <v>5</v>
      </c>
      <c r="H59" s="34">
        <v>0.23</v>
      </c>
      <c r="I59" s="7"/>
      <c r="J59" s="29">
        <f t="shared" si="3"/>
        <v>0</v>
      </c>
      <c r="K59" s="30">
        <f t="shared" si="4"/>
        <v>0</v>
      </c>
      <c r="L59" s="31">
        <f t="shared" si="5"/>
        <v>0</v>
      </c>
      <c r="M59" s="32"/>
    </row>
    <row r="60" spans="1:13" s="5" customFormat="1" ht="28.5">
      <c r="A60" s="24" t="s">
        <v>181</v>
      </c>
      <c r="B60" s="8" t="s">
        <v>182</v>
      </c>
      <c r="C60" s="8"/>
      <c r="D60" s="8"/>
      <c r="E60" s="8"/>
      <c r="F60" s="10" t="s">
        <v>22</v>
      </c>
      <c r="G60" s="10">
        <v>20</v>
      </c>
      <c r="H60" s="34">
        <v>0.23</v>
      </c>
      <c r="I60" s="7"/>
      <c r="J60" s="29">
        <f t="shared" si="3"/>
        <v>0</v>
      </c>
      <c r="K60" s="30">
        <f t="shared" si="4"/>
        <v>0</v>
      </c>
      <c r="L60" s="31">
        <f t="shared" si="5"/>
        <v>0</v>
      </c>
      <c r="M60" s="32"/>
    </row>
    <row r="61" spans="1:13" s="5" customFormat="1" ht="46.5" customHeight="1">
      <c r="A61" s="24" t="s">
        <v>183</v>
      </c>
      <c r="B61" s="8" t="s">
        <v>184</v>
      </c>
      <c r="C61" s="8" t="s">
        <v>185</v>
      </c>
      <c r="D61" s="8"/>
      <c r="E61" s="8"/>
      <c r="F61" s="10" t="s">
        <v>22</v>
      </c>
      <c r="G61" s="10">
        <v>5</v>
      </c>
      <c r="H61" s="34">
        <v>0.23</v>
      </c>
      <c r="I61" s="7"/>
      <c r="J61" s="29">
        <f t="shared" si="3"/>
        <v>0</v>
      </c>
      <c r="K61" s="30">
        <f t="shared" si="4"/>
        <v>0</v>
      </c>
      <c r="L61" s="31">
        <f t="shared" si="5"/>
        <v>0</v>
      </c>
      <c r="M61" s="32"/>
    </row>
    <row r="62" spans="1:13" s="5" customFormat="1" ht="128.25">
      <c r="A62" s="24" t="s">
        <v>186</v>
      </c>
      <c r="B62" s="8" t="s">
        <v>187</v>
      </c>
      <c r="C62" s="8" t="s">
        <v>188</v>
      </c>
      <c r="D62" s="8"/>
      <c r="E62" s="8"/>
      <c r="F62" s="10" t="s">
        <v>22</v>
      </c>
      <c r="G62" s="10">
        <v>15</v>
      </c>
      <c r="H62" s="34">
        <v>0.23</v>
      </c>
      <c r="I62" s="7"/>
      <c r="J62" s="29">
        <f t="shared" si="3"/>
        <v>0</v>
      </c>
      <c r="K62" s="30">
        <f t="shared" si="4"/>
        <v>0</v>
      </c>
      <c r="L62" s="31">
        <f t="shared" si="5"/>
        <v>0</v>
      </c>
      <c r="M62" s="32"/>
    </row>
    <row r="63" spans="1:13" s="5" customFormat="1" ht="24.95" customHeight="1">
      <c r="A63" s="24" t="s">
        <v>189</v>
      </c>
      <c r="B63" s="8" t="s">
        <v>190</v>
      </c>
      <c r="C63" s="8" t="s">
        <v>191</v>
      </c>
      <c r="D63" s="8"/>
      <c r="E63" s="8"/>
      <c r="F63" s="10" t="s">
        <v>22</v>
      </c>
      <c r="G63" s="10">
        <v>50</v>
      </c>
      <c r="H63" s="34">
        <v>0.23</v>
      </c>
      <c r="I63" s="7"/>
      <c r="J63" s="29">
        <f t="shared" si="3"/>
        <v>0</v>
      </c>
      <c r="K63" s="30">
        <f t="shared" si="4"/>
        <v>0</v>
      </c>
      <c r="L63" s="31">
        <f t="shared" si="5"/>
        <v>0</v>
      </c>
      <c r="M63" s="32"/>
    </row>
    <row r="64" spans="1:13" s="5" customFormat="1" ht="28.5">
      <c r="A64" s="24" t="s">
        <v>192</v>
      </c>
      <c r="B64" s="8" t="s">
        <v>193</v>
      </c>
      <c r="C64" s="8" t="s">
        <v>194</v>
      </c>
      <c r="D64" s="8"/>
      <c r="E64" s="8"/>
      <c r="F64" s="10" t="s">
        <v>22</v>
      </c>
      <c r="G64" s="10">
        <v>20</v>
      </c>
      <c r="H64" s="34">
        <v>0.23</v>
      </c>
      <c r="I64" s="7"/>
      <c r="J64" s="29">
        <f t="shared" si="3"/>
        <v>0</v>
      </c>
      <c r="K64" s="30">
        <f t="shared" si="4"/>
        <v>0</v>
      </c>
      <c r="L64" s="31">
        <f t="shared" si="5"/>
        <v>0</v>
      </c>
      <c r="M64" s="32"/>
    </row>
    <row r="65" spans="1:13" s="5" customFormat="1" ht="57">
      <c r="A65" s="24" t="s">
        <v>195</v>
      </c>
      <c r="B65" s="8" t="s">
        <v>196</v>
      </c>
      <c r="C65" s="8" t="s">
        <v>197</v>
      </c>
      <c r="D65" s="8"/>
      <c r="E65" s="8"/>
      <c r="F65" s="10" t="s">
        <v>22</v>
      </c>
      <c r="G65" s="10">
        <v>24</v>
      </c>
      <c r="H65" s="34">
        <v>0.23</v>
      </c>
      <c r="I65" s="7"/>
      <c r="J65" s="29">
        <f t="shared" si="3"/>
        <v>0</v>
      </c>
      <c r="K65" s="30">
        <f t="shared" si="4"/>
        <v>0</v>
      </c>
      <c r="L65" s="31">
        <f t="shared" si="5"/>
        <v>0</v>
      </c>
      <c r="M65" s="32"/>
    </row>
    <row r="66" spans="1:13" s="5" customFormat="1" ht="42.75">
      <c r="A66" s="24" t="s">
        <v>198</v>
      </c>
      <c r="B66" s="8" t="s">
        <v>199</v>
      </c>
      <c r="C66" s="8" t="s">
        <v>200</v>
      </c>
      <c r="D66" s="8"/>
      <c r="E66" s="8"/>
      <c r="F66" s="10" t="s">
        <v>201</v>
      </c>
      <c r="G66" s="10">
        <v>1200</v>
      </c>
      <c r="H66" s="34">
        <v>0.23</v>
      </c>
      <c r="I66" s="7"/>
      <c r="J66" s="29">
        <f t="shared" si="3"/>
        <v>0</v>
      </c>
      <c r="K66" s="30">
        <f t="shared" si="4"/>
        <v>0</v>
      </c>
      <c r="L66" s="31">
        <f t="shared" si="5"/>
        <v>0</v>
      </c>
      <c r="M66" s="32"/>
    </row>
    <row r="67" spans="1:13" s="5" customFormat="1" ht="28.5">
      <c r="A67" s="24" t="s">
        <v>202</v>
      </c>
      <c r="B67" s="8" t="s">
        <v>203</v>
      </c>
      <c r="C67" s="8" t="s">
        <v>204</v>
      </c>
      <c r="D67" s="8"/>
      <c r="E67" s="8"/>
      <c r="F67" s="10" t="s">
        <v>201</v>
      </c>
      <c r="G67" s="10">
        <v>2</v>
      </c>
      <c r="H67" s="34">
        <v>0.23</v>
      </c>
      <c r="I67" s="7"/>
      <c r="J67" s="29">
        <f t="shared" ref="J66:J97" si="6">I67+(I67*H67)</f>
        <v>0</v>
      </c>
      <c r="K67" s="30">
        <f t="shared" si="4"/>
        <v>0</v>
      </c>
      <c r="L67" s="31">
        <f t="shared" si="5"/>
        <v>0</v>
      </c>
      <c r="M67" s="32"/>
    </row>
    <row r="68" spans="1:13" s="5" customFormat="1" ht="45.75" customHeight="1">
      <c r="A68" s="24" t="s">
        <v>205</v>
      </c>
      <c r="B68" s="8" t="s">
        <v>206</v>
      </c>
      <c r="C68" s="8" t="s">
        <v>207</v>
      </c>
      <c r="D68" s="8"/>
      <c r="E68" s="8"/>
      <c r="F68" s="10" t="s">
        <v>201</v>
      </c>
      <c r="G68" s="10">
        <v>3</v>
      </c>
      <c r="H68" s="34">
        <v>0.23</v>
      </c>
      <c r="I68" s="7"/>
      <c r="J68" s="29">
        <f t="shared" si="6"/>
        <v>0</v>
      </c>
      <c r="K68" s="30">
        <f t="shared" ref="K68:K99" si="7">J68*G68</f>
        <v>0</v>
      </c>
      <c r="L68" s="31">
        <f t="shared" ref="L68:L99" si="8">I68*G68</f>
        <v>0</v>
      </c>
      <c r="M68" s="32"/>
    </row>
    <row r="69" spans="1:13" s="5" customFormat="1" ht="30" customHeight="1">
      <c r="A69" s="24" t="s">
        <v>208</v>
      </c>
      <c r="B69" s="8" t="s">
        <v>209</v>
      </c>
      <c r="C69" s="8" t="s">
        <v>210</v>
      </c>
      <c r="D69" s="8"/>
      <c r="E69" s="8"/>
      <c r="F69" s="10" t="s">
        <v>38</v>
      </c>
      <c r="G69" s="10">
        <v>5</v>
      </c>
      <c r="H69" s="34">
        <v>0.23</v>
      </c>
      <c r="I69" s="7"/>
      <c r="J69" s="29">
        <f t="shared" si="6"/>
        <v>0</v>
      </c>
      <c r="K69" s="30">
        <f t="shared" si="7"/>
        <v>0</v>
      </c>
      <c r="L69" s="31">
        <f t="shared" si="8"/>
        <v>0</v>
      </c>
      <c r="M69" s="32"/>
    </row>
    <row r="70" spans="1:13" s="5" customFormat="1" ht="30" customHeight="1">
      <c r="A70" s="24" t="s">
        <v>211</v>
      </c>
      <c r="B70" s="8" t="s">
        <v>212</v>
      </c>
      <c r="C70" s="8" t="s">
        <v>213</v>
      </c>
      <c r="D70" s="8"/>
      <c r="E70" s="8"/>
      <c r="F70" s="10" t="s">
        <v>22</v>
      </c>
      <c r="G70" s="10">
        <v>5</v>
      </c>
      <c r="H70" s="34">
        <v>0.23</v>
      </c>
      <c r="I70" s="7"/>
      <c r="J70" s="29">
        <f t="shared" si="6"/>
        <v>0</v>
      </c>
      <c r="K70" s="30">
        <f t="shared" si="7"/>
        <v>0</v>
      </c>
      <c r="L70" s="31">
        <f t="shared" si="8"/>
        <v>0</v>
      </c>
      <c r="M70" s="32"/>
    </row>
    <row r="71" spans="1:13" s="5" customFormat="1" ht="30" customHeight="1">
      <c r="A71" s="24" t="s">
        <v>214</v>
      </c>
      <c r="B71" s="8" t="s">
        <v>215</v>
      </c>
      <c r="C71" s="8" t="s">
        <v>216</v>
      </c>
      <c r="D71" s="8"/>
      <c r="E71" s="8"/>
      <c r="F71" s="10" t="s">
        <v>22</v>
      </c>
      <c r="G71" s="10">
        <v>5</v>
      </c>
      <c r="H71" s="34">
        <v>0.23</v>
      </c>
      <c r="I71" s="7"/>
      <c r="J71" s="29">
        <f t="shared" si="6"/>
        <v>0</v>
      </c>
      <c r="K71" s="30">
        <f t="shared" si="7"/>
        <v>0</v>
      </c>
      <c r="L71" s="31">
        <f t="shared" si="8"/>
        <v>0</v>
      </c>
      <c r="M71" s="32"/>
    </row>
    <row r="72" spans="1:13" s="5" customFormat="1" ht="30" customHeight="1">
      <c r="A72" s="24" t="s">
        <v>217</v>
      </c>
      <c r="B72" s="8" t="s">
        <v>218</v>
      </c>
      <c r="C72" s="8" t="s">
        <v>219</v>
      </c>
      <c r="D72" s="8"/>
      <c r="E72" s="8"/>
      <c r="F72" s="10" t="s">
        <v>22</v>
      </c>
      <c r="G72" s="10">
        <v>11</v>
      </c>
      <c r="H72" s="34">
        <v>0.23</v>
      </c>
      <c r="I72" s="7"/>
      <c r="J72" s="29">
        <f t="shared" si="6"/>
        <v>0</v>
      </c>
      <c r="K72" s="30">
        <f t="shared" si="7"/>
        <v>0</v>
      </c>
      <c r="L72" s="31">
        <f t="shared" si="8"/>
        <v>0</v>
      </c>
      <c r="M72" s="32"/>
    </row>
    <row r="73" spans="1:13" s="5" customFormat="1" ht="30" customHeight="1">
      <c r="A73" s="24" t="s">
        <v>220</v>
      </c>
      <c r="B73" s="8" t="s">
        <v>221</v>
      </c>
      <c r="C73" s="8" t="s">
        <v>222</v>
      </c>
      <c r="D73" s="8"/>
      <c r="E73" s="8"/>
      <c r="F73" s="10" t="s">
        <v>22</v>
      </c>
      <c r="G73" s="10">
        <v>10</v>
      </c>
      <c r="H73" s="34">
        <v>0.23</v>
      </c>
      <c r="I73" s="7"/>
      <c r="J73" s="29">
        <f t="shared" si="6"/>
        <v>0</v>
      </c>
      <c r="K73" s="30">
        <f t="shared" si="7"/>
        <v>0</v>
      </c>
      <c r="L73" s="31">
        <f t="shared" si="8"/>
        <v>0</v>
      </c>
      <c r="M73" s="32"/>
    </row>
    <row r="74" spans="1:13" s="5" customFormat="1" ht="42.75">
      <c r="A74" s="24" t="s">
        <v>223</v>
      </c>
      <c r="B74" s="8" t="s">
        <v>224</v>
      </c>
      <c r="C74" s="8" t="s">
        <v>225</v>
      </c>
      <c r="D74" s="8"/>
      <c r="E74" s="8"/>
      <c r="F74" s="10" t="s">
        <v>22</v>
      </c>
      <c r="G74" s="10">
        <v>20</v>
      </c>
      <c r="H74" s="34">
        <v>0.23</v>
      </c>
      <c r="I74" s="7"/>
      <c r="J74" s="29">
        <f t="shared" si="6"/>
        <v>0</v>
      </c>
      <c r="K74" s="30">
        <f t="shared" si="7"/>
        <v>0</v>
      </c>
      <c r="L74" s="31">
        <f t="shared" si="8"/>
        <v>0</v>
      </c>
      <c r="M74" s="32"/>
    </row>
    <row r="75" spans="1:13" s="5" customFormat="1" ht="31.5" customHeight="1">
      <c r="A75" s="24" t="s">
        <v>226</v>
      </c>
      <c r="B75" s="8" t="s">
        <v>227</v>
      </c>
      <c r="C75" s="8" t="s">
        <v>228</v>
      </c>
      <c r="D75" s="8"/>
      <c r="E75" s="8"/>
      <c r="F75" s="10" t="s">
        <v>22</v>
      </c>
      <c r="G75" s="10">
        <v>5</v>
      </c>
      <c r="H75" s="34">
        <v>0.23</v>
      </c>
      <c r="I75" s="7"/>
      <c r="J75" s="29">
        <f t="shared" si="6"/>
        <v>0</v>
      </c>
      <c r="K75" s="30">
        <f t="shared" si="7"/>
        <v>0</v>
      </c>
      <c r="L75" s="31">
        <f t="shared" si="8"/>
        <v>0</v>
      </c>
      <c r="M75" s="32"/>
    </row>
    <row r="76" spans="1:13" s="5" customFormat="1" ht="31.5" customHeight="1">
      <c r="A76" s="24" t="s">
        <v>229</v>
      </c>
      <c r="B76" s="8" t="s">
        <v>227</v>
      </c>
      <c r="C76" s="8" t="s">
        <v>230</v>
      </c>
      <c r="D76" s="8"/>
      <c r="E76" s="8"/>
      <c r="F76" s="10" t="s">
        <v>22</v>
      </c>
      <c r="G76" s="10">
        <v>5</v>
      </c>
      <c r="H76" s="34">
        <v>0.23</v>
      </c>
      <c r="I76" s="7"/>
      <c r="J76" s="29">
        <f t="shared" si="6"/>
        <v>0</v>
      </c>
      <c r="K76" s="30">
        <f t="shared" si="7"/>
        <v>0</v>
      </c>
      <c r="L76" s="31">
        <f t="shared" si="8"/>
        <v>0</v>
      </c>
      <c r="M76" s="32"/>
    </row>
    <row r="77" spans="1:13" s="5" customFormat="1" ht="28.5" customHeight="1">
      <c r="A77" s="24" t="s">
        <v>231</v>
      </c>
      <c r="B77" s="8" t="s">
        <v>227</v>
      </c>
      <c r="C77" s="8" t="s">
        <v>232</v>
      </c>
      <c r="D77" s="8"/>
      <c r="E77" s="8"/>
      <c r="F77" s="10" t="s">
        <v>22</v>
      </c>
      <c r="G77" s="10">
        <v>5</v>
      </c>
      <c r="H77" s="34">
        <v>0.23</v>
      </c>
      <c r="I77" s="7"/>
      <c r="J77" s="29">
        <f t="shared" si="6"/>
        <v>0</v>
      </c>
      <c r="K77" s="30">
        <f t="shared" si="7"/>
        <v>0</v>
      </c>
      <c r="L77" s="31">
        <f t="shared" si="8"/>
        <v>0</v>
      </c>
      <c r="M77" s="32"/>
    </row>
    <row r="78" spans="1:13" s="5" customFormat="1" ht="42.75">
      <c r="A78" s="24" t="s">
        <v>233</v>
      </c>
      <c r="B78" s="8" t="s">
        <v>234</v>
      </c>
      <c r="C78" s="8" t="s">
        <v>235</v>
      </c>
      <c r="D78" s="8"/>
      <c r="E78" s="8"/>
      <c r="F78" s="10" t="s">
        <v>22</v>
      </c>
      <c r="G78" s="10">
        <v>4</v>
      </c>
      <c r="H78" s="34">
        <v>0.23</v>
      </c>
      <c r="I78" s="7"/>
      <c r="J78" s="29">
        <f t="shared" si="6"/>
        <v>0</v>
      </c>
      <c r="K78" s="30">
        <f t="shared" si="7"/>
        <v>0</v>
      </c>
      <c r="L78" s="31">
        <f t="shared" si="8"/>
        <v>0</v>
      </c>
      <c r="M78" s="32"/>
    </row>
    <row r="79" spans="1:13" s="5" customFormat="1" ht="30" customHeight="1">
      <c r="A79" s="24" t="s">
        <v>236</v>
      </c>
      <c r="B79" s="8" t="s">
        <v>237</v>
      </c>
      <c r="C79" s="8" t="s">
        <v>238</v>
      </c>
      <c r="D79" s="8"/>
      <c r="E79" s="8"/>
      <c r="F79" s="10" t="s">
        <v>38</v>
      </c>
      <c r="G79" s="10">
        <v>15</v>
      </c>
      <c r="H79" s="34">
        <v>0.23</v>
      </c>
      <c r="I79" s="7"/>
      <c r="J79" s="29">
        <f t="shared" si="6"/>
        <v>0</v>
      </c>
      <c r="K79" s="30">
        <f t="shared" si="7"/>
        <v>0</v>
      </c>
      <c r="L79" s="31">
        <f t="shared" si="8"/>
        <v>0</v>
      </c>
      <c r="M79" s="32"/>
    </row>
    <row r="80" spans="1:13" s="5" customFormat="1" ht="85.5">
      <c r="A80" s="24" t="s">
        <v>239</v>
      </c>
      <c r="B80" s="8" t="s">
        <v>240</v>
      </c>
      <c r="C80" s="8" t="s">
        <v>241</v>
      </c>
      <c r="D80" s="8"/>
      <c r="E80" s="8"/>
      <c r="F80" s="10" t="s">
        <v>22</v>
      </c>
      <c r="G80" s="10">
        <v>300</v>
      </c>
      <c r="H80" s="34">
        <v>0.23</v>
      </c>
      <c r="I80" s="7"/>
      <c r="J80" s="29">
        <f t="shared" si="6"/>
        <v>0</v>
      </c>
      <c r="K80" s="30">
        <f t="shared" si="7"/>
        <v>0</v>
      </c>
      <c r="L80" s="31">
        <f t="shared" si="8"/>
        <v>0</v>
      </c>
      <c r="M80" s="32"/>
    </row>
    <row r="81" spans="1:13" s="5" customFormat="1">
      <c r="A81" s="24" t="s">
        <v>242</v>
      </c>
      <c r="B81" s="8" t="s">
        <v>243</v>
      </c>
      <c r="C81" s="8"/>
      <c r="D81" s="8"/>
      <c r="E81" s="8"/>
      <c r="F81" s="10" t="s">
        <v>22</v>
      </c>
      <c r="G81" s="10">
        <v>250</v>
      </c>
      <c r="H81" s="34">
        <v>0.23</v>
      </c>
      <c r="I81" s="7"/>
      <c r="J81" s="29">
        <f t="shared" si="6"/>
        <v>0</v>
      </c>
      <c r="K81" s="30">
        <f t="shared" si="7"/>
        <v>0</v>
      </c>
      <c r="L81" s="31">
        <f t="shared" si="8"/>
        <v>0</v>
      </c>
      <c r="M81" s="32"/>
    </row>
    <row r="82" spans="1:13" s="5" customFormat="1" ht="30" customHeight="1">
      <c r="A82" s="24" t="s">
        <v>244</v>
      </c>
      <c r="B82" s="8" t="s">
        <v>245</v>
      </c>
      <c r="C82" s="8" t="s">
        <v>246</v>
      </c>
      <c r="D82" s="8"/>
      <c r="E82" s="8"/>
      <c r="F82" s="10" t="s">
        <v>38</v>
      </c>
      <c r="G82" s="10">
        <v>3</v>
      </c>
      <c r="H82" s="34">
        <v>0.23</v>
      </c>
      <c r="I82" s="7"/>
      <c r="J82" s="29">
        <f t="shared" si="6"/>
        <v>0</v>
      </c>
      <c r="K82" s="30">
        <f t="shared" si="7"/>
        <v>0</v>
      </c>
      <c r="L82" s="31">
        <f t="shared" si="8"/>
        <v>0</v>
      </c>
      <c r="M82" s="32"/>
    </row>
    <row r="83" spans="1:13" s="9" customFormat="1" ht="42.75">
      <c r="A83" s="24" t="s">
        <v>247</v>
      </c>
      <c r="B83" s="36" t="s">
        <v>248</v>
      </c>
      <c r="C83" s="36" t="s">
        <v>249</v>
      </c>
      <c r="D83" s="37"/>
      <c r="E83" s="37"/>
      <c r="F83" s="10" t="s">
        <v>22</v>
      </c>
      <c r="G83" s="10">
        <v>10</v>
      </c>
      <c r="H83" s="34">
        <v>0.23</v>
      </c>
      <c r="I83" s="7"/>
      <c r="J83" s="29">
        <f t="shared" si="6"/>
        <v>0</v>
      </c>
      <c r="K83" s="30">
        <f t="shared" si="7"/>
        <v>0</v>
      </c>
      <c r="L83" s="31">
        <f t="shared" si="8"/>
        <v>0</v>
      </c>
      <c r="M83" s="38"/>
    </row>
    <row r="84" spans="1:13" s="5" customFormat="1" ht="114">
      <c r="A84" s="24" t="s">
        <v>250</v>
      </c>
      <c r="B84" s="8" t="s">
        <v>251</v>
      </c>
      <c r="C84" s="8" t="s">
        <v>252</v>
      </c>
      <c r="D84" s="8"/>
      <c r="E84" s="8"/>
      <c r="F84" s="10" t="s">
        <v>22</v>
      </c>
      <c r="G84" s="10">
        <v>200</v>
      </c>
      <c r="H84" s="34">
        <v>0.23</v>
      </c>
      <c r="I84" s="7"/>
      <c r="J84" s="29">
        <f t="shared" si="6"/>
        <v>0</v>
      </c>
      <c r="K84" s="30">
        <f t="shared" si="7"/>
        <v>0</v>
      </c>
      <c r="L84" s="31">
        <f t="shared" si="8"/>
        <v>0</v>
      </c>
      <c r="M84" s="32"/>
    </row>
    <row r="85" spans="1:13" s="5" customFormat="1" ht="114">
      <c r="A85" s="24" t="s">
        <v>253</v>
      </c>
      <c r="B85" s="8" t="s">
        <v>254</v>
      </c>
      <c r="C85" s="8" t="s">
        <v>252</v>
      </c>
      <c r="D85" s="8"/>
      <c r="E85" s="8"/>
      <c r="F85" s="10" t="s">
        <v>22</v>
      </c>
      <c r="G85" s="10">
        <v>30</v>
      </c>
      <c r="H85" s="34">
        <v>0.23</v>
      </c>
      <c r="I85" s="7"/>
      <c r="J85" s="29">
        <f t="shared" si="6"/>
        <v>0</v>
      </c>
      <c r="K85" s="30">
        <f t="shared" si="7"/>
        <v>0</v>
      </c>
      <c r="L85" s="31">
        <f t="shared" si="8"/>
        <v>0</v>
      </c>
      <c r="M85" s="32"/>
    </row>
    <row r="86" spans="1:13" s="5" customFormat="1" ht="128.25">
      <c r="A86" s="24" t="s">
        <v>255</v>
      </c>
      <c r="B86" s="8" t="s">
        <v>256</v>
      </c>
      <c r="C86" s="8" t="s">
        <v>257</v>
      </c>
      <c r="D86" s="8"/>
      <c r="E86" s="8"/>
      <c r="F86" s="10" t="s">
        <v>22</v>
      </c>
      <c r="G86" s="10">
        <v>30</v>
      </c>
      <c r="H86" s="34">
        <v>0.23</v>
      </c>
      <c r="I86" s="7"/>
      <c r="J86" s="29">
        <f t="shared" si="6"/>
        <v>0</v>
      </c>
      <c r="K86" s="30">
        <f t="shared" si="7"/>
        <v>0</v>
      </c>
      <c r="L86" s="31">
        <f t="shared" si="8"/>
        <v>0</v>
      </c>
      <c r="M86" s="32"/>
    </row>
    <row r="87" spans="1:13" s="5" customFormat="1" ht="108.75" customHeight="1">
      <c r="A87" s="24" t="s">
        <v>258</v>
      </c>
      <c r="B87" s="8" t="s">
        <v>259</v>
      </c>
      <c r="C87" s="39" t="s">
        <v>260</v>
      </c>
      <c r="D87" s="8"/>
      <c r="E87" s="8"/>
      <c r="F87" s="10" t="s">
        <v>22</v>
      </c>
      <c r="G87" s="10">
        <v>100</v>
      </c>
      <c r="H87" s="34">
        <v>0.23</v>
      </c>
      <c r="I87" s="7"/>
      <c r="J87" s="29">
        <f t="shared" si="6"/>
        <v>0</v>
      </c>
      <c r="K87" s="30">
        <f t="shared" si="7"/>
        <v>0</v>
      </c>
      <c r="L87" s="31">
        <f t="shared" si="8"/>
        <v>0</v>
      </c>
      <c r="M87" s="32"/>
    </row>
    <row r="88" spans="1:13" s="5" customFormat="1" ht="114">
      <c r="A88" s="24" t="s">
        <v>261</v>
      </c>
      <c r="B88" s="8" t="s">
        <v>262</v>
      </c>
      <c r="C88" s="8" t="s">
        <v>263</v>
      </c>
      <c r="D88" s="8"/>
      <c r="E88" s="8"/>
      <c r="F88" s="10" t="s">
        <v>22</v>
      </c>
      <c r="G88" s="10">
        <v>10</v>
      </c>
      <c r="H88" s="34">
        <v>0.23</v>
      </c>
      <c r="I88" s="7"/>
      <c r="J88" s="29">
        <f t="shared" si="6"/>
        <v>0</v>
      </c>
      <c r="K88" s="30">
        <f t="shared" si="7"/>
        <v>0</v>
      </c>
      <c r="L88" s="31">
        <f t="shared" si="8"/>
        <v>0</v>
      </c>
      <c r="M88" s="32"/>
    </row>
    <row r="89" spans="1:13" s="5" customFormat="1" ht="99.75">
      <c r="A89" s="24" t="s">
        <v>264</v>
      </c>
      <c r="B89" s="8" t="s">
        <v>265</v>
      </c>
      <c r="C89" s="8" t="s">
        <v>266</v>
      </c>
      <c r="D89" s="8"/>
      <c r="E89" s="8"/>
      <c r="F89" s="10" t="s">
        <v>22</v>
      </c>
      <c r="G89" s="10">
        <v>10</v>
      </c>
      <c r="H89" s="34">
        <v>0.23</v>
      </c>
      <c r="I89" s="7"/>
      <c r="J89" s="29">
        <f t="shared" si="6"/>
        <v>0</v>
      </c>
      <c r="K89" s="30">
        <f t="shared" si="7"/>
        <v>0</v>
      </c>
      <c r="L89" s="31">
        <f t="shared" si="8"/>
        <v>0</v>
      </c>
      <c r="M89" s="32"/>
    </row>
    <row r="90" spans="1:13" s="5" customFormat="1" ht="28.5">
      <c r="A90" s="24" t="s">
        <v>267</v>
      </c>
      <c r="B90" s="8" t="s">
        <v>268</v>
      </c>
      <c r="C90" s="8" t="s">
        <v>269</v>
      </c>
      <c r="D90" s="8"/>
      <c r="E90" s="8"/>
      <c r="F90" s="10" t="s">
        <v>38</v>
      </c>
      <c r="G90" s="10">
        <v>30</v>
      </c>
      <c r="H90" s="34">
        <v>0.23</v>
      </c>
      <c r="I90" s="7"/>
      <c r="J90" s="29">
        <f t="shared" si="6"/>
        <v>0</v>
      </c>
      <c r="K90" s="30">
        <f t="shared" si="7"/>
        <v>0</v>
      </c>
      <c r="L90" s="31">
        <f t="shared" si="8"/>
        <v>0</v>
      </c>
      <c r="M90" s="32"/>
    </row>
    <row r="91" spans="1:13" s="5" customFormat="1" ht="28.5">
      <c r="A91" s="24" t="s">
        <v>270</v>
      </c>
      <c r="B91" s="8" t="s">
        <v>271</v>
      </c>
      <c r="C91" s="8" t="s">
        <v>272</v>
      </c>
      <c r="D91" s="8"/>
      <c r="E91" s="8"/>
      <c r="F91" s="10" t="s">
        <v>38</v>
      </c>
      <c r="G91" s="10">
        <v>10</v>
      </c>
      <c r="H91" s="34">
        <v>0.23</v>
      </c>
      <c r="I91" s="7"/>
      <c r="J91" s="29">
        <f t="shared" si="6"/>
        <v>0</v>
      </c>
      <c r="K91" s="30">
        <f t="shared" si="7"/>
        <v>0</v>
      </c>
      <c r="L91" s="31">
        <f t="shared" si="8"/>
        <v>0</v>
      </c>
      <c r="M91" s="32"/>
    </row>
    <row r="92" spans="1:13" s="5" customFormat="1" ht="24.95" customHeight="1">
      <c r="A92" s="24" t="s">
        <v>273</v>
      </c>
      <c r="B92" s="8" t="s">
        <v>274</v>
      </c>
      <c r="C92" s="8" t="s">
        <v>275</v>
      </c>
      <c r="D92" s="8"/>
      <c r="E92" s="8"/>
      <c r="F92" s="10" t="s">
        <v>22</v>
      </c>
      <c r="G92" s="10">
        <v>5</v>
      </c>
      <c r="H92" s="34">
        <v>0.23</v>
      </c>
      <c r="I92" s="7"/>
      <c r="J92" s="29">
        <f t="shared" si="6"/>
        <v>0</v>
      </c>
      <c r="K92" s="30">
        <f t="shared" si="7"/>
        <v>0</v>
      </c>
      <c r="L92" s="31">
        <f t="shared" si="8"/>
        <v>0</v>
      </c>
      <c r="M92" s="32"/>
    </row>
    <row r="93" spans="1:13" s="5" customFormat="1" ht="57">
      <c r="A93" s="24" t="s">
        <v>276</v>
      </c>
      <c r="B93" s="8" t="s">
        <v>277</v>
      </c>
      <c r="C93" s="8" t="s">
        <v>278</v>
      </c>
      <c r="D93" s="8"/>
      <c r="E93" s="8"/>
      <c r="F93" s="10" t="s">
        <v>22</v>
      </c>
      <c r="G93" s="10">
        <v>20</v>
      </c>
      <c r="H93" s="34">
        <v>0.23</v>
      </c>
      <c r="I93" s="7"/>
      <c r="J93" s="29">
        <f t="shared" si="6"/>
        <v>0</v>
      </c>
      <c r="K93" s="30">
        <f t="shared" si="7"/>
        <v>0</v>
      </c>
      <c r="L93" s="31">
        <f t="shared" si="8"/>
        <v>0</v>
      </c>
      <c r="M93" s="32"/>
    </row>
    <row r="94" spans="1:13" s="5" customFormat="1" ht="142.5">
      <c r="A94" s="24" t="s">
        <v>279</v>
      </c>
      <c r="B94" s="8" t="s">
        <v>280</v>
      </c>
      <c r="C94" s="8" t="s">
        <v>281</v>
      </c>
      <c r="D94" s="8"/>
      <c r="E94" s="8"/>
      <c r="F94" s="10" t="s">
        <v>22</v>
      </c>
      <c r="G94" s="10">
        <v>1</v>
      </c>
      <c r="H94" s="34">
        <v>0.23</v>
      </c>
      <c r="I94" s="7"/>
      <c r="J94" s="29">
        <f t="shared" si="6"/>
        <v>0</v>
      </c>
      <c r="K94" s="30">
        <f t="shared" si="7"/>
        <v>0</v>
      </c>
      <c r="L94" s="31">
        <f t="shared" si="8"/>
        <v>0</v>
      </c>
      <c r="M94" s="32"/>
    </row>
    <row r="95" spans="1:13" s="5" customFormat="1" ht="171">
      <c r="A95" s="24" t="s">
        <v>282</v>
      </c>
      <c r="B95" s="8" t="s">
        <v>283</v>
      </c>
      <c r="C95" s="8" t="s">
        <v>284</v>
      </c>
      <c r="D95" s="8"/>
      <c r="E95" s="8"/>
      <c r="F95" s="10" t="s">
        <v>22</v>
      </c>
      <c r="G95" s="10">
        <v>30</v>
      </c>
      <c r="H95" s="34">
        <v>0.23</v>
      </c>
      <c r="I95" s="7"/>
      <c r="J95" s="29">
        <f t="shared" si="6"/>
        <v>0</v>
      </c>
      <c r="K95" s="30">
        <f t="shared" si="7"/>
        <v>0</v>
      </c>
      <c r="L95" s="31">
        <f t="shared" si="8"/>
        <v>0</v>
      </c>
      <c r="M95" s="32"/>
    </row>
    <row r="96" spans="1:13" s="5" customFormat="1" ht="28.5">
      <c r="A96" s="24" t="s">
        <v>285</v>
      </c>
      <c r="B96" s="8" t="s">
        <v>286</v>
      </c>
      <c r="C96" s="8" t="s">
        <v>287</v>
      </c>
      <c r="D96" s="8"/>
      <c r="E96" s="8"/>
      <c r="F96" s="10" t="s">
        <v>22</v>
      </c>
      <c r="G96" s="10">
        <v>20</v>
      </c>
      <c r="H96" s="34">
        <v>0.23</v>
      </c>
      <c r="I96" s="7"/>
      <c r="J96" s="29">
        <f t="shared" si="6"/>
        <v>0</v>
      </c>
      <c r="K96" s="30">
        <f t="shared" si="7"/>
        <v>0</v>
      </c>
      <c r="L96" s="31">
        <f t="shared" si="8"/>
        <v>0</v>
      </c>
      <c r="M96" s="32"/>
    </row>
    <row r="97" spans="1:13" s="5" customFormat="1" ht="28.5">
      <c r="A97" s="24" t="s">
        <v>288</v>
      </c>
      <c r="B97" s="8" t="s">
        <v>289</v>
      </c>
      <c r="C97" s="8" t="s">
        <v>290</v>
      </c>
      <c r="D97" s="8"/>
      <c r="E97" s="8"/>
      <c r="F97" s="10" t="s">
        <v>22</v>
      </c>
      <c r="G97" s="10">
        <v>20</v>
      </c>
      <c r="H97" s="34">
        <v>0.23</v>
      </c>
      <c r="I97" s="7"/>
      <c r="J97" s="29">
        <f t="shared" si="6"/>
        <v>0</v>
      </c>
      <c r="K97" s="30">
        <f t="shared" si="7"/>
        <v>0</v>
      </c>
      <c r="L97" s="31">
        <f t="shared" si="8"/>
        <v>0</v>
      </c>
      <c r="M97" s="32"/>
    </row>
    <row r="98" spans="1:13" s="5" customFormat="1" ht="71.25">
      <c r="A98" s="24" t="s">
        <v>291</v>
      </c>
      <c r="B98" s="8" t="s">
        <v>292</v>
      </c>
      <c r="C98" s="8" t="s">
        <v>293</v>
      </c>
      <c r="D98" s="8"/>
      <c r="E98" s="8"/>
      <c r="F98" s="10" t="s">
        <v>22</v>
      </c>
      <c r="G98" s="10">
        <v>10</v>
      </c>
      <c r="H98" s="34">
        <v>0.23</v>
      </c>
      <c r="I98" s="7"/>
      <c r="J98" s="29">
        <f t="shared" ref="J98:J129" si="9">I98+(I98*H98)</f>
        <v>0</v>
      </c>
      <c r="K98" s="30">
        <f t="shared" si="7"/>
        <v>0</v>
      </c>
      <c r="L98" s="31">
        <f t="shared" si="8"/>
        <v>0</v>
      </c>
      <c r="M98" s="32"/>
    </row>
    <row r="99" spans="1:13" s="5" customFormat="1" ht="57">
      <c r="A99" s="24" t="s">
        <v>294</v>
      </c>
      <c r="B99" s="8" t="s">
        <v>295</v>
      </c>
      <c r="C99" s="8" t="s">
        <v>296</v>
      </c>
      <c r="D99" s="8"/>
      <c r="E99" s="8"/>
      <c r="F99" s="10" t="s">
        <v>22</v>
      </c>
      <c r="G99" s="10">
        <v>10</v>
      </c>
      <c r="H99" s="34">
        <v>0.23</v>
      </c>
      <c r="I99" s="7"/>
      <c r="J99" s="29">
        <f t="shared" si="9"/>
        <v>0</v>
      </c>
      <c r="K99" s="30">
        <f t="shared" si="7"/>
        <v>0</v>
      </c>
      <c r="L99" s="31">
        <f t="shared" si="8"/>
        <v>0</v>
      </c>
      <c r="M99" s="32"/>
    </row>
    <row r="100" spans="1:13" s="5" customFormat="1" ht="99.75">
      <c r="A100" s="24" t="s">
        <v>297</v>
      </c>
      <c r="B100" s="8" t="s">
        <v>298</v>
      </c>
      <c r="C100" s="8" t="s">
        <v>299</v>
      </c>
      <c r="D100" s="8"/>
      <c r="E100" s="8"/>
      <c r="F100" s="10" t="s">
        <v>22</v>
      </c>
      <c r="G100" s="10">
        <v>200</v>
      </c>
      <c r="H100" s="34">
        <v>0.23</v>
      </c>
      <c r="I100" s="7"/>
      <c r="J100" s="29">
        <f t="shared" si="9"/>
        <v>0</v>
      </c>
      <c r="K100" s="30">
        <f t="shared" ref="K100:K131" si="10">J100*G100</f>
        <v>0</v>
      </c>
      <c r="L100" s="31">
        <f t="shared" ref="L100:L133" si="11">I100*G100</f>
        <v>0</v>
      </c>
      <c r="M100" s="32"/>
    </row>
    <row r="101" spans="1:13" s="5" customFormat="1" ht="57">
      <c r="A101" s="24" t="s">
        <v>300</v>
      </c>
      <c r="B101" s="8" t="s">
        <v>301</v>
      </c>
      <c r="C101" s="8" t="s">
        <v>394</v>
      </c>
      <c r="D101" s="8"/>
      <c r="E101" s="8"/>
      <c r="F101" s="10" t="s">
        <v>22</v>
      </c>
      <c r="G101" s="10">
        <v>160</v>
      </c>
      <c r="H101" s="34">
        <v>0.23</v>
      </c>
      <c r="I101" s="7"/>
      <c r="J101" s="29">
        <f t="shared" si="9"/>
        <v>0</v>
      </c>
      <c r="K101" s="30">
        <f t="shared" si="10"/>
        <v>0</v>
      </c>
      <c r="L101" s="31">
        <f t="shared" si="11"/>
        <v>0</v>
      </c>
      <c r="M101" s="32" t="s">
        <v>302</v>
      </c>
    </row>
    <row r="102" spans="1:13" s="5" customFormat="1" ht="99.75">
      <c r="A102" s="24" t="s">
        <v>303</v>
      </c>
      <c r="B102" s="8" t="s">
        <v>304</v>
      </c>
      <c r="C102" s="8" t="s">
        <v>305</v>
      </c>
      <c r="D102" s="8"/>
      <c r="E102" s="8"/>
      <c r="F102" s="10" t="s">
        <v>22</v>
      </c>
      <c r="G102" s="10">
        <v>20</v>
      </c>
      <c r="H102" s="34">
        <v>0.23</v>
      </c>
      <c r="I102" s="7"/>
      <c r="J102" s="29">
        <f t="shared" si="9"/>
        <v>0</v>
      </c>
      <c r="K102" s="30">
        <f t="shared" si="10"/>
        <v>0</v>
      </c>
      <c r="L102" s="31">
        <f t="shared" si="11"/>
        <v>0</v>
      </c>
      <c r="M102" s="32"/>
    </row>
    <row r="103" spans="1:13" s="5" customFormat="1" ht="114">
      <c r="A103" s="24" t="s">
        <v>306</v>
      </c>
      <c r="B103" s="8" t="s">
        <v>307</v>
      </c>
      <c r="C103" s="8" t="s">
        <v>308</v>
      </c>
      <c r="D103" s="8"/>
      <c r="E103" s="8"/>
      <c r="F103" s="10" t="s">
        <v>22</v>
      </c>
      <c r="G103" s="10">
        <v>60</v>
      </c>
      <c r="H103" s="34">
        <v>0.23</v>
      </c>
      <c r="I103" s="7"/>
      <c r="J103" s="29">
        <f t="shared" si="9"/>
        <v>0</v>
      </c>
      <c r="K103" s="30">
        <f t="shared" si="10"/>
        <v>0</v>
      </c>
      <c r="L103" s="31">
        <f t="shared" si="11"/>
        <v>0</v>
      </c>
      <c r="M103" s="32"/>
    </row>
    <row r="104" spans="1:13" s="5" customFormat="1" ht="28.5">
      <c r="A104" s="24" t="s">
        <v>309</v>
      </c>
      <c r="B104" s="8" t="s">
        <v>310</v>
      </c>
      <c r="C104" s="8" t="s">
        <v>311</v>
      </c>
      <c r="D104" s="8"/>
      <c r="E104" s="8"/>
      <c r="F104" s="10" t="s">
        <v>22</v>
      </c>
      <c r="G104" s="10">
        <v>4</v>
      </c>
      <c r="H104" s="34">
        <v>0.23</v>
      </c>
      <c r="I104" s="7"/>
      <c r="J104" s="29">
        <f t="shared" si="9"/>
        <v>0</v>
      </c>
      <c r="K104" s="30">
        <f t="shared" si="10"/>
        <v>0</v>
      </c>
      <c r="L104" s="31">
        <f t="shared" si="11"/>
        <v>0</v>
      </c>
      <c r="M104" s="32"/>
    </row>
    <row r="105" spans="1:13" s="5" customFormat="1" ht="42.75">
      <c r="A105" s="24" t="s">
        <v>312</v>
      </c>
      <c r="B105" s="8" t="s">
        <v>313</v>
      </c>
      <c r="C105" s="8" t="s">
        <v>314</v>
      </c>
      <c r="D105" s="8"/>
      <c r="E105" s="8"/>
      <c r="F105" s="10" t="s">
        <v>22</v>
      </c>
      <c r="G105" s="10">
        <v>20</v>
      </c>
      <c r="H105" s="34">
        <v>0.23</v>
      </c>
      <c r="I105" s="7"/>
      <c r="J105" s="29">
        <f t="shared" si="9"/>
        <v>0</v>
      </c>
      <c r="K105" s="30">
        <f t="shared" si="10"/>
        <v>0</v>
      </c>
      <c r="L105" s="31">
        <f t="shared" si="11"/>
        <v>0</v>
      </c>
      <c r="M105" s="32"/>
    </row>
    <row r="106" spans="1:13" s="5" customFormat="1" ht="128.25">
      <c r="A106" s="24" t="s">
        <v>315</v>
      </c>
      <c r="B106" s="8" t="s">
        <v>316</v>
      </c>
      <c r="C106" s="8" t="s">
        <v>317</v>
      </c>
      <c r="D106" s="8"/>
      <c r="E106" s="8"/>
      <c r="F106" s="10" t="s">
        <v>22</v>
      </c>
      <c r="G106" s="10">
        <v>10</v>
      </c>
      <c r="H106" s="34">
        <v>0.23</v>
      </c>
      <c r="I106" s="7"/>
      <c r="J106" s="29">
        <f t="shared" si="9"/>
        <v>0</v>
      </c>
      <c r="K106" s="30">
        <f t="shared" si="10"/>
        <v>0</v>
      </c>
      <c r="L106" s="31">
        <f t="shared" si="11"/>
        <v>0</v>
      </c>
      <c r="M106" s="32"/>
    </row>
    <row r="107" spans="1:13" s="5" customFormat="1" ht="42.75">
      <c r="A107" s="24" t="s">
        <v>318</v>
      </c>
      <c r="B107" s="8" t="s">
        <v>319</v>
      </c>
      <c r="C107" s="8" t="s">
        <v>320</v>
      </c>
      <c r="D107" s="8"/>
      <c r="E107" s="8"/>
      <c r="F107" s="10" t="s">
        <v>38</v>
      </c>
      <c r="G107" s="10">
        <v>5</v>
      </c>
      <c r="H107" s="34">
        <v>0.23</v>
      </c>
      <c r="I107" s="7"/>
      <c r="J107" s="29">
        <f t="shared" si="9"/>
        <v>0</v>
      </c>
      <c r="K107" s="30">
        <f t="shared" si="10"/>
        <v>0</v>
      </c>
      <c r="L107" s="31">
        <f t="shared" si="11"/>
        <v>0</v>
      </c>
      <c r="M107" s="32"/>
    </row>
    <row r="108" spans="1:13" s="5" customFormat="1" ht="42.75">
      <c r="A108" s="24" t="s">
        <v>321</v>
      </c>
      <c r="B108" s="8" t="s">
        <v>322</v>
      </c>
      <c r="C108" s="8" t="s">
        <v>323</v>
      </c>
      <c r="D108" s="8"/>
      <c r="E108" s="8"/>
      <c r="F108" s="10" t="s">
        <v>38</v>
      </c>
      <c r="G108" s="10">
        <v>5</v>
      </c>
      <c r="H108" s="34">
        <v>0.23</v>
      </c>
      <c r="I108" s="7"/>
      <c r="J108" s="29">
        <f t="shared" si="9"/>
        <v>0</v>
      </c>
      <c r="K108" s="30">
        <f t="shared" si="10"/>
        <v>0</v>
      </c>
      <c r="L108" s="31">
        <f t="shared" si="11"/>
        <v>0</v>
      </c>
      <c r="M108" s="32"/>
    </row>
    <row r="109" spans="1:13" s="5" customFormat="1" ht="42.75">
      <c r="A109" s="24" t="s">
        <v>324</v>
      </c>
      <c r="B109" s="8" t="s">
        <v>325</v>
      </c>
      <c r="C109" s="8" t="s">
        <v>326</v>
      </c>
      <c r="D109" s="8"/>
      <c r="E109" s="8"/>
      <c r="F109" s="10" t="s">
        <v>38</v>
      </c>
      <c r="G109" s="10">
        <v>5</v>
      </c>
      <c r="H109" s="34">
        <v>0.23</v>
      </c>
      <c r="I109" s="7"/>
      <c r="J109" s="29">
        <f t="shared" si="9"/>
        <v>0</v>
      </c>
      <c r="K109" s="30">
        <f t="shared" si="10"/>
        <v>0</v>
      </c>
      <c r="L109" s="31">
        <f t="shared" si="11"/>
        <v>0</v>
      </c>
      <c r="M109" s="32"/>
    </row>
    <row r="110" spans="1:13" s="5" customFormat="1" ht="42.75">
      <c r="A110" s="24" t="s">
        <v>327</v>
      </c>
      <c r="B110" s="8" t="s">
        <v>328</v>
      </c>
      <c r="C110" s="8" t="s">
        <v>329</v>
      </c>
      <c r="D110" s="8"/>
      <c r="E110" s="8"/>
      <c r="F110" s="10" t="s">
        <v>38</v>
      </c>
      <c r="G110" s="10">
        <v>5</v>
      </c>
      <c r="H110" s="34">
        <v>0.23</v>
      </c>
      <c r="I110" s="7"/>
      <c r="J110" s="29">
        <f t="shared" si="9"/>
        <v>0</v>
      </c>
      <c r="K110" s="30">
        <f t="shared" si="10"/>
        <v>0</v>
      </c>
      <c r="L110" s="31">
        <f t="shared" si="11"/>
        <v>0</v>
      </c>
      <c r="M110" s="32"/>
    </row>
    <row r="111" spans="1:13" s="5" customFormat="1" ht="42.75">
      <c r="A111" s="24" t="s">
        <v>330</v>
      </c>
      <c r="B111" s="8" t="s">
        <v>331</v>
      </c>
      <c r="C111" s="8" t="s">
        <v>332</v>
      </c>
      <c r="D111" s="8"/>
      <c r="E111" s="8"/>
      <c r="F111" s="10" t="s">
        <v>38</v>
      </c>
      <c r="G111" s="10">
        <v>5</v>
      </c>
      <c r="H111" s="34">
        <v>0.23</v>
      </c>
      <c r="I111" s="7"/>
      <c r="J111" s="29">
        <f t="shared" si="9"/>
        <v>0</v>
      </c>
      <c r="K111" s="30">
        <f t="shared" si="10"/>
        <v>0</v>
      </c>
      <c r="L111" s="31">
        <f t="shared" si="11"/>
        <v>0</v>
      </c>
      <c r="M111" s="32"/>
    </row>
    <row r="112" spans="1:13" s="5" customFormat="1" ht="99.75">
      <c r="A112" s="24" t="s">
        <v>333</v>
      </c>
      <c r="B112" s="8" t="s">
        <v>334</v>
      </c>
      <c r="C112" s="8" t="s">
        <v>335</v>
      </c>
      <c r="D112" s="8"/>
      <c r="E112" s="8"/>
      <c r="F112" s="10" t="s">
        <v>22</v>
      </c>
      <c r="G112" s="10">
        <v>5</v>
      </c>
      <c r="H112" s="34">
        <v>0.23</v>
      </c>
      <c r="I112" s="7"/>
      <c r="J112" s="29">
        <f t="shared" si="9"/>
        <v>0</v>
      </c>
      <c r="K112" s="30">
        <f t="shared" si="10"/>
        <v>0</v>
      </c>
      <c r="L112" s="31">
        <f t="shared" si="11"/>
        <v>0</v>
      </c>
      <c r="M112" s="32"/>
    </row>
    <row r="113" spans="1:13" s="5" customFormat="1" ht="99.75">
      <c r="A113" s="24" t="s">
        <v>336</v>
      </c>
      <c r="B113" s="8" t="s">
        <v>337</v>
      </c>
      <c r="C113" s="8" t="s">
        <v>335</v>
      </c>
      <c r="D113" s="8"/>
      <c r="E113" s="8"/>
      <c r="F113" s="10" t="s">
        <v>22</v>
      </c>
      <c r="G113" s="10">
        <v>5</v>
      </c>
      <c r="H113" s="34">
        <v>0.23</v>
      </c>
      <c r="I113" s="7"/>
      <c r="J113" s="29">
        <f t="shared" si="9"/>
        <v>0</v>
      </c>
      <c r="K113" s="30">
        <f t="shared" si="10"/>
        <v>0</v>
      </c>
      <c r="L113" s="31">
        <f t="shared" si="11"/>
        <v>0</v>
      </c>
      <c r="M113" s="32"/>
    </row>
    <row r="114" spans="1:13" s="5" customFormat="1" ht="99.75">
      <c r="A114" s="24" t="s">
        <v>338</v>
      </c>
      <c r="B114" s="8" t="s">
        <v>339</v>
      </c>
      <c r="C114" s="8" t="s">
        <v>335</v>
      </c>
      <c r="D114" s="8"/>
      <c r="E114" s="8"/>
      <c r="F114" s="10" t="s">
        <v>22</v>
      </c>
      <c r="G114" s="10">
        <v>5</v>
      </c>
      <c r="H114" s="34">
        <v>0.23</v>
      </c>
      <c r="I114" s="7"/>
      <c r="J114" s="29">
        <f t="shared" si="9"/>
        <v>0</v>
      </c>
      <c r="K114" s="30">
        <f t="shared" si="10"/>
        <v>0</v>
      </c>
      <c r="L114" s="31">
        <f t="shared" si="11"/>
        <v>0</v>
      </c>
      <c r="M114" s="32"/>
    </row>
    <row r="115" spans="1:13" s="6" customFormat="1" ht="30" customHeight="1">
      <c r="A115" s="24" t="s">
        <v>340</v>
      </c>
      <c r="B115" s="8" t="s">
        <v>341</v>
      </c>
      <c r="C115" s="8" t="s">
        <v>342</v>
      </c>
      <c r="D115" s="8"/>
      <c r="E115" s="8"/>
      <c r="F115" s="10" t="s">
        <v>38</v>
      </c>
      <c r="G115" s="10">
        <v>10</v>
      </c>
      <c r="H115" s="34">
        <v>0.23</v>
      </c>
      <c r="I115" s="7"/>
      <c r="J115" s="29">
        <f t="shared" si="9"/>
        <v>0</v>
      </c>
      <c r="K115" s="30">
        <f t="shared" si="10"/>
        <v>0</v>
      </c>
      <c r="L115" s="31">
        <f t="shared" si="11"/>
        <v>0</v>
      </c>
      <c r="M115" s="35"/>
    </row>
    <row r="116" spans="1:13" s="5" customFormat="1" ht="57">
      <c r="A116" s="24" t="s">
        <v>343</v>
      </c>
      <c r="B116" s="8" t="s">
        <v>344</v>
      </c>
      <c r="C116" s="8" t="s">
        <v>345</v>
      </c>
      <c r="D116" s="8"/>
      <c r="E116" s="8"/>
      <c r="F116" s="10" t="s">
        <v>22</v>
      </c>
      <c r="G116" s="10">
        <v>36</v>
      </c>
      <c r="H116" s="34">
        <v>0.23</v>
      </c>
      <c r="I116" s="7"/>
      <c r="J116" s="29">
        <f t="shared" si="9"/>
        <v>0</v>
      </c>
      <c r="K116" s="30">
        <f t="shared" si="10"/>
        <v>0</v>
      </c>
      <c r="L116" s="31">
        <f t="shared" si="11"/>
        <v>0</v>
      </c>
      <c r="M116" s="32"/>
    </row>
    <row r="117" spans="1:13" s="5" customFormat="1" ht="28.5">
      <c r="A117" s="24" t="s">
        <v>346</v>
      </c>
      <c r="B117" s="8" t="s">
        <v>347</v>
      </c>
      <c r="C117" s="8" t="s">
        <v>348</v>
      </c>
      <c r="D117" s="8"/>
      <c r="E117" s="8"/>
      <c r="F117" s="10" t="s">
        <v>22</v>
      </c>
      <c r="G117" s="10">
        <v>6</v>
      </c>
      <c r="H117" s="34">
        <v>0.23</v>
      </c>
      <c r="I117" s="7"/>
      <c r="J117" s="29">
        <f t="shared" si="9"/>
        <v>0</v>
      </c>
      <c r="K117" s="30">
        <f t="shared" si="10"/>
        <v>0</v>
      </c>
      <c r="L117" s="31">
        <f t="shared" si="11"/>
        <v>0</v>
      </c>
      <c r="M117" s="32"/>
    </row>
    <row r="118" spans="1:13" s="5" customFormat="1" ht="28.5">
      <c r="A118" s="24" t="s">
        <v>349</v>
      </c>
      <c r="B118" s="8" t="s">
        <v>350</v>
      </c>
      <c r="C118" s="8" t="s">
        <v>351</v>
      </c>
      <c r="D118" s="8"/>
      <c r="E118" s="8"/>
      <c r="F118" s="10" t="s">
        <v>22</v>
      </c>
      <c r="G118" s="10">
        <v>6</v>
      </c>
      <c r="H118" s="34">
        <v>0.23</v>
      </c>
      <c r="I118" s="7"/>
      <c r="J118" s="29">
        <f t="shared" si="9"/>
        <v>0</v>
      </c>
      <c r="K118" s="30">
        <f t="shared" si="10"/>
        <v>0</v>
      </c>
      <c r="L118" s="31">
        <f t="shared" si="11"/>
        <v>0</v>
      </c>
      <c r="M118" s="32"/>
    </row>
    <row r="119" spans="1:13" s="5" customFormat="1" ht="28.5">
      <c r="A119" s="24" t="s">
        <v>352</v>
      </c>
      <c r="B119" s="8" t="s">
        <v>353</v>
      </c>
      <c r="C119" s="8" t="s">
        <v>354</v>
      </c>
      <c r="D119" s="8"/>
      <c r="E119" s="8"/>
      <c r="F119" s="10" t="s">
        <v>22</v>
      </c>
      <c r="G119" s="10">
        <v>6</v>
      </c>
      <c r="H119" s="34">
        <v>0.23</v>
      </c>
      <c r="I119" s="7"/>
      <c r="J119" s="29">
        <f t="shared" si="9"/>
        <v>0</v>
      </c>
      <c r="K119" s="30">
        <f t="shared" si="10"/>
        <v>0</v>
      </c>
      <c r="L119" s="31">
        <f t="shared" si="11"/>
        <v>0</v>
      </c>
      <c r="M119" s="32"/>
    </row>
    <row r="120" spans="1:13" s="5" customFormat="1" ht="35.25" customHeight="1">
      <c r="A120" s="24" t="s">
        <v>355</v>
      </c>
      <c r="B120" s="8" t="s">
        <v>356</v>
      </c>
      <c r="C120" s="8" t="s">
        <v>357</v>
      </c>
      <c r="D120" s="8"/>
      <c r="E120" s="8"/>
      <c r="F120" s="10" t="s">
        <v>22</v>
      </c>
      <c r="G120" s="10">
        <v>30</v>
      </c>
      <c r="H120" s="34">
        <v>0.23</v>
      </c>
      <c r="I120" s="7"/>
      <c r="J120" s="29">
        <f t="shared" si="9"/>
        <v>0</v>
      </c>
      <c r="K120" s="30">
        <f t="shared" si="10"/>
        <v>0</v>
      </c>
      <c r="L120" s="31">
        <f t="shared" si="11"/>
        <v>0</v>
      </c>
      <c r="M120" s="32"/>
    </row>
    <row r="121" spans="1:13" s="5" customFormat="1" ht="57">
      <c r="A121" s="24" t="s">
        <v>358</v>
      </c>
      <c r="B121" s="8" t="s">
        <v>359</v>
      </c>
      <c r="C121" s="8" t="s">
        <v>360</v>
      </c>
      <c r="D121" s="8"/>
      <c r="E121" s="8"/>
      <c r="F121" s="10" t="s">
        <v>22</v>
      </c>
      <c r="G121" s="10">
        <v>42</v>
      </c>
      <c r="H121" s="34">
        <v>0.23</v>
      </c>
      <c r="I121" s="7"/>
      <c r="J121" s="29">
        <f t="shared" si="9"/>
        <v>0</v>
      </c>
      <c r="K121" s="30">
        <f t="shared" si="10"/>
        <v>0</v>
      </c>
      <c r="L121" s="31">
        <f t="shared" si="11"/>
        <v>0</v>
      </c>
      <c r="M121" s="32"/>
    </row>
    <row r="122" spans="1:13" s="5" customFormat="1" ht="57">
      <c r="A122" s="24" t="s">
        <v>361</v>
      </c>
      <c r="B122" s="8" t="s">
        <v>362</v>
      </c>
      <c r="C122" s="8" t="s">
        <v>363</v>
      </c>
      <c r="D122" s="8"/>
      <c r="E122" s="8"/>
      <c r="F122" s="10" t="s">
        <v>38</v>
      </c>
      <c r="G122" s="10">
        <v>2</v>
      </c>
      <c r="H122" s="34">
        <v>0.23</v>
      </c>
      <c r="I122" s="7"/>
      <c r="J122" s="29">
        <f t="shared" si="9"/>
        <v>0</v>
      </c>
      <c r="K122" s="30">
        <f t="shared" si="10"/>
        <v>0</v>
      </c>
      <c r="L122" s="31">
        <f t="shared" si="11"/>
        <v>0</v>
      </c>
      <c r="M122" s="32"/>
    </row>
    <row r="123" spans="1:13" s="5" customFormat="1">
      <c r="A123" s="24" t="s">
        <v>364</v>
      </c>
      <c r="B123" s="8" t="s">
        <v>365</v>
      </c>
      <c r="C123" s="8" t="s">
        <v>366</v>
      </c>
      <c r="D123" s="8"/>
      <c r="E123" s="8"/>
      <c r="F123" s="10" t="s">
        <v>22</v>
      </c>
      <c r="G123" s="10">
        <v>10</v>
      </c>
      <c r="H123" s="34">
        <v>0.23</v>
      </c>
      <c r="I123" s="7"/>
      <c r="J123" s="29">
        <f t="shared" si="9"/>
        <v>0</v>
      </c>
      <c r="K123" s="30">
        <f t="shared" si="10"/>
        <v>0</v>
      </c>
      <c r="L123" s="31">
        <f t="shared" si="11"/>
        <v>0</v>
      </c>
      <c r="M123" s="32"/>
    </row>
    <row r="124" spans="1:13" s="5" customFormat="1">
      <c r="A124" s="24" t="s">
        <v>367</v>
      </c>
      <c r="B124" s="8" t="s">
        <v>368</v>
      </c>
      <c r="C124" s="8" t="s">
        <v>369</v>
      </c>
      <c r="D124" s="8"/>
      <c r="E124" s="8"/>
      <c r="F124" s="10" t="s">
        <v>22</v>
      </c>
      <c r="G124" s="10">
        <v>10</v>
      </c>
      <c r="H124" s="34">
        <v>0.23</v>
      </c>
      <c r="I124" s="7"/>
      <c r="J124" s="29">
        <f t="shared" si="9"/>
        <v>0</v>
      </c>
      <c r="K124" s="30">
        <f t="shared" si="10"/>
        <v>0</v>
      </c>
      <c r="L124" s="31">
        <f t="shared" si="11"/>
        <v>0</v>
      </c>
      <c r="M124" s="32"/>
    </row>
    <row r="125" spans="1:13" s="5" customFormat="1">
      <c r="A125" s="24" t="s">
        <v>370</v>
      </c>
      <c r="B125" s="8" t="s">
        <v>371</v>
      </c>
      <c r="C125" s="8" t="s">
        <v>369</v>
      </c>
      <c r="D125" s="8"/>
      <c r="E125" s="8"/>
      <c r="F125" s="10" t="s">
        <v>22</v>
      </c>
      <c r="G125" s="10">
        <v>10</v>
      </c>
      <c r="H125" s="34">
        <v>0.23</v>
      </c>
      <c r="I125" s="7"/>
      <c r="J125" s="29">
        <f t="shared" si="9"/>
        <v>0</v>
      </c>
      <c r="K125" s="30">
        <f t="shared" si="10"/>
        <v>0</v>
      </c>
      <c r="L125" s="31">
        <f t="shared" si="11"/>
        <v>0</v>
      </c>
      <c r="M125" s="32"/>
    </row>
    <row r="126" spans="1:13" s="5" customFormat="1">
      <c r="A126" s="24" t="s">
        <v>372</v>
      </c>
      <c r="B126" s="8" t="s">
        <v>373</v>
      </c>
      <c r="C126" s="8" t="s">
        <v>369</v>
      </c>
      <c r="D126" s="8"/>
      <c r="E126" s="8"/>
      <c r="F126" s="10" t="s">
        <v>22</v>
      </c>
      <c r="G126" s="10">
        <v>10</v>
      </c>
      <c r="H126" s="34">
        <v>0.23</v>
      </c>
      <c r="I126" s="7"/>
      <c r="J126" s="29">
        <f t="shared" si="9"/>
        <v>0</v>
      </c>
      <c r="K126" s="30">
        <f t="shared" si="10"/>
        <v>0</v>
      </c>
      <c r="L126" s="31">
        <f t="shared" si="11"/>
        <v>0</v>
      </c>
      <c r="M126" s="32"/>
    </row>
    <row r="127" spans="1:13" s="5" customFormat="1">
      <c r="A127" s="24" t="s">
        <v>374</v>
      </c>
      <c r="B127" s="8" t="s">
        <v>375</v>
      </c>
      <c r="C127" s="8" t="s">
        <v>366</v>
      </c>
      <c r="D127" s="8"/>
      <c r="E127" s="8"/>
      <c r="F127" s="10" t="s">
        <v>22</v>
      </c>
      <c r="G127" s="10">
        <v>5</v>
      </c>
      <c r="H127" s="34">
        <v>0.23</v>
      </c>
      <c r="I127" s="7"/>
      <c r="J127" s="29">
        <f t="shared" si="9"/>
        <v>0</v>
      </c>
      <c r="K127" s="30">
        <f t="shared" si="10"/>
        <v>0</v>
      </c>
      <c r="L127" s="31">
        <f t="shared" si="11"/>
        <v>0</v>
      </c>
      <c r="M127" s="32"/>
    </row>
    <row r="128" spans="1:13" s="5" customFormat="1" ht="42.75">
      <c r="A128" s="24" t="s">
        <v>376</v>
      </c>
      <c r="B128" s="8" t="s">
        <v>377</v>
      </c>
      <c r="C128" s="8" t="s">
        <v>378</v>
      </c>
      <c r="D128" s="8"/>
      <c r="E128" s="8"/>
      <c r="F128" s="10" t="s">
        <v>22</v>
      </c>
      <c r="G128" s="10">
        <v>10</v>
      </c>
      <c r="H128" s="34">
        <v>0.23</v>
      </c>
      <c r="I128" s="7"/>
      <c r="J128" s="29">
        <f t="shared" si="9"/>
        <v>0</v>
      </c>
      <c r="K128" s="30">
        <f t="shared" si="10"/>
        <v>0</v>
      </c>
      <c r="L128" s="31">
        <f t="shared" si="11"/>
        <v>0</v>
      </c>
      <c r="M128" s="32"/>
    </row>
    <row r="129" spans="1:13" s="5" customFormat="1">
      <c r="A129" s="24" t="s">
        <v>379</v>
      </c>
      <c r="B129" s="8" t="s">
        <v>380</v>
      </c>
      <c r="C129" s="8" t="s">
        <v>381</v>
      </c>
      <c r="D129" s="8"/>
      <c r="E129" s="8"/>
      <c r="F129" s="10" t="s">
        <v>38</v>
      </c>
      <c r="G129" s="10">
        <v>5</v>
      </c>
      <c r="H129" s="34">
        <v>0.23</v>
      </c>
      <c r="I129" s="7"/>
      <c r="J129" s="29">
        <f t="shared" si="9"/>
        <v>0</v>
      </c>
      <c r="K129" s="30">
        <f t="shared" si="10"/>
        <v>0</v>
      </c>
      <c r="L129" s="31">
        <f t="shared" si="11"/>
        <v>0</v>
      </c>
      <c r="M129" s="32"/>
    </row>
    <row r="130" spans="1:13" s="5" customFormat="1" ht="28.5">
      <c r="A130" s="24" t="s">
        <v>382</v>
      </c>
      <c r="B130" s="8" t="s">
        <v>383</v>
      </c>
      <c r="C130" s="8" t="s">
        <v>381</v>
      </c>
      <c r="D130" s="8"/>
      <c r="E130" s="8"/>
      <c r="F130" s="10" t="s">
        <v>38</v>
      </c>
      <c r="G130" s="10">
        <v>5</v>
      </c>
      <c r="H130" s="34">
        <v>0.23</v>
      </c>
      <c r="I130" s="7"/>
      <c r="J130" s="29">
        <f t="shared" ref="J130:J133" si="12">I130+(I130*H130)</f>
        <v>0</v>
      </c>
      <c r="K130" s="30">
        <f t="shared" si="10"/>
        <v>0</v>
      </c>
      <c r="L130" s="31">
        <f t="shared" si="11"/>
        <v>0</v>
      </c>
      <c r="M130" s="32"/>
    </row>
    <row r="131" spans="1:13" s="5" customFormat="1">
      <c r="A131" s="24" t="s">
        <v>384</v>
      </c>
      <c r="B131" s="8" t="s">
        <v>385</v>
      </c>
      <c r="C131" s="8" t="s">
        <v>381</v>
      </c>
      <c r="D131" s="8"/>
      <c r="E131" s="8"/>
      <c r="F131" s="10" t="s">
        <v>38</v>
      </c>
      <c r="G131" s="10">
        <v>5</v>
      </c>
      <c r="H131" s="34">
        <v>0.23</v>
      </c>
      <c r="I131" s="7"/>
      <c r="J131" s="29">
        <f t="shared" si="12"/>
        <v>0</v>
      </c>
      <c r="K131" s="30">
        <f t="shared" si="10"/>
        <v>0</v>
      </c>
      <c r="L131" s="31">
        <f t="shared" si="11"/>
        <v>0</v>
      </c>
      <c r="M131" s="32"/>
    </row>
    <row r="132" spans="1:13" s="5" customFormat="1" ht="45" customHeight="1">
      <c r="A132" s="24" t="s">
        <v>386</v>
      </c>
      <c r="B132" s="8" t="s">
        <v>387</v>
      </c>
      <c r="C132" s="8" t="s">
        <v>381</v>
      </c>
      <c r="D132" s="8"/>
      <c r="E132" s="8"/>
      <c r="F132" s="10" t="s">
        <v>38</v>
      </c>
      <c r="G132" s="10">
        <v>3</v>
      </c>
      <c r="H132" s="34">
        <v>0.23</v>
      </c>
      <c r="I132" s="7"/>
      <c r="J132" s="29">
        <f t="shared" si="12"/>
        <v>0</v>
      </c>
      <c r="K132" s="30">
        <f t="shared" ref="K132:K133" si="13">J132*G132</f>
        <v>0</v>
      </c>
      <c r="L132" s="31">
        <f t="shared" si="11"/>
        <v>0</v>
      </c>
      <c r="M132" s="32"/>
    </row>
    <row r="133" spans="1:13" s="5" customFormat="1" ht="213.75">
      <c r="A133" s="24" t="s">
        <v>388</v>
      </c>
      <c r="B133" s="8" t="s">
        <v>389</v>
      </c>
      <c r="C133" s="8" t="s">
        <v>390</v>
      </c>
      <c r="D133" s="8"/>
      <c r="E133" s="8"/>
      <c r="F133" s="10" t="s">
        <v>22</v>
      </c>
      <c r="G133" s="10">
        <v>2</v>
      </c>
      <c r="H133" s="34">
        <v>0.23</v>
      </c>
      <c r="I133" s="7"/>
      <c r="J133" s="29">
        <f t="shared" si="12"/>
        <v>0</v>
      </c>
      <c r="K133" s="30">
        <f t="shared" si="13"/>
        <v>0</v>
      </c>
      <c r="L133" s="31">
        <f t="shared" si="11"/>
        <v>0</v>
      </c>
      <c r="M133" s="32"/>
    </row>
    <row r="134" spans="1:13">
      <c r="A134" s="43" t="s">
        <v>391</v>
      </c>
      <c r="B134" s="43"/>
      <c r="C134" s="43"/>
      <c r="D134" s="43"/>
      <c r="E134" s="43"/>
      <c r="F134" s="43"/>
      <c r="G134" s="43"/>
      <c r="H134" s="43"/>
      <c r="I134" s="40"/>
      <c r="J134" s="40"/>
      <c r="K134" s="40">
        <f>SUM(K4:K133)</f>
        <v>0</v>
      </c>
      <c r="L134" s="41">
        <f>SUM(L4:L133)</f>
        <v>0</v>
      </c>
      <c r="M134" s="16"/>
    </row>
    <row r="136" spans="1:13">
      <c r="B136" s="11"/>
      <c r="C136" s="11"/>
      <c r="D136" s="11"/>
      <c r="E136" s="11"/>
    </row>
    <row r="137" spans="1:13">
      <c r="I137" s="12"/>
      <c r="J137" s="12"/>
      <c r="K137" s="12"/>
    </row>
    <row r="138" spans="1:13" ht="15">
      <c r="F138" s="13"/>
      <c r="I138" s="12"/>
      <c r="J138" s="12"/>
      <c r="K138" s="12"/>
    </row>
    <row r="139" spans="1:13">
      <c r="I139" s="12"/>
      <c r="J139" s="12"/>
      <c r="K139" s="12"/>
    </row>
    <row r="140" spans="1:13">
      <c r="I140" s="12"/>
      <c r="J140" s="12"/>
      <c r="K140" s="12"/>
    </row>
    <row r="141" spans="1:13">
      <c r="I141" s="12"/>
      <c r="J141" s="12"/>
      <c r="K141" s="12"/>
    </row>
    <row r="142" spans="1:13">
      <c r="I142" s="12"/>
      <c r="J142" s="12"/>
      <c r="K142" s="12"/>
    </row>
    <row r="143" spans="1:13">
      <c r="I143" s="12"/>
      <c r="J143" s="12"/>
      <c r="K143" s="12"/>
    </row>
    <row r="144" spans="1:13">
      <c r="I144" s="12"/>
      <c r="J144" s="12"/>
      <c r="K144" s="12"/>
    </row>
    <row r="145" spans="9:11">
      <c r="I145" s="12"/>
      <c r="J145" s="12"/>
      <c r="K145" s="12"/>
    </row>
    <row r="146" spans="9:11">
      <c r="I146" s="12"/>
      <c r="J146" s="12"/>
      <c r="K146" s="12"/>
    </row>
    <row r="147" spans="9:11">
      <c r="I147" s="12"/>
      <c r="J147" s="12"/>
      <c r="K147" s="12"/>
    </row>
    <row r="148" spans="9:11" ht="15">
      <c r="I148" s="14"/>
      <c r="J148" s="15"/>
      <c r="K148" s="14"/>
    </row>
    <row r="150" spans="9:11">
      <c r="I150" s="12"/>
    </row>
  </sheetData>
  <mergeCells count="3">
    <mergeCell ref="A2:A3"/>
    <mergeCell ref="A134:H134"/>
    <mergeCell ref="A1:L1"/>
  </mergeCells>
  <pageMargins left="0.78749999999999998" right="0.78749999999999998" top="1.05277777777778" bottom="1.05277777777778" header="0.78749999999999998" footer="0.78749999999999998"/>
  <pageSetup paperSize="9" firstPageNumber="0" fitToHeight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Formularz_ofertowy_mater_biur</vt:lpstr>
      <vt:lpstr>Formularz_ofertowy_mater_biur!_FiltrujBazeDanych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Wiesia</dc:creator>
  <dc:description/>
  <cp:lastModifiedBy>Maciej Kuczorski</cp:lastModifiedBy>
  <cp:revision>21</cp:revision>
  <cp:lastPrinted>2023-11-20T12:19:44Z</cp:lastPrinted>
  <dcterms:created xsi:type="dcterms:W3CDTF">2018-02-28T12:54:22Z</dcterms:created>
  <dcterms:modified xsi:type="dcterms:W3CDTF">2024-12-11T10:03:59Z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