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<sst xmlns="http://schemas.openxmlformats.org/spreadsheetml/2006/main" count="228" uniqueCount="144">
  <si>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</si>
  <si>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</si>
  <si>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</si>
  <si>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</si>
  <si>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</si>
  <si>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</si>
  <si>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</si>
  <si>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</si>
  <si>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</si>
  <si>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</si>
  <si>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</si>
  <si>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</si>
  <si>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</si>
  <si>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</si>
  <si>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</si>
  <si>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</si>
  <si>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</si>
  <si>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</si>
  <si>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</si>
  <si>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</si>
  <si>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</si>
  <si>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</si>
  <si>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</si>
  <si>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</si>
  <si>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</si>
  <si>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</si>
  <si>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</si>
  <si>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</si>
  <si>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</si>
  <si>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</si>
  <si>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</si>
  <si>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</si>
  <si>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</si>
  <si>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</si>
  <si>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</si>
  <si>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</si>
  <si>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</si>
  <si>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</si>
  <si>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</si>
  <si>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</si>
  <si>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</si>
  <si>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88</t>
  </si>
  <si>
    <t>PIEL-C</t>
  </si>
  <si>
    <t>Pielęgnowanie międzyrzędów (przejazdy co drugi rząd)</t>
  </si>
  <si>
    <t>HA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</si>
  <si>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</si>
  <si>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</si>
  <si>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</si>
  <si>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</si>
  <si>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</si>
  <si>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</si>
  <si>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</si>
  <si>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</si>
  <si>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</si>
  <si>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</si>
  <si>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</si>
  <si>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</si>
  <si>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</si>
  <si>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</si>
  <si>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</si>
  <si>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</si>
  <si>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</si>
  <si>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</si>
  <si>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</si>
  <si>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</si>
  <si>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</si>
  <si>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</si>
  <si>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</si>
  <si>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</si>
  <si>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</si>
  <si>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</si>
  <si>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</si>
  <si>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</si>
  <si>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</si>
  <si>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</si>
  <si>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134</t>
  </si>
  <si>
    <t>SZUK-OWAD</t>
  </si>
  <si>
    <t>Próbne poszukiwania owadów w ściółce</t>
  </si>
  <si>
    <t>SZT</t>
  </si>
  <si>
    <t>145</t>
  </si>
  <si>
    <t>GRODZ-DEM</t>
  </si>
  <si>
    <t>Demontaż (likwidacja) ogrodzeń</t>
  </si>
  <si>
    <t>HM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</si>
  <si>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</si>
  <si>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</si>
  <si>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</si>
  <si>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</si>
  <si>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</si>
  <si>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</si>
  <si>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</si>
  <si>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</si>
  <si>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</si>
  <si>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</si>
  <si>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</si>
  <si>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</si>
  <si>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</si>
  <si>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</si>
  <si>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</si>
  <si>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</si>
  <si>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</si>
  <si>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</si>
  <si>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</si>
  <si>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</si>
  <si>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</si>
  <si>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</si>
  <si>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</si>
  <si>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</si>
  <si>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</si>
  <si>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</si>
  <si>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</si>
  <si>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</si>
  <si>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</si>
  <si>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</si>
  <si>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</si>
  <si>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</si>
  <si>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</si>
  <si>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</si>
  <si>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</si>
  <si>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</si>
  <si>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</si>
  <si>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</si>
  <si>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</si>
  <si>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</si>
  <si>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</si>
  <si>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</si>
  <si>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</si>
  <si>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</si>
  <si>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</si>
  <si>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</si>
  <si>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</si>
  <si>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</si>
  <si>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</si>
  <si>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</si>
  <si>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</si>
  <si>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</si>
  <si>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</si>
  <si>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</si>
  <si>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</si>
  <si>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</si>
  <si>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</si>
  <si>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</si>
  <si>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</si>
  <si>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</si>
  <si>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2''  składamy niniejszym ofertę na pakiet 02 tego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</si>
</sst>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  <numFmt numFmtId="174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2" t="s">
        <v>113</v>
      </c>
      <c r="J2" s="22"/>
      <c r="K2" s="22"/>
      <c r="L2" s="22"/>
      <c r="M2" s="22"/>
      <c r="N2" s="22"/>
      <c r="O2" s="22"/>
    </row>
    <row r="3" s="1" customFormat="1" ht="27.75" customHeight="1"/>
    <row r="4" spans="2:4" s="1" customFormat="1" ht="2.25" customHeight="1">
      <c r="B4" s="23"/>
      <c r="C4" s="23"/>
      <c r="D4" s="23"/>
    </row>
    <row r="5" s="1" customFormat="1" ht="27.75" customHeight="1"/>
    <row r="6" spans="2:4" s="1" customFormat="1" ht="2.25" customHeight="1">
      <c r="B6" s="23"/>
      <c r="C6" s="23"/>
      <c r="D6" s="23"/>
    </row>
    <row r="7" s="1" customFormat="1" ht="27.75" customHeight="1"/>
    <row r="8" spans="2:4" s="1" customFormat="1" ht="5.25" customHeight="1">
      <c r="B8" s="23"/>
      <c r="C8" s="23"/>
      <c r="D8" s="23"/>
    </row>
    <row r="9" s="1" customFormat="1" ht="3.75" customHeight="1"/>
    <row r="10" spans="2:4" s="1" customFormat="1" ht="6.75" customHeight="1">
      <c r="B10" s="24" t="s">
        <v>114</v>
      </c>
      <c r="C10" s="24"/>
      <c r="D10" s="24"/>
    </row>
    <row r="11" spans="2:14" s="1" customFormat="1" ht="12" customHeight="1">
      <c r="B11" s="24"/>
      <c r="C11" s="24"/>
      <c r="D11" s="24"/>
      <c r="G11" s="25" t="s">
        <v>115</v>
      </c>
      <c r="H11" s="25"/>
      <c r="I11" s="25"/>
      <c r="J11" s="25"/>
      <c r="K11" s="25"/>
      <c r="L11" s="25"/>
      <c r="M11" s="25"/>
      <c r="N11" s="25"/>
    </row>
    <row r="12" spans="7:14" s="1" customFormat="1" ht="7.5" customHeight="1">
      <c r="G12" s="25"/>
      <c r="H12" s="25"/>
      <c r="I12" s="25"/>
      <c r="J12" s="25"/>
      <c r="K12" s="25"/>
      <c r="L12" s="25"/>
      <c r="M12" s="25"/>
      <c r="N12" s="25"/>
    </row>
    <row r="13" s="1" customFormat="1" ht="19.5" customHeight="1"/>
    <row r="14" spans="5:7" s="1" customFormat="1" ht="23.25" customHeight="1">
      <c r="E14" s="20" t="s">
        <v>129</v>
      </c>
      <c r="F14" s="20"/>
      <c r="G14" s="20"/>
    </row>
    <row r="15" s="1" customFormat="1" ht="42" customHeight="1"/>
    <row r="16" spans="2:3" s="1" customFormat="1" ht="20.25" customHeight="1">
      <c r="B16" s="9" t="s">
        <v>116</v>
      </c>
      <c r="C16" s="9"/>
    </row>
    <row r="17" s="1" customFormat="1" ht="2.25" customHeight="1"/>
    <row r="18" spans="2:3" s="1" customFormat="1" ht="20.25" customHeight="1">
      <c r="B18" s="9" t="s">
        <v>117</v>
      </c>
      <c r="C18" s="9"/>
    </row>
    <row r="19" s="1" customFormat="1" ht="2.25" customHeight="1"/>
    <row r="20" spans="2:3" s="1" customFormat="1" ht="20.25" customHeight="1">
      <c r="B20" s="9" t="s">
        <v>118</v>
      </c>
      <c r="C20" s="9"/>
    </row>
    <row r="21" s="1" customFormat="1" ht="2.25" customHeight="1"/>
    <row r="22" spans="2:3" s="1" customFormat="1" ht="20.25" customHeight="1">
      <c r="B22" s="9" t="s">
        <v>119</v>
      </c>
      <c r="C22" s="9"/>
    </row>
    <row r="23" s="1" customFormat="1" ht="33.75" customHeight="1"/>
    <row r="24" spans="2:12" s="1" customFormat="1" ht="48.75" customHeight="1">
      <c r="B24" s="15" t="s">
        <v>143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="1" customFormat="1" ht="2.25" customHeight="1"/>
    <row r="26" spans="2:12" s="1" customFormat="1" ht="48.75" customHeight="1">
      <c r="B26" s="12" t="s">
        <v>130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/>
    <row r="28" s="1" customFormat="1" ht="3" customHeight="1"/>
    <row r="29" spans="2:11" s="1" customFormat="1" ht="18" customHeight="1">
      <c r="B29" s="16" t="s">
        <v>120</v>
      </c>
      <c r="C29" s="16"/>
      <c r="D29" s="16"/>
      <c r="E29" s="16"/>
      <c r="F29" s="16"/>
      <c r="G29" s="16"/>
      <c r="H29" s="16"/>
      <c r="I29" s="16"/>
      <c r="J29" s="16"/>
      <c r="K29" s="16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0" t="s">
        <v>10</v>
      </c>
      <c r="M31" s="30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1608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19">
        <f>K32+I32</f>
        <v>0</v>
      </c>
      <c r="M32" s="19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3051</v>
      </c>
      <c r="H33" s="10">
        <v>0</v>
      </c>
      <c r="I33" s="10">
        <f>H33*G33</f>
        <v>0</v>
      </c>
      <c r="J33" s="11">
        <v>8</v>
      </c>
      <c r="K33" s="10">
        <f>I33*0.08</f>
        <v>0</v>
      </c>
      <c r="L33" s="19">
        <f>K33+I33</f>
        <v>0</v>
      </c>
      <c r="M33" s="19"/>
    </row>
    <row r="34" s="1" customFormat="1" ht="3" customHeight="1"/>
    <row r="35" spans="2:11" s="1" customFormat="1" ht="18" customHeight="1">
      <c r="B35" s="16" t="s">
        <v>121</v>
      </c>
      <c r="C35" s="16"/>
      <c r="D35" s="16"/>
      <c r="E35" s="16"/>
      <c r="F35" s="16"/>
      <c r="G35" s="16"/>
      <c r="H35" s="16"/>
      <c r="I35" s="16"/>
      <c r="J35" s="16"/>
      <c r="K35" s="16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0" t="s">
        <v>10</v>
      </c>
      <c r="M37" s="30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213</v>
      </c>
      <c r="H38" s="10">
        <v>0</v>
      </c>
      <c r="I38" s="10">
        <f>H38*G38</f>
        <v>0</v>
      </c>
      <c r="J38" s="11">
        <v>8</v>
      </c>
      <c r="K38" s="10">
        <f>I38*0.08</f>
        <v>0</v>
      </c>
      <c r="L38" s="19">
        <f>K38+I38</f>
        <v>0</v>
      </c>
      <c r="M38" s="19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2145</v>
      </c>
      <c r="H39" s="10">
        <v>0</v>
      </c>
      <c r="I39" s="10">
        <f>H39*G39</f>
        <v>0</v>
      </c>
      <c r="J39" s="11">
        <v>8</v>
      </c>
      <c r="K39" s="10">
        <f>I39*0.08</f>
        <v>0</v>
      </c>
      <c r="L39" s="19">
        <f>K39+I39</f>
        <v>0</v>
      </c>
      <c r="M39" s="19"/>
    </row>
    <row r="40" s="1" customFormat="1" ht="3" customHeight="1"/>
    <row r="41" spans="2:11" s="1" customFormat="1" ht="18" customHeight="1">
      <c r="B41" s="16" t="s">
        <v>122</v>
      </c>
      <c r="C41" s="16"/>
      <c r="D41" s="16"/>
      <c r="E41" s="16"/>
      <c r="F41" s="16"/>
      <c r="G41" s="16"/>
      <c r="H41" s="16"/>
      <c r="I41" s="16"/>
      <c r="J41" s="16"/>
      <c r="K41" s="16"/>
    </row>
    <row r="42" s="1" customFormat="1" ht="5.25" customHeight="1"/>
    <row r="43" spans="2:13" s="1" customFormat="1" ht="44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0" t="s">
        <v>10</v>
      </c>
      <c r="M43" s="30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378</v>
      </c>
      <c r="H44" s="10">
        <v>0</v>
      </c>
      <c r="I44" s="10">
        <f>H44*G44</f>
        <v>0</v>
      </c>
      <c r="J44" s="11">
        <v>8</v>
      </c>
      <c r="K44" s="10">
        <f>I44*0.08</f>
        <v>0</v>
      </c>
      <c r="L44" s="19">
        <f>K44+I44</f>
        <v>0</v>
      </c>
      <c r="M44" s="19"/>
    </row>
    <row r="45" s="1" customFormat="1" ht="3" customHeight="1"/>
    <row r="46" spans="2:11" s="1" customFormat="1" ht="18" customHeight="1">
      <c r="B46" s="16" t="s">
        <v>123</v>
      </c>
      <c r="C46" s="16"/>
      <c r="D46" s="16"/>
      <c r="E46" s="16"/>
      <c r="F46" s="16"/>
      <c r="G46" s="16"/>
      <c r="H46" s="16"/>
      <c r="I46" s="16"/>
      <c r="J46" s="16"/>
      <c r="K46" s="16"/>
    </row>
    <row r="47" s="1" customFormat="1" ht="5.25" customHeight="1"/>
    <row r="48" spans="2:13" s="1" customFormat="1" ht="44.2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0" t="s">
        <v>10</v>
      </c>
      <c r="M48" s="30"/>
    </row>
    <row r="49" spans="2:13" s="1" customFormat="1" ht="19.5" customHeight="1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603</v>
      </c>
      <c r="H49" s="10">
        <v>0</v>
      </c>
      <c r="I49" s="10">
        <f>H49*G49</f>
        <v>0</v>
      </c>
      <c r="J49" s="11">
        <v>8</v>
      </c>
      <c r="K49" s="10">
        <f>I49*0.08</f>
        <v>0</v>
      </c>
      <c r="L49" s="19">
        <f>K49+I49</f>
        <v>0</v>
      </c>
      <c r="M49" s="19"/>
    </row>
    <row r="50" s="1" customFormat="1" ht="9" customHeight="1"/>
    <row r="51" spans="2:13" s="1" customFormat="1" ht="44.2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0" t="s">
        <v>10</v>
      </c>
      <c r="M51" s="30"/>
    </row>
    <row r="52" spans="2:13" s="1" customFormat="1" ht="19.5" customHeight="1">
      <c r="B52" s="5">
        <v>7</v>
      </c>
      <c r="C52" s="6" t="s">
        <v>18</v>
      </c>
      <c r="D52" s="6" t="s">
        <v>19</v>
      </c>
      <c r="E52" s="7" t="s">
        <v>20</v>
      </c>
      <c r="F52" s="6" t="s">
        <v>14</v>
      </c>
      <c r="G52" s="8">
        <v>10</v>
      </c>
      <c r="H52" s="10">
        <v>0</v>
      </c>
      <c r="I52" s="10">
        <f aca="true" t="shared" si="0" ref="I52:I80">H52*G52</f>
        <v>0</v>
      </c>
      <c r="J52" s="11">
        <v>8</v>
      </c>
      <c r="K52" s="10">
        <f aca="true" t="shared" si="1" ref="K52:K62">I52*0.08</f>
        <v>0</v>
      </c>
      <c r="L52" s="19">
        <f aca="true" t="shared" si="2" ref="L52:L80">K52+I52</f>
        <v>0</v>
      </c>
      <c r="M52" s="19"/>
    </row>
    <row r="53" spans="2:13" s="1" customFormat="1" ht="19.5" customHeight="1">
      <c r="B53" s="5">
        <v>8</v>
      </c>
      <c r="C53" s="6" t="s">
        <v>21</v>
      </c>
      <c r="D53" s="6" t="s">
        <v>22</v>
      </c>
      <c r="E53" s="7" t="s">
        <v>23</v>
      </c>
      <c r="F53" s="6" t="s">
        <v>14</v>
      </c>
      <c r="G53" s="8">
        <v>10</v>
      </c>
      <c r="H53" s="10">
        <v>0</v>
      </c>
      <c r="I53" s="10">
        <f t="shared" si="0"/>
        <v>0</v>
      </c>
      <c r="J53" s="11">
        <v>8</v>
      </c>
      <c r="K53" s="10">
        <f t="shared" si="1"/>
        <v>0</v>
      </c>
      <c r="L53" s="19">
        <f t="shared" si="2"/>
        <v>0</v>
      </c>
      <c r="M53" s="19"/>
    </row>
    <row r="54" spans="2:13" s="1" customFormat="1" ht="19.5" customHeight="1">
      <c r="B54" s="5">
        <v>9</v>
      </c>
      <c r="C54" s="6" t="s">
        <v>24</v>
      </c>
      <c r="D54" s="6" t="s">
        <v>25</v>
      </c>
      <c r="E54" s="7" t="s">
        <v>26</v>
      </c>
      <c r="F54" s="6" t="s">
        <v>27</v>
      </c>
      <c r="G54" s="8">
        <v>1.9500000000000002</v>
      </c>
      <c r="H54" s="10">
        <v>0</v>
      </c>
      <c r="I54" s="10">
        <f t="shared" si="0"/>
        <v>0</v>
      </c>
      <c r="J54" s="11">
        <v>8</v>
      </c>
      <c r="K54" s="10">
        <f t="shared" si="1"/>
        <v>0</v>
      </c>
      <c r="L54" s="19">
        <f t="shared" si="2"/>
        <v>0</v>
      </c>
      <c r="M54" s="19"/>
    </row>
    <row r="55" spans="2:13" s="1" customFormat="1" ht="19.5" customHeight="1">
      <c r="B55" s="5">
        <v>10</v>
      </c>
      <c r="C55" s="6" t="s">
        <v>28</v>
      </c>
      <c r="D55" s="6" t="s">
        <v>29</v>
      </c>
      <c r="E55" s="7" t="s">
        <v>30</v>
      </c>
      <c r="F55" s="6" t="s">
        <v>27</v>
      </c>
      <c r="G55" s="8">
        <v>1.9500000000000002</v>
      </c>
      <c r="H55" s="10">
        <v>0</v>
      </c>
      <c r="I55" s="10">
        <f t="shared" si="0"/>
        <v>0</v>
      </c>
      <c r="J55" s="11">
        <v>8</v>
      </c>
      <c r="K55" s="10">
        <f t="shared" si="1"/>
        <v>0</v>
      </c>
      <c r="L55" s="19">
        <f t="shared" si="2"/>
        <v>0</v>
      </c>
      <c r="M55" s="19"/>
    </row>
    <row r="56" spans="2:13" s="1" customFormat="1" ht="28.5" customHeight="1">
      <c r="B56" s="5">
        <v>11</v>
      </c>
      <c r="C56" s="6" t="s">
        <v>31</v>
      </c>
      <c r="D56" s="6" t="s">
        <v>32</v>
      </c>
      <c r="E56" s="7" t="s">
        <v>33</v>
      </c>
      <c r="F56" s="6" t="s">
        <v>34</v>
      </c>
      <c r="G56" s="8">
        <v>6.7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19">
        <f t="shared" si="2"/>
        <v>0</v>
      </c>
      <c r="M56" s="19"/>
    </row>
    <row r="57" spans="2:13" s="1" customFormat="1" ht="28.5" customHeight="1">
      <c r="B57" s="5">
        <v>12</v>
      </c>
      <c r="C57" s="6" t="s">
        <v>35</v>
      </c>
      <c r="D57" s="6" t="s">
        <v>36</v>
      </c>
      <c r="E57" s="7" t="s">
        <v>37</v>
      </c>
      <c r="F57" s="6" t="s">
        <v>34</v>
      </c>
      <c r="G57" s="8">
        <v>17.5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19">
        <f t="shared" si="2"/>
        <v>0</v>
      </c>
      <c r="M57" s="19"/>
    </row>
    <row r="58" spans="2:13" s="1" customFormat="1" ht="28.5" customHeight="1">
      <c r="B58" s="5">
        <v>13</v>
      </c>
      <c r="C58" s="6" t="s">
        <v>38</v>
      </c>
      <c r="D58" s="6" t="s">
        <v>39</v>
      </c>
      <c r="E58" s="7" t="s">
        <v>40</v>
      </c>
      <c r="F58" s="6" t="s">
        <v>34</v>
      </c>
      <c r="G58" s="8">
        <v>46.5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19">
        <f t="shared" si="2"/>
        <v>0</v>
      </c>
      <c r="M58" s="19"/>
    </row>
    <row r="59" spans="2:13" s="1" customFormat="1" ht="19.5" customHeight="1">
      <c r="B59" s="5">
        <v>14</v>
      </c>
      <c r="C59" s="6" t="s">
        <v>41</v>
      </c>
      <c r="D59" s="6" t="s">
        <v>42</v>
      </c>
      <c r="E59" s="7" t="s">
        <v>43</v>
      </c>
      <c r="F59" s="6" t="s">
        <v>44</v>
      </c>
      <c r="G59" s="8">
        <v>0.26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19">
        <f t="shared" si="2"/>
        <v>0</v>
      </c>
      <c r="M59" s="19"/>
    </row>
    <row r="60" spans="2:13" s="1" customFormat="1" ht="19.5" customHeight="1">
      <c r="B60" s="5">
        <v>15</v>
      </c>
      <c r="C60" s="6" t="s">
        <v>45</v>
      </c>
      <c r="D60" s="6" t="s">
        <v>46</v>
      </c>
      <c r="E60" s="7" t="s">
        <v>47</v>
      </c>
      <c r="F60" s="6" t="s">
        <v>27</v>
      </c>
      <c r="G60" s="8">
        <v>0.3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19">
        <f t="shared" si="2"/>
        <v>0</v>
      </c>
      <c r="M60" s="19"/>
    </row>
    <row r="61" spans="2:13" s="1" customFormat="1" ht="19.5" customHeight="1">
      <c r="B61" s="5">
        <v>16</v>
      </c>
      <c r="C61" s="6" t="s">
        <v>48</v>
      </c>
      <c r="D61" s="6" t="s">
        <v>49</v>
      </c>
      <c r="E61" s="7" t="s">
        <v>50</v>
      </c>
      <c r="F61" s="6" t="s">
        <v>27</v>
      </c>
      <c r="G61" s="8">
        <v>44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19">
        <f t="shared" si="2"/>
        <v>0</v>
      </c>
      <c r="M61" s="19"/>
    </row>
    <row r="62" spans="2:13" s="1" customFormat="1" ht="28.5" customHeight="1">
      <c r="B62" s="5">
        <v>17</v>
      </c>
      <c r="C62" s="6" t="s">
        <v>51</v>
      </c>
      <c r="D62" s="6" t="s">
        <v>52</v>
      </c>
      <c r="E62" s="7" t="s">
        <v>53</v>
      </c>
      <c r="F62" s="6" t="s">
        <v>27</v>
      </c>
      <c r="G62" s="8">
        <v>1.3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19">
        <f t="shared" si="2"/>
        <v>0</v>
      </c>
      <c r="M62" s="19"/>
    </row>
    <row r="63" spans="2:13" s="1" customFormat="1" ht="19.5" customHeight="1">
      <c r="B63" s="5">
        <v>18</v>
      </c>
      <c r="C63" s="6" t="s">
        <v>54</v>
      </c>
      <c r="D63" s="6" t="s">
        <v>55</v>
      </c>
      <c r="E63" s="7" t="s">
        <v>56</v>
      </c>
      <c r="F63" s="6" t="s">
        <v>27</v>
      </c>
      <c r="G63" s="8">
        <v>37.3</v>
      </c>
      <c r="H63" s="10">
        <v>0</v>
      </c>
      <c r="I63" s="10">
        <f t="shared" si="0"/>
        <v>0</v>
      </c>
      <c r="J63" s="11">
        <v>23</v>
      </c>
      <c r="K63" s="10">
        <f>I63*0.23</f>
        <v>0</v>
      </c>
      <c r="L63" s="19">
        <f t="shared" si="2"/>
        <v>0</v>
      </c>
      <c r="M63" s="19"/>
    </row>
    <row r="64" spans="2:13" s="1" customFormat="1" ht="28.5" customHeight="1">
      <c r="B64" s="5">
        <v>19</v>
      </c>
      <c r="C64" s="6" t="s">
        <v>57</v>
      </c>
      <c r="D64" s="6" t="s">
        <v>58</v>
      </c>
      <c r="E64" s="7" t="s">
        <v>59</v>
      </c>
      <c r="F64" s="6" t="s">
        <v>44</v>
      </c>
      <c r="G64" s="8">
        <v>3.07</v>
      </c>
      <c r="H64" s="10">
        <v>0</v>
      </c>
      <c r="I64" s="10">
        <f t="shared" si="0"/>
        <v>0</v>
      </c>
      <c r="J64" s="11">
        <v>8</v>
      </c>
      <c r="K64" s="10">
        <f aca="true" t="shared" si="3" ref="K64:K70">I64*0.08</f>
        <v>0</v>
      </c>
      <c r="L64" s="19">
        <f t="shared" si="2"/>
        <v>0</v>
      </c>
      <c r="M64" s="19"/>
    </row>
    <row r="65" spans="2:13" s="1" customFormat="1" ht="28.5" customHeight="1">
      <c r="B65" s="5">
        <v>20</v>
      </c>
      <c r="C65" s="6" t="s">
        <v>60</v>
      </c>
      <c r="D65" s="6" t="s">
        <v>61</v>
      </c>
      <c r="E65" s="7" t="s">
        <v>62</v>
      </c>
      <c r="F65" s="6" t="s">
        <v>44</v>
      </c>
      <c r="G65" s="8">
        <v>36.519999999999996</v>
      </c>
      <c r="H65" s="10">
        <v>0</v>
      </c>
      <c r="I65" s="10">
        <f t="shared" si="0"/>
        <v>0</v>
      </c>
      <c r="J65" s="11">
        <v>8</v>
      </c>
      <c r="K65" s="10">
        <f t="shared" si="3"/>
        <v>0</v>
      </c>
      <c r="L65" s="19">
        <f t="shared" si="2"/>
        <v>0</v>
      </c>
      <c r="M65" s="19"/>
    </row>
    <row r="66" spans="2:13" s="1" customFormat="1" ht="28.5" customHeight="1">
      <c r="B66" s="5">
        <v>21</v>
      </c>
      <c r="C66" s="6" t="s">
        <v>63</v>
      </c>
      <c r="D66" s="6" t="s">
        <v>64</v>
      </c>
      <c r="E66" s="7" t="s">
        <v>65</v>
      </c>
      <c r="F66" s="6" t="s">
        <v>44</v>
      </c>
      <c r="G66" s="8">
        <v>14.76</v>
      </c>
      <c r="H66" s="10">
        <v>0</v>
      </c>
      <c r="I66" s="10">
        <f t="shared" si="0"/>
        <v>0</v>
      </c>
      <c r="J66" s="11">
        <v>8</v>
      </c>
      <c r="K66" s="10">
        <f t="shared" si="3"/>
        <v>0</v>
      </c>
      <c r="L66" s="19">
        <f t="shared" si="2"/>
        <v>0</v>
      </c>
      <c r="M66" s="19"/>
    </row>
    <row r="67" spans="2:13" s="1" customFormat="1" ht="19.5" customHeight="1">
      <c r="B67" s="5">
        <v>22</v>
      </c>
      <c r="C67" s="6" t="s">
        <v>66</v>
      </c>
      <c r="D67" s="6" t="s">
        <v>67</v>
      </c>
      <c r="E67" s="7" t="s">
        <v>68</v>
      </c>
      <c r="F67" s="6" t="s">
        <v>44</v>
      </c>
      <c r="G67" s="8">
        <v>0.96</v>
      </c>
      <c r="H67" s="10">
        <v>0</v>
      </c>
      <c r="I67" s="10">
        <f t="shared" si="0"/>
        <v>0</v>
      </c>
      <c r="J67" s="11">
        <v>8</v>
      </c>
      <c r="K67" s="10">
        <f t="shared" si="3"/>
        <v>0</v>
      </c>
      <c r="L67" s="19">
        <f t="shared" si="2"/>
        <v>0</v>
      </c>
      <c r="M67" s="19"/>
    </row>
    <row r="68" spans="2:13" s="1" customFormat="1" ht="19.5" customHeight="1">
      <c r="B68" s="5">
        <v>23</v>
      </c>
      <c r="C68" s="6" t="s">
        <v>69</v>
      </c>
      <c r="D68" s="6" t="s">
        <v>70</v>
      </c>
      <c r="E68" s="7" t="s">
        <v>71</v>
      </c>
      <c r="F68" s="6" t="s">
        <v>44</v>
      </c>
      <c r="G68" s="8">
        <v>3.68</v>
      </c>
      <c r="H68" s="10">
        <v>0</v>
      </c>
      <c r="I68" s="10">
        <f t="shared" si="0"/>
        <v>0</v>
      </c>
      <c r="J68" s="11">
        <v>8</v>
      </c>
      <c r="K68" s="10">
        <f t="shared" si="3"/>
        <v>0</v>
      </c>
      <c r="L68" s="19">
        <f t="shared" si="2"/>
        <v>0</v>
      </c>
      <c r="M68" s="19"/>
    </row>
    <row r="69" spans="2:13" s="1" customFormat="1" ht="28.5" customHeight="1">
      <c r="B69" s="5">
        <v>24</v>
      </c>
      <c r="C69" s="6" t="s">
        <v>72</v>
      </c>
      <c r="D69" s="6" t="s">
        <v>73</v>
      </c>
      <c r="E69" s="7" t="s">
        <v>74</v>
      </c>
      <c r="F69" s="6" t="s">
        <v>44</v>
      </c>
      <c r="G69" s="8">
        <v>1.7600000000000002</v>
      </c>
      <c r="H69" s="10">
        <v>0</v>
      </c>
      <c r="I69" s="10">
        <f t="shared" si="0"/>
        <v>0</v>
      </c>
      <c r="J69" s="11">
        <v>8</v>
      </c>
      <c r="K69" s="10">
        <f t="shared" si="3"/>
        <v>0</v>
      </c>
      <c r="L69" s="19">
        <f t="shared" si="2"/>
        <v>0</v>
      </c>
      <c r="M69" s="19"/>
    </row>
    <row r="70" spans="2:13" s="1" customFormat="1" ht="19.5" customHeight="1">
      <c r="B70" s="5">
        <v>25</v>
      </c>
      <c r="C70" s="6" t="s">
        <v>75</v>
      </c>
      <c r="D70" s="6" t="s">
        <v>76</v>
      </c>
      <c r="E70" s="7" t="s">
        <v>77</v>
      </c>
      <c r="F70" s="6" t="s">
        <v>78</v>
      </c>
      <c r="G70" s="8">
        <v>3</v>
      </c>
      <c r="H70" s="10">
        <v>0</v>
      </c>
      <c r="I70" s="10">
        <f t="shared" si="0"/>
        <v>0</v>
      </c>
      <c r="J70" s="11">
        <v>8</v>
      </c>
      <c r="K70" s="10">
        <f t="shared" si="3"/>
        <v>0</v>
      </c>
      <c r="L70" s="19">
        <f t="shared" si="2"/>
        <v>0</v>
      </c>
      <c r="M70" s="19"/>
    </row>
    <row r="71" spans="2:13" s="1" customFormat="1" ht="19.5" customHeight="1">
      <c r="B71" s="5">
        <v>26</v>
      </c>
      <c r="C71" s="6" t="s">
        <v>79</v>
      </c>
      <c r="D71" s="6" t="s">
        <v>80</v>
      </c>
      <c r="E71" s="7" t="s">
        <v>81</v>
      </c>
      <c r="F71" s="6" t="s">
        <v>82</v>
      </c>
      <c r="G71" s="8">
        <v>26.2</v>
      </c>
      <c r="H71" s="10">
        <v>0</v>
      </c>
      <c r="I71" s="10">
        <f t="shared" si="0"/>
        <v>0</v>
      </c>
      <c r="J71" s="11">
        <v>23</v>
      </c>
      <c r="K71" s="10">
        <f>I71*0.23</f>
        <v>0</v>
      </c>
      <c r="L71" s="19">
        <f t="shared" si="2"/>
        <v>0</v>
      </c>
      <c r="M71" s="19"/>
    </row>
    <row r="72" spans="2:13" s="1" customFormat="1" ht="19.5" customHeight="1">
      <c r="B72" s="5">
        <v>27</v>
      </c>
      <c r="C72" s="6" t="s">
        <v>83</v>
      </c>
      <c r="D72" s="6" t="s">
        <v>84</v>
      </c>
      <c r="E72" s="7" t="s">
        <v>85</v>
      </c>
      <c r="F72" s="6" t="s">
        <v>86</v>
      </c>
      <c r="G72" s="8">
        <v>150</v>
      </c>
      <c r="H72" s="10">
        <v>0</v>
      </c>
      <c r="I72" s="10">
        <f t="shared" si="0"/>
        <v>0</v>
      </c>
      <c r="J72" s="11">
        <v>23</v>
      </c>
      <c r="K72" s="10">
        <f>I72*0.23</f>
        <v>0</v>
      </c>
      <c r="L72" s="19">
        <f t="shared" si="2"/>
        <v>0</v>
      </c>
      <c r="M72" s="19"/>
    </row>
    <row r="73" spans="2:13" s="1" customFormat="1" ht="19.5" customHeight="1">
      <c r="B73" s="5">
        <v>28</v>
      </c>
      <c r="C73" s="6" t="s">
        <v>87</v>
      </c>
      <c r="D73" s="6" t="s">
        <v>88</v>
      </c>
      <c r="E73" s="7" t="s">
        <v>89</v>
      </c>
      <c r="F73" s="6" t="s">
        <v>78</v>
      </c>
      <c r="G73" s="8">
        <v>50</v>
      </c>
      <c r="H73" s="10">
        <v>0</v>
      </c>
      <c r="I73" s="10">
        <f t="shared" si="0"/>
        <v>0</v>
      </c>
      <c r="J73" s="11">
        <v>8</v>
      </c>
      <c r="K73" s="10">
        <f>I73*0.08</f>
        <v>0</v>
      </c>
      <c r="L73" s="19">
        <f t="shared" si="2"/>
        <v>0</v>
      </c>
      <c r="M73" s="19"/>
    </row>
    <row r="74" spans="2:13" s="1" customFormat="1" ht="19.5" customHeight="1">
      <c r="B74" s="5">
        <v>29</v>
      </c>
      <c r="C74" s="6" t="s">
        <v>90</v>
      </c>
      <c r="D74" s="6" t="s">
        <v>91</v>
      </c>
      <c r="E74" s="7" t="s">
        <v>92</v>
      </c>
      <c r="F74" s="6" t="s">
        <v>44</v>
      </c>
      <c r="G74" s="8">
        <v>0.6</v>
      </c>
      <c r="H74" s="10">
        <v>0</v>
      </c>
      <c r="I74" s="10">
        <f t="shared" si="0"/>
        <v>0</v>
      </c>
      <c r="J74" s="11">
        <v>8</v>
      </c>
      <c r="K74" s="10">
        <f>I74*0.08</f>
        <v>0</v>
      </c>
      <c r="L74" s="19">
        <f t="shared" si="2"/>
        <v>0</v>
      </c>
      <c r="M74" s="19"/>
    </row>
    <row r="75" spans="2:13" s="1" customFormat="1" ht="19.5" customHeight="1">
      <c r="B75" s="5">
        <v>30</v>
      </c>
      <c r="C75" s="6" t="s">
        <v>93</v>
      </c>
      <c r="D75" s="6" t="s">
        <v>94</v>
      </c>
      <c r="E75" s="7" t="s">
        <v>95</v>
      </c>
      <c r="F75" s="6" t="s">
        <v>34</v>
      </c>
      <c r="G75" s="8">
        <v>4.5600000000000005</v>
      </c>
      <c r="H75" s="10">
        <v>0</v>
      </c>
      <c r="I75" s="10">
        <f t="shared" si="0"/>
        <v>0</v>
      </c>
      <c r="J75" s="11">
        <v>8</v>
      </c>
      <c r="K75" s="10">
        <f>I75*0.08</f>
        <v>0</v>
      </c>
      <c r="L75" s="19">
        <f t="shared" si="2"/>
        <v>0</v>
      </c>
      <c r="M75" s="19"/>
    </row>
    <row r="76" spans="2:13" s="1" customFormat="1" ht="19.5" customHeight="1">
      <c r="B76" s="5">
        <v>31</v>
      </c>
      <c r="C76" s="6" t="s">
        <v>96</v>
      </c>
      <c r="D76" s="6" t="s">
        <v>97</v>
      </c>
      <c r="E76" s="7" t="s">
        <v>98</v>
      </c>
      <c r="F76" s="6" t="s">
        <v>86</v>
      </c>
      <c r="G76" s="8">
        <v>222</v>
      </c>
      <c r="H76" s="10">
        <v>0</v>
      </c>
      <c r="I76" s="10">
        <f t="shared" si="0"/>
        <v>0</v>
      </c>
      <c r="J76" s="11">
        <v>8</v>
      </c>
      <c r="K76" s="10">
        <f>I76*0.08</f>
        <v>0</v>
      </c>
      <c r="L76" s="19">
        <f t="shared" si="2"/>
        <v>0</v>
      </c>
      <c r="M76" s="19"/>
    </row>
    <row r="77" spans="2:13" s="1" customFormat="1" ht="19.5" customHeight="1">
      <c r="B77" s="5">
        <v>32</v>
      </c>
      <c r="C77" s="6" t="s">
        <v>99</v>
      </c>
      <c r="D77" s="6" t="s">
        <v>100</v>
      </c>
      <c r="E77" s="7" t="s">
        <v>101</v>
      </c>
      <c r="F77" s="6" t="s">
        <v>86</v>
      </c>
      <c r="G77" s="8">
        <v>90</v>
      </c>
      <c r="H77" s="10">
        <v>0</v>
      </c>
      <c r="I77" s="10">
        <f t="shared" si="0"/>
        <v>0</v>
      </c>
      <c r="J77" s="11">
        <v>8</v>
      </c>
      <c r="K77" s="10">
        <f>I77*0.08</f>
        <v>0</v>
      </c>
      <c r="L77" s="19">
        <f t="shared" si="2"/>
        <v>0</v>
      </c>
      <c r="M77" s="19"/>
    </row>
    <row r="78" spans="2:13" s="1" customFormat="1" ht="19.5" customHeight="1">
      <c r="B78" s="5">
        <v>33</v>
      </c>
      <c r="C78" s="6" t="s">
        <v>102</v>
      </c>
      <c r="D78" s="6" t="s">
        <v>103</v>
      </c>
      <c r="E78" s="7" t="s">
        <v>104</v>
      </c>
      <c r="F78" s="6" t="s">
        <v>86</v>
      </c>
      <c r="G78" s="8">
        <v>1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19">
        <f t="shared" si="2"/>
        <v>0</v>
      </c>
      <c r="M78" s="19"/>
    </row>
    <row r="79" spans="2:13" s="1" customFormat="1" ht="19.5" customHeight="1">
      <c r="B79" s="5">
        <v>34</v>
      </c>
      <c r="C79" s="6" t="s">
        <v>105</v>
      </c>
      <c r="D79" s="6" t="s">
        <v>106</v>
      </c>
      <c r="E79" s="7" t="s">
        <v>107</v>
      </c>
      <c r="F79" s="6" t="s">
        <v>86</v>
      </c>
      <c r="G79" s="8">
        <v>248</v>
      </c>
      <c r="H79" s="10">
        <v>0</v>
      </c>
      <c r="I79" s="10">
        <f t="shared" si="0"/>
        <v>0</v>
      </c>
      <c r="J79" s="11">
        <v>8</v>
      </c>
      <c r="K79" s="10">
        <f>I79*0.08</f>
        <v>0</v>
      </c>
      <c r="L79" s="19">
        <f t="shared" si="2"/>
        <v>0</v>
      </c>
      <c r="M79" s="19"/>
    </row>
    <row r="80" spans="2:13" s="1" customFormat="1" ht="19.5" customHeight="1">
      <c r="B80" s="5">
        <v>35</v>
      </c>
      <c r="C80" s="6" t="s">
        <v>108</v>
      </c>
      <c r="D80" s="6" t="s">
        <v>109</v>
      </c>
      <c r="E80" s="7" t="s">
        <v>110</v>
      </c>
      <c r="F80" s="6" t="s">
        <v>86</v>
      </c>
      <c r="G80" s="8">
        <v>7</v>
      </c>
      <c r="H80" s="10">
        <v>0</v>
      </c>
      <c r="I80" s="10">
        <f t="shared" si="0"/>
        <v>0</v>
      </c>
      <c r="J80" s="11">
        <v>23</v>
      </c>
      <c r="K80" s="10">
        <f>I80*0.23</f>
        <v>0</v>
      </c>
      <c r="L80" s="19">
        <f t="shared" si="2"/>
        <v>0</v>
      </c>
      <c r="M80" s="19"/>
    </row>
    <row r="81" s="1" customFormat="1" ht="54" customHeight="1"/>
    <row r="82" spans="2:13" s="1" customFormat="1" ht="21" customHeight="1">
      <c r="B82" s="17" t="s">
        <v>111</v>
      </c>
      <c r="C82" s="17"/>
      <c r="D82" s="17"/>
      <c r="E82" s="17"/>
      <c r="F82" s="29">
        <f>I80+I79+I78+I77+I76+I75+I74+I73+I72+I71+I70+I69+I68+I67+I66+I65+I64+I63+I62+I61+I60+I59+I58+I57+I56+I55+I54+I53+I52+I49+I44+I39+I38+I33+I32</f>
        <v>0</v>
      </c>
      <c r="G82" s="29"/>
      <c r="H82" s="29"/>
      <c r="I82" s="29"/>
      <c r="J82" s="29"/>
      <c r="K82" s="29"/>
      <c r="L82" s="29"/>
      <c r="M82" s="29"/>
    </row>
    <row r="83" spans="2:13" s="1" customFormat="1" ht="21" customHeight="1">
      <c r="B83" s="17" t="s">
        <v>112</v>
      </c>
      <c r="C83" s="17"/>
      <c r="D83" s="17"/>
      <c r="E83" s="17"/>
      <c r="F83" s="18">
        <f>L80+L79+L78+L77+L76+L75+L74+L73+L72+L71+L70+L69+L68+L67+L66+L65+L64+L63+L62+L61+L60+L59+L58+L57+L56+L55+L54+L53+L52+L49+L44+L39+L38+L33+L32</f>
        <v>0</v>
      </c>
      <c r="G83" s="18"/>
      <c r="H83" s="18"/>
      <c r="I83" s="18"/>
      <c r="J83" s="18"/>
      <c r="K83" s="18"/>
      <c r="L83" s="18"/>
      <c r="M83" s="18"/>
    </row>
    <row r="84" s="1" customFormat="1" ht="11.25" customHeight="1"/>
    <row r="85" spans="2:14" s="1" customFormat="1" ht="60" customHeight="1">
      <c r="B85" s="12" t="s">
        <v>131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="1" customFormat="1" ht="2.25" customHeight="1"/>
    <row r="87" spans="2:14" s="1" customFormat="1" ht="87" customHeight="1">
      <c r="B87" s="12" t="s">
        <v>132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="1" customFormat="1" ht="5.25" customHeight="1"/>
    <row r="89" spans="2:14" s="1" customFormat="1" ht="87" customHeight="1">
      <c r="B89" s="12" t="s">
        <v>133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="1" customFormat="1" ht="5.25" customHeight="1"/>
    <row r="91" spans="2:12" s="1" customFormat="1" ht="36.75" customHeight="1">
      <c r="B91" s="26" t="s">
        <v>125</v>
      </c>
      <c r="C91" s="26"/>
      <c r="D91" s="26"/>
      <c r="E91" s="26"/>
      <c r="F91" s="28" t="s">
        <v>126</v>
      </c>
      <c r="G91" s="28"/>
      <c r="H91" s="28"/>
      <c r="I91" s="28"/>
      <c r="J91" s="28"/>
      <c r="K91" s="28"/>
      <c r="L91" s="28"/>
    </row>
    <row r="92" spans="2:12" s="1" customFormat="1" ht="27.75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s="1" customFormat="1" ht="27.75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s="1" customFormat="1" ht="27.75" customHeigh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s="1" customFormat="1" ht="27.75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="1" customFormat="1" ht="2.25" customHeight="1"/>
    <row r="97" spans="2:14" s="1" customFormat="1" ht="154.5" customHeight="1">
      <c r="B97" s="12" t="s">
        <v>134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="1" customFormat="1" ht="2.25" customHeight="1"/>
    <row r="99" spans="2:14" s="1" customFormat="1" ht="33" customHeight="1">
      <c r="B99" s="15" t="s">
        <v>135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="1" customFormat="1" ht="2.25" customHeight="1"/>
    <row r="101" spans="2:12" s="1" customFormat="1" ht="36.75" customHeight="1">
      <c r="B101" s="26" t="s">
        <v>127</v>
      </c>
      <c r="C101" s="26"/>
      <c r="D101" s="26"/>
      <c r="E101" s="26"/>
      <c r="F101" s="27" t="s">
        <v>128</v>
      </c>
      <c r="G101" s="27"/>
      <c r="H101" s="27"/>
      <c r="I101" s="27"/>
      <c r="J101" s="27"/>
      <c r="K101" s="27"/>
      <c r="L101" s="27"/>
    </row>
    <row r="102" spans="2:12" s="1" customFormat="1" ht="27.7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s="1" customFormat="1" ht="27.7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s="1" customFormat="1" ht="27.7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s="1" customFormat="1" ht="27.7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="1" customFormat="1" ht="2.25" customHeight="1"/>
    <row r="107" spans="2:14" s="1" customFormat="1" ht="127.5" customHeight="1">
      <c r="B107" s="12" t="s">
        <v>136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="1" customFormat="1" ht="2.25" customHeight="1"/>
    <row r="109" spans="2:14" s="1" customFormat="1" ht="46.5" customHeight="1">
      <c r="B109" s="12" t="s">
        <v>137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="1" customFormat="1" ht="2.25" customHeight="1"/>
    <row r="111" spans="2:14" s="1" customFormat="1" ht="46.5" customHeight="1">
      <c r="B111" s="12" t="s">
        <v>138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="1" customFormat="1" ht="2.25" customHeight="1"/>
    <row r="113" spans="2:14" s="1" customFormat="1" ht="33" customHeight="1">
      <c r="B113" s="12" t="s">
        <v>139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="1" customFormat="1" ht="2.25" customHeight="1"/>
    <row r="115" spans="2:14" s="1" customFormat="1" ht="114" customHeight="1">
      <c r="B115" s="12" t="s">
        <v>140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="1" customFormat="1" ht="2.25" customHeight="1"/>
    <row r="117" spans="2:14" s="1" customFormat="1" ht="73.5" customHeight="1">
      <c r="B117" s="12" t="s">
        <v>141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="1" customFormat="1" ht="84.75" customHeight="1"/>
    <row r="119" spans="9:10" s="1" customFormat="1" ht="17.25" customHeight="1">
      <c r="I119" s="13" t="s">
        <v>124</v>
      </c>
      <c r="J119" s="13"/>
    </row>
    <row r="120" s="1" customFormat="1" ht="141.75" customHeight="1"/>
    <row r="121" spans="2:10" s="1" customFormat="1" ht="79.5" customHeight="1">
      <c r="B121" s="14" t="s">
        <v>142</v>
      </c>
      <c r="C121" s="14"/>
      <c r="D121" s="14"/>
      <c r="E121" s="14"/>
      <c r="F121" s="14"/>
      <c r="G121" s="14"/>
      <c r="H121" s="14"/>
      <c r="I121" s="14"/>
      <c r="J121" s="14"/>
    </row>
  </sheetData>
  <sheetProtection/>
  <mergeCells count="90">
    <mergeCell ref="L38:M38"/>
    <mergeCell ref="L39:M39"/>
    <mergeCell ref="L43:M43"/>
    <mergeCell ref="L44:M44"/>
    <mergeCell ref="L48:M48"/>
    <mergeCell ref="L49:M49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91:E91"/>
    <mergeCell ref="F91:L91"/>
    <mergeCell ref="B92:E92"/>
    <mergeCell ref="F92:L92"/>
    <mergeCell ref="B87:N87"/>
    <mergeCell ref="B89:N89"/>
    <mergeCell ref="B93:E93"/>
    <mergeCell ref="F93:L93"/>
    <mergeCell ref="B94:E94"/>
    <mergeCell ref="F94:L94"/>
    <mergeCell ref="B95:E95"/>
    <mergeCell ref="F95:L95"/>
    <mergeCell ref="B101:E101"/>
    <mergeCell ref="F101:L101"/>
    <mergeCell ref="B102:E102"/>
    <mergeCell ref="F102:L102"/>
    <mergeCell ref="B103:E103"/>
    <mergeCell ref="F103:L103"/>
    <mergeCell ref="B104:E104"/>
    <mergeCell ref="F104:L104"/>
    <mergeCell ref="B105:E105"/>
    <mergeCell ref="F105:L105"/>
    <mergeCell ref="I2:O2"/>
    <mergeCell ref="B4:D4"/>
    <mergeCell ref="B6:D6"/>
    <mergeCell ref="B8:D8"/>
    <mergeCell ref="B10:D11"/>
    <mergeCell ref="G11:N12"/>
    <mergeCell ref="E14:G14"/>
    <mergeCell ref="B24:L24"/>
    <mergeCell ref="B26:L26"/>
    <mergeCell ref="B29:K29"/>
    <mergeCell ref="B35:K35"/>
    <mergeCell ref="B41:K41"/>
    <mergeCell ref="L31:M31"/>
    <mergeCell ref="L32:M32"/>
    <mergeCell ref="L33:M33"/>
    <mergeCell ref="L37:M37"/>
    <mergeCell ref="B46:K46"/>
    <mergeCell ref="B85:N85"/>
    <mergeCell ref="B83:E83"/>
    <mergeCell ref="F83:M83"/>
    <mergeCell ref="L77:M77"/>
    <mergeCell ref="L78:M78"/>
    <mergeCell ref="L79:M79"/>
    <mergeCell ref="L80:M80"/>
    <mergeCell ref="B82:E82"/>
    <mergeCell ref="F82:M82"/>
    <mergeCell ref="B115:N115"/>
    <mergeCell ref="B117:N117"/>
    <mergeCell ref="I119:J119"/>
    <mergeCell ref="B121:J121"/>
    <mergeCell ref="B97:N97"/>
    <mergeCell ref="B99:N99"/>
    <mergeCell ref="B107:N107"/>
    <mergeCell ref="B109:N109"/>
    <mergeCell ref="B111:N111"/>
    <mergeCell ref="B113:N11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2022-10-20T10:32:05Z</cp:lastPrinted>
  <dcterms:created xsi:type="dcterms:W3CDTF">2022-10-20T10:04:41Z</dcterms:created>
  <dcterms:modified xsi:type="dcterms:W3CDTF">2022-12-09T13:50:31Z</dcterms:modified>
  <cp:category/>
  <cp:version/>
  <cp:contentType/>
  <cp:contentStatus/>
</cp:coreProperties>
</file>