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<sst xmlns="http://schemas.openxmlformats.org/spreadsheetml/2006/main" count="70" uniqueCount="51">
  <si>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Grupa</t>
  </si>
  <si>
    <t>L.p.</t>
  </si>
  <si>
    <t>Rodzaj szwów chirurgicznych</t>
  </si>
  <si>
    <t>Grubość nici</t>
  </si>
  <si>
    <t>Długość igły w mm</t>
  </si>
  <si>
    <t>Krzywizna igły (koła)</t>
  </si>
  <si>
    <t>Ilość zamówienia</t>
  </si>
  <si>
    <t>Wartość netto (zł)</t>
  </si>
  <si>
    <t>Wartość VAT (zł)</t>
  </si>
  <si>
    <t>Cena brutto (zł)</t>
  </si>
  <si>
    <t>Wartość brutto (zł)</t>
  </si>
  <si>
    <t>Nazwa handlowa</t>
  </si>
  <si>
    <t>4-0</t>
  </si>
  <si>
    <t>OKRĄGŁA</t>
  </si>
  <si>
    <t>saszetka</t>
  </si>
  <si>
    <t>1-0</t>
  </si>
  <si>
    <t>2-0</t>
  </si>
  <si>
    <t>ODWROTNIE TNĄCA</t>
  </si>
  <si>
    <t>3/8</t>
  </si>
  <si>
    <t>2/0</t>
  </si>
  <si>
    <t>ZESTAW SZWÓW ZAPOBIEGAJĄCYCH ROZEJŚCIU SIĘ RAN POOPERACYJNYCH Z DWOMA POLIURETANOWYMI PŁYTKAMI</t>
  </si>
  <si>
    <t>-</t>
  </si>
  <si>
    <t>2x 100</t>
  </si>
  <si>
    <t>ZESTAW DO SZYCIA NARZĄDÓW MIĄŻSZOWYCH .TAŚMA WCHŁANIALNA SYNTETYCZNA NIEPOWLEKANA</t>
  </si>
  <si>
    <t>3 mm</t>
  </si>
  <si>
    <t>OKRĄGŁA TĘPA</t>
  </si>
  <si>
    <t>1/2.</t>
  </si>
  <si>
    <t>WCHŁANIALNA, STERYLNA GĄBKA ŻELATYNOWA DO NIEURAZOWEGO TAMOWANIA KRWAWIENIA, ELASTYCZNA NIE PĘKAJĄCA PRZY ZWIJANIU</t>
  </si>
  <si>
    <t>8 x 5 x 0,1 cm lub 7x 5x 0,1 cm</t>
  </si>
  <si>
    <t>CHIRURGICZNA TAŚMA RETRAKCYJNA, BAWEŁNIANA (ZNACZNIK CHIRURGICZNY)</t>
  </si>
  <si>
    <t>zielony</t>
  </si>
  <si>
    <t>SZEW WCHŁANIALNY, JEDNOWŁÓKNOWY, SYNTETYCZNY Z POLI-P-DIOKSANONUO OKRESIE WCHŁĄNIANIA OD 180 do 210 DNI</t>
  </si>
  <si>
    <t>OKRĄGŁA, PĘTLA</t>
  </si>
  <si>
    <t>ZESTAW DO LECZENIA NIEWYDOLNOŚCI CIEŚNIOWO-SZYJKOWEJ MACICY DO SZWU KAPCIUCHOWEGO</t>
  </si>
  <si>
    <t>OKRĄGŁA TROKAROWA PODWÓJNA</t>
  </si>
  <si>
    <t>SZEW WCHŁANIALNY (POLIGLAKTYNA 910) SYNTETYCZNY, PLECIONY, POWLEKANY O OKRESIE PODTRZYMANIA OD 10 DO 14 DNI</t>
  </si>
  <si>
    <t>SZEW WCHŁANIALNY (POLIGLAKTYNA 910) SYNTETYCZNY, PLECIONY, POWLEKANY O OKRESIE PODTRZYMANIA OD 28 DO 35 DNI, O OKRESIE WCHŁANIANIA OD 56 DO 70 DNI</t>
  </si>
  <si>
    <t>OKRĄGŁA ROZWARSTWIAJĄCA</t>
  </si>
  <si>
    <t>ZESTAW DO SZYCIA PO EPISTOMII, SZEW WCHŁANIALNY SYNTETYCZNY, PLECIONY, POWLEKANY O OKRESIE WCHŁANIANIA DO 42 DNI</t>
  </si>
  <si>
    <t>RAZEM</t>
  </si>
  <si>
    <t xml:space="preserve">
2.W przypadku wątpliwości,że oferowany produkt spełnia wymogi specyfikacji Zamawiający wezwie Wykonawcę do złożenia próbek.Brak dostarczenia próbek będzie skutkował odrzuceniem oferty.
3. Wymaga się dołączenia katalogów w języku polskim lub instrukcji użytkowania w języku polskim.
4. Zamawiający wyklucza możliwość podziału zadań częściowych.</t>
  </si>
  <si>
    <t>Długość nitki w cm</t>
  </si>
  <si>
    <t>Jedn. Miary</t>
  </si>
  <si>
    <t>Cena netto (zł)</t>
  </si>
  <si>
    <t>Podatek VAT w %</t>
  </si>
  <si>
    <t>Nr katalogowy</t>
  </si>
  <si>
    <t>HACZYKOWATA TYPU „J”</t>
  </si>
  <si>
    <t>SYNTETYCZNY, WCHŁANIALNY SZEW PLECIONY WYKONANY Z KOPOLIMERU 90% GLIKOLIDU I 10% L-LAKTYDU. CAŁKOWITA ABSORPCJA MASY SZWU 56-70 DNI</t>
  </si>
  <si>
    <t>SYNTETYCZNY, MONOFILAMENTOWY SZEW O KRÓTKIM OKRESIE PODTRZYMYWANIA, WYKONANY Z GLIKONATU (72% GLIKOLID, 14% KOPROLAKTON, 14% WĘGLAN TRIMETYLU). ABSORPCJA PO 56 DNIACH.</t>
  </si>
  <si>
    <t xml:space="preserve">Igła -typ </t>
  </si>
  <si>
    <t>ZADANIE CZĘŚCIOWE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</si>
</sst>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d\ mmm"/>
  </numFmts>
  <fonts count="39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thin"/>
      <right style="thin"/>
      <top style="thin"/>
      <bottom style="thin"/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" fillId="0" borderId="0" applyNumberFormat="0" applyFill="0" applyBorder="0" applyProtection="0">
      <alignment horizontal="center"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10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 wrapText="1"/>
    </xf>
    <xf numFmtId="10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F00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72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="80" zoomScaleNormal="80" zoomScalePageLayoutView="0" workbookViewId="0" topLeftCell="A1">
      <selection activeCell="A1" sqref="A1"/>
    </sheetView>
  </sheetViews>
  <sheetFormatPr defaultColWidth="11.57421875" defaultRowHeight="12.75" customHeight="1"/>
  <cols>
    <col min="1" max="1" width="5.7109375" style="0" customWidth="1"/>
    <col min="2" max="2" width="5.57421875" style="0" customWidth="1"/>
    <col min="3" max="3" width="46.7109375" style="0" customWidth="1"/>
    <col min="4" max="4" width="12.140625" style="0" customWidth="1"/>
    <col min="5" max="5" width="12.8515625" style="0" customWidth="1"/>
    <col min="6" max="6" width="18.140625" style="22" customWidth="1"/>
    <col min="7" max="7" width="13.421875" style="0" customWidth="1"/>
    <col min="8" max="8" width="12.8515625" style="0" customWidth="1"/>
    <col min="9" max="11" width="9.140625" style="0" customWidth="1"/>
    <col min="12" max="12" width="13.8515625" style="0" customWidth="1"/>
    <col min="13" max="13" width="18.28125" style="0" customWidth="1"/>
    <col min="14" max="14" width="9.140625" style="0" customWidth="1"/>
    <col min="15" max="16" width="18.28125" style="0" customWidth="1"/>
    <col min="17" max="17" width="10.00390625" style="0" customWidth="1"/>
    <col min="18" max="18" width="18.57421875" style="0" customWidth="1"/>
    <col min="19" max="63" width="9.140625" style="0" customWidth="1"/>
  </cols>
  <sheetData>
    <row r="1" ht="12.75" customHeight="1">
      <c r="A1" s="28" t="s">
        <v>50</v>
      </c>
    </row>
    <row r="2" spans="1:18" s="21" customFormat="1" ht="39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41</v>
      </c>
      <c r="F2" s="21" t="s">
        <v>49</v>
      </c>
      <c r="G2" s="21" t="s">
        <v>4</v>
      </c>
      <c r="H2" s="21" t="s">
        <v>5</v>
      </c>
      <c r="I2" s="21" t="s">
        <v>42</v>
      </c>
      <c r="J2" s="21" t="s">
        <v>6</v>
      </c>
      <c r="K2" s="21" t="s">
        <v>43</v>
      </c>
      <c r="L2" s="21" t="s">
        <v>7</v>
      </c>
      <c r="M2" s="21" t="s">
        <v>8</v>
      </c>
      <c r="N2" s="21" t="s">
        <v>44</v>
      </c>
      <c r="O2" s="21" t="s">
        <v>9</v>
      </c>
      <c r="P2" s="21" t="s">
        <v>10</v>
      </c>
      <c r="Q2" s="21" t="s">
        <v>11</v>
      </c>
      <c r="R2" s="21" t="s">
        <v>45</v>
      </c>
    </row>
    <row r="3" spans="1:18" ht="51" customHeight="1">
      <c r="A3" s="13">
        <v>1</v>
      </c>
      <c r="B3" s="13">
        <v>1</v>
      </c>
      <c r="C3" s="14" t="s">
        <v>20</v>
      </c>
      <c r="D3" s="15" t="s">
        <v>21</v>
      </c>
      <c r="E3" s="13">
        <v>90</v>
      </c>
      <c r="F3" s="14" t="s">
        <v>17</v>
      </c>
      <c r="G3" s="13" t="s">
        <v>22</v>
      </c>
      <c r="H3" s="15" t="s">
        <v>18</v>
      </c>
      <c r="I3" s="13" t="s">
        <v>14</v>
      </c>
      <c r="J3" s="13">
        <v>8</v>
      </c>
      <c r="K3" s="16"/>
      <c r="L3" s="17">
        <f aca="true" t="shared" si="0" ref="L3:L14">ROUND(J3*K3,2)</f>
        <v>0</v>
      </c>
      <c r="M3" s="17">
        <f aca="true" t="shared" si="1" ref="M3:M14">ROUND(L3*0.08,2)</f>
        <v>0</v>
      </c>
      <c r="N3" s="18">
        <v>0.08</v>
      </c>
      <c r="O3" s="19">
        <f aca="true" t="shared" si="2" ref="O3:O14">ROUND(K3+(K3*N3),2)</f>
        <v>0</v>
      </c>
      <c r="P3" s="20">
        <f aca="true" t="shared" si="3" ref="P3:P14">L3+M3</f>
        <v>0</v>
      </c>
      <c r="Q3" s="13"/>
      <c r="R3" s="13"/>
    </row>
    <row r="4" spans="1:18" ht="47.25" customHeight="1">
      <c r="A4" s="5">
        <v>2</v>
      </c>
      <c r="B4" s="8">
        <v>1</v>
      </c>
      <c r="C4" s="8" t="s">
        <v>23</v>
      </c>
      <c r="D4" s="8" t="s">
        <v>24</v>
      </c>
      <c r="E4" s="8">
        <v>60</v>
      </c>
      <c r="F4" s="8" t="s">
        <v>25</v>
      </c>
      <c r="G4" s="8">
        <v>85</v>
      </c>
      <c r="H4" s="9" t="s">
        <v>26</v>
      </c>
      <c r="I4" s="8" t="s">
        <v>14</v>
      </c>
      <c r="J4" s="8">
        <v>6</v>
      </c>
      <c r="K4" s="12"/>
      <c r="L4" s="1">
        <f t="shared" si="0"/>
        <v>0</v>
      </c>
      <c r="M4" s="1">
        <f t="shared" si="1"/>
        <v>0</v>
      </c>
      <c r="N4" s="2">
        <v>0.08</v>
      </c>
      <c r="O4" s="3">
        <f t="shared" si="2"/>
        <v>0</v>
      </c>
      <c r="P4" s="4">
        <f t="shared" si="3"/>
        <v>0</v>
      </c>
      <c r="Q4" s="8"/>
      <c r="R4" s="8"/>
    </row>
    <row r="5" spans="1:18" ht="51" customHeight="1">
      <c r="A5" s="8">
        <v>3</v>
      </c>
      <c r="B5" s="8">
        <v>1</v>
      </c>
      <c r="C5" s="8" t="s">
        <v>27</v>
      </c>
      <c r="D5" s="8"/>
      <c r="E5" s="8" t="s">
        <v>28</v>
      </c>
      <c r="F5" s="8"/>
      <c r="G5" s="8"/>
      <c r="H5" s="8"/>
      <c r="I5" s="8" t="s">
        <v>14</v>
      </c>
      <c r="J5" s="8">
        <v>20</v>
      </c>
      <c r="K5" s="12"/>
      <c r="L5" s="1">
        <f t="shared" si="0"/>
        <v>0</v>
      </c>
      <c r="M5" s="1">
        <f t="shared" si="1"/>
        <v>0</v>
      </c>
      <c r="N5" s="2">
        <v>0.08</v>
      </c>
      <c r="O5" s="3">
        <f t="shared" si="2"/>
        <v>0</v>
      </c>
      <c r="P5" s="4">
        <f t="shared" si="3"/>
        <v>0</v>
      </c>
      <c r="Q5" s="8"/>
      <c r="R5" s="8"/>
    </row>
    <row r="6" spans="1:18" ht="38.25" customHeight="1">
      <c r="A6" s="8">
        <v>4</v>
      </c>
      <c r="B6" s="8">
        <v>1</v>
      </c>
      <c r="C6" s="7" t="s">
        <v>29</v>
      </c>
      <c r="D6" s="8"/>
      <c r="E6" s="8">
        <v>75</v>
      </c>
      <c r="F6" s="7" t="s">
        <v>30</v>
      </c>
      <c r="G6" s="8">
        <v>4</v>
      </c>
      <c r="H6" s="9"/>
      <c r="I6" s="8" t="s">
        <v>14</v>
      </c>
      <c r="J6" s="8">
        <v>10</v>
      </c>
      <c r="K6" s="12"/>
      <c r="L6" s="1">
        <f t="shared" si="0"/>
        <v>0</v>
      </c>
      <c r="M6" s="1">
        <f t="shared" si="1"/>
        <v>0</v>
      </c>
      <c r="N6" s="2">
        <v>0.08</v>
      </c>
      <c r="O6" s="3">
        <f t="shared" si="2"/>
        <v>0</v>
      </c>
      <c r="P6" s="4">
        <f t="shared" si="3"/>
        <v>0</v>
      </c>
      <c r="Q6" s="8"/>
      <c r="R6" s="8"/>
    </row>
    <row r="7" spans="1:18" ht="47.25" customHeight="1">
      <c r="A7" s="8">
        <v>6</v>
      </c>
      <c r="B7" s="8">
        <v>1</v>
      </c>
      <c r="C7" s="8" t="s">
        <v>31</v>
      </c>
      <c r="D7" s="8">
        <v>0</v>
      </c>
      <c r="E7" s="8">
        <v>150</v>
      </c>
      <c r="F7" s="8" t="s">
        <v>32</v>
      </c>
      <c r="G7" s="8">
        <v>48</v>
      </c>
      <c r="H7" s="9" t="s">
        <v>26</v>
      </c>
      <c r="I7" s="8" t="s">
        <v>14</v>
      </c>
      <c r="J7" s="8">
        <v>36</v>
      </c>
      <c r="K7" s="12"/>
      <c r="L7" s="1">
        <f t="shared" si="0"/>
        <v>0</v>
      </c>
      <c r="M7" s="1">
        <f t="shared" si="1"/>
        <v>0</v>
      </c>
      <c r="N7" s="2">
        <v>0.08</v>
      </c>
      <c r="O7" s="3">
        <f t="shared" si="2"/>
        <v>0</v>
      </c>
      <c r="P7" s="4">
        <f t="shared" si="3"/>
        <v>0</v>
      </c>
      <c r="Q7" s="8"/>
      <c r="R7" s="8"/>
    </row>
    <row r="8" spans="1:18" ht="48" customHeight="1">
      <c r="A8" s="8">
        <v>7</v>
      </c>
      <c r="B8" s="8">
        <v>1</v>
      </c>
      <c r="C8" s="8" t="s">
        <v>33</v>
      </c>
      <c r="D8" s="8">
        <v>6</v>
      </c>
      <c r="E8" s="8">
        <v>75</v>
      </c>
      <c r="F8" s="8" t="s">
        <v>34</v>
      </c>
      <c r="G8" s="8">
        <v>48</v>
      </c>
      <c r="H8" s="9"/>
      <c r="I8" s="8" t="s">
        <v>14</v>
      </c>
      <c r="J8" s="8">
        <v>12</v>
      </c>
      <c r="K8" s="12"/>
      <c r="L8" s="1">
        <f t="shared" si="0"/>
        <v>0</v>
      </c>
      <c r="M8" s="1">
        <f t="shared" si="1"/>
        <v>0</v>
      </c>
      <c r="N8" s="2">
        <v>0.08</v>
      </c>
      <c r="O8" s="3">
        <f t="shared" si="2"/>
        <v>0</v>
      </c>
      <c r="P8" s="4">
        <f t="shared" si="3"/>
        <v>0</v>
      </c>
      <c r="Q8" s="8"/>
      <c r="R8" s="8"/>
    </row>
    <row r="9" spans="1:18" ht="47.25" customHeight="1">
      <c r="A9" s="8">
        <v>8</v>
      </c>
      <c r="B9" s="8">
        <v>1</v>
      </c>
      <c r="C9" s="7" t="s">
        <v>35</v>
      </c>
      <c r="D9" s="8" t="s">
        <v>12</v>
      </c>
      <c r="E9" s="8">
        <v>75</v>
      </c>
      <c r="F9" s="7" t="s">
        <v>17</v>
      </c>
      <c r="G9" s="8">
        <v>19</v>
      </c>
      <c r="H9" s="6" t="s">
        <v>18</v>
      </c>
      <c r="I9" s="8" t="s">
        <v>14</v>
      </c>
      <c r="J9" s="8">
        <v>12</v>
      </c>
      <c r="K9" s="12"/>
      <c r="L9" s="1">
        <f t="shared" si="0"/>
        <v>0</v>
      </c>
      <c r="M9" s="1">
        <f t="shared" si="1"/>
        <v>0</v>
      </c>
      <c r="N9" s="2">
        <v>0.08</v>
      </c>
      <c r="O9" s="3">
        <f t="shared" si="2"/>
        <v>0</v>
      </c>
      <c r="P9" s="4">
        <f t="shared" si="3"/>
        <v>0</v>
      </c>
      <c r="Q9" s="8"/>
      <c r="R9" s="8"/>
    </row>
    <row r="10" spans="1:18" ht="44.25" customHeight="1">
      <c r="A10" s="23">
        <v>9</v>
      </c>
      <c r="B10" s="8">
        <v>1</v>
      </c>
      <c r="C10" s="30" t="s">
        <v>36</v>
      </c>
      <c r="D10" s="8" t="s">
        <v>16</v>
      </c>
      <c r="E10" s="8">
        <v>75</v>
      </c>
      <c r="F10" s="7" t="s">
        <v>37</v>
      </c>
      <c r="G10" s="8">
        <v>26</v>
      </c>
      <c r="H10" s="9" t="s">
        <v>26</v>
      </c>
      <c r="I10" s="8" t="s">
        <v>14</v>
      </c>
      <c r="J10" s="8">
        <v>12</v>
      </c>
      <c r="K10" s="12"/>
      <c r="L10" s="1">
        <f t="shared" si="0"/>
        <v>0</v>
      </c>
      <c r="M10" s="1">
        <f t="shared" si="1"/>
        <v>0</v>
      </c>
      <c r="N10" s="2">
        <v>0.08</v>
      </c>
      <c r="O10" s="3">
        <f t="shared" si="2"/>
        <v>0</v>
      </c>
      <c r="P10" s="4">
        <f t="shared" si="3"/>
        <v>0</v>
      </c>
      <c r="Q10" s="8"/>
      <c r="R10" s="8"/>
    </row>
    <row r="11" spans="1:18" ht="51" customHeight="1">
      <c r="A11" s="24"/>
      <c r="B11" s="8">
        <v>2</v>
      </c>
      <c r="C11" s="30"/>
      <c r="D11" s="8" t="s">
        <v>15</v>
      </c>
      <c r="E11" s="8">
        <v>75</v>
      </c>
      <c r="F11" s="7" t="s">
        <v>17</v>
      </c>
      <c r="G11" s="8">
        <v>30</v>
      </c>
      <c r="H11" s="9" t="s">
        <v>26</v>
      </c>
      <c r="I11" s="8" t="s">
        <v>14</v>
      </c>
      <c r="J11" s="8">
        <v>12</v>
      </c>
      <c r="K11" s="12"/>
      <c r="L11" s="1">
        <f t="shared" si="0"/>
        <v>0</v>
      </c>
      <c r="M11" s="1">
        <f t="shared" si="1"/>
        <v>0</v>
      </c>
      <c r="N11" s="2">
        <v>0.08</v>
      </c>
      <c r="O11" s="3">
        <f t="shared" si="2"/>
        <v>0</v>
      </c>
      <c r="P11" s="4">
        <f t="shared" si="3"/>
        <v>0</v>
      </c>
      <c r="Q11" s="8"/>
      <c r="R11" s="8"/>
    </row>
    <row r="12" spans="1:18" ht="67.5" customHeight="1">
      <c r="A12" s="8">
        <v>10</v>
      </c>
      <c r="B12" s="8">
        <v>1</v>
      </c>
      <c r="C12" s="27" t="s">
        <v>38</v>
      </c>
      <c r="D12" s="8">
        <v>1</v>
      </c>
      <c r="E12" s="8">
        <v>90</v>
      </c>
      <c r="F12" s="8" t="s">
        <v>13</v>
      </c>
      <c r="G12" s="8">
        <v>48</v>
      </c>
      <c r="H12" s="9" t="s">
        <v>26</v>
      </c>
      <c r="I12" s="8" t="s">
        <v>14</v>
      </c>
      <c r="J12" s="8">
        <v>24</v>
      </c>
      <c r="K12" s="12"/>
      <c r="L12" s="1">
        <f t="shared" si="0"/>
        <v>0</v>
      </c>
      <c r="M12" s="1">
        <f t="shared" si="1"/>
        <v>0</v>
      </c>
      <c r="N12" s="2">
        <v>0.08</v>
      </c>
      <c r="O12" s="3">
        <f t="shared" si="2"/>
        <v>0</v>
      </c>
      <c r="P12" s="4">
        <f t="shared" si="3"/>
        <v>0</v>
      </c>
      <c r="Q12" s="8"/>
      <c r="R12" s="8"/>
    </row>
    <row r="13" spans="1:18" ht="67.5" customHeight="1">
      <c r="A13" s="8">
        <v>11</v>
      </c>
      <c r="B13" s="8">
        <v>1</v>
      </c>
      <c r="C13" s="26" t="s">
        <v>48</v>
      </c>
      <c r="D13" s="25" t="s">
        <v>19</v>
      </c>
      <c r="E13" s="8">
        <v>70</v>
      </c>
      <c r="F13" s="25" t="s">
        <v>13</v>
      </c>
      <c r="G13" s="8">
        <v>22</v>
      </c>
      <c r="H13" s="9">
        <v>44228</v>
      </c>
      <c r="I13" s="25" t="s">
        <v>14</v>
      </c>
      <c r="J13" s="8">
        <v>72</v>
      </c>
      <c r="K13" s="12"/>
      <c r="L13" s="1">
        <f t="shared" si="0"/>
        <v>0</v>
      </c>
      <c r="M13" s="1">
        <f t="shared" si="1"/>
        <v>0</v>
      </c>
      <c r="N13" s="2">
        <v>0.08</v>
      </c>
      <c r="O13" s="3">
        <f t="shared" si="2"/>
        <v>0</v>
      </c>
      <c r="P13" s="4">
        <f t="shared" si="3"/>
        <v>0</v>
      </c>
      <c r="Q13" s="8"/>
      <c r="R13" s="8"/>
    </row>
    <row r="14" spans="1:18" ht="54.75" customHeight="1">
      <c r="A14" s="8">
        <v>12</v>
      </c>
      <c r="B14" s="8">
        <v>1</v>
      </c>
      <c r="C14" s="22" t="s">
        <v>47</v>
      </c>
      <c r="D14" s="8">
        <v>1</v>
      </c>
      <c r="E14" s="8">
        <v>70</v>
      </c>
      <c r="F14" s="25" t="s">
        <v>46</v>
      </c>
      <c r="G14" s="8">
        <v>30</v>
      </c>
      <c r="H14" s="9"/>
      <c r="I14" s="8" t="s">
        <v>14</v>
      </c>
      <c r="J14" s="8">
        <v>72</v>
      </c>
      <c r="K14" s="12"/>
      <c r="L14" s="1">
        <f t="shared" si="0"/>
        <v>0</v>
      </c>
      <c r="M14" s="1">
        <f t="shared" si="1"/>
        <v>0</v>
      </c>
      <c r="N14" s="2">
        <v>0.08</v>
      </c>
      <c r="O14" s="3">
        <f t="shared" si="2"/>
        <v>0</v>
      </c>
      <c r="P14" s="4">
        <f t="shared" si="3"/>
        <v>0</v>
      </c>
      <c r="Q14" s="8"/>
      <c r="R14" s="8"/>
    </row>
    <row r="15" spans="1:18" ht="27.75" customHeight="1">
      <c r="A15" s="31" t="s">
        <v>39</v>
      </c>
      <c r="B15" s="32"/>
      <c r="C15" s="32"/>
      <c r="D15" s="32"/>
      <c r="E15" s="32"/>
      <c r="F15" s="32"/>
      <c r="G15" s="32"/>
      <c r="H15" s="32"/>
      <c r="I15" s="32"/>
      <c r="J15" s="33"/>
      <c r="K15" s="10">
        <f>SUM(K3:K14)</f>
        <v>0</v>
      </c>
      <c r="L15" s="10">
        <f>SUM(L3:L14)</f>
        <v>0</v>
      </c>
      <c r="M15" s="10">
        <f>SUM(M3:M14)</f>
        <v>0</v>
      </c>
      <c r="N15" s="10"/>
      <c r="O15" s="10">
        <f>SUM(O3:O14)</f>
        <v>0</v>
      </c>
      <c r="P15" s="10">
        <f>SUM(P3:P14)</f>
        <v>0</v>
      </c>
      <c r="Q15" s="11"/>
      <c r="R15" s="11"/>
    </row>
    <row r="16" spans="8:24" ht="12.75" customHeight="1">
      <c r="H16" s="29" t="s">
        <v>40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</sheetData>
  <sheetProtection selectLockedCells="1" selectUnlockedCells="1"/>
  <mergeCells count="3">
    <mergeCell ref="H16:X16"/>
    <mergeCell ref="C10:C11"/>
    <mergeCell ref="A15:J15"/>
  </mergeCells>
  <printOptions/>
  <pageMargins left="0.7480314960629921" right="0.7480314960629921" top="0.984251968503937" bottom="0.984251968503937" header="0.5118110236220472" footer="0.5118110236220472"/>
  <pageSetup fitToWidth="1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lenovo</cp:lastModifiedBy>
  <cp:lastPrinted>2021-09-27T11:00:12Z</cp:lastPrinted>
  <dcterms:created xsi:type="dcterms:W3CDTF">2021-09-10T10:34:45Z</dcterms:created>
  <dcterms:modified xsi:type="dcterms:W3CDTF">2021-10-20T12:09:16Z</dcterms:modified>
  <cp:category/>
  <cp:version/>
  <cp:contentType/>
  <cp:contentStatus/>
</cp:coreProperties>
</file>