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<sst xmlns="http://schemas.openxmlformats.org/spreadsheetml/2006/main" count="446" uniqueCount="162">
  <si>
    <r>
      <rPr>
        <b/>
        <sz val="12"/>
        <color indexed="8"/>
        <rFont val="Times New Roman"/>
        <family val="1"/>
      </rPr>
      <t>Dodatek nr 2 do SWZ (załącznik nr 1 do oferty) na dostawę drobnego sprzętu wielorazowego użytku/ materiałów zużywalnych do sprzętu dla NZOZ Szpital im. prof. Z. Religi w Słubicach Sp. z o. o.;</t>
    </r>
    <r>
      <rPr>
        <sz val="12"/>
        <color indexed="8"/>
        <rFont val="Times New Roman"/>
        <family val="1"/>
      </rPr>
      <t xml:space="preserve"> </t>
    </r>
    <r>
      <rPr>
        <b/>
        <sz val="12"/>
        <color indexed="8"/>
        <rFont val="Times New Roman"/>
        <family val="1"/>
      </rPr>
      <t xml:space="preserve">nr sprawy: ZP/TP/02/24 </t>
    </r>
    <r>
      <rPr>
        <b/>
        <sz val="12"/>
        <color indexed="12"/>
        <rFont val="Times New Roman"/>
        <family val="1"/>
      </rPr>
      <t>(po modyfikacji z dnia 29.01.2024r.)</t>
    </r>
    <r>
      <rPr>
        <sz val="12"/>
        <color indexed="12"/>
        <rFont val="Times New Roman"/>
        <family val="1"/>
      </rPr>
      <t xml:space="preserve">   </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</si>
  <si>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kołdry grzewcze</t>
    </r>
  </si>
  <si>
    <t>l.p.</t>
  </si>
  <si>
    <t>przedmiot zamówienia</t>
  </si>
  <si>
    <t>j.m.</t>
  </si>
  <si>
    <t>szacowane zapotrzebowanie wg j.m.</t>
  </si>
  <si>
    <t xml:space="preserve"> cena jednostkowa netto wg j.m.   </t>
  </si>
  <si>
    <t xml:space="preserve"> wartość netto   </t>
  </si>
  <si>
    <t>stawka VAT</t>
  </si>
  <si>
    <t xml:space="preserve"> wartość brutto   </t>
  </si>
  <si>
    <t>nazwa handlowa i jeżeli dotyczy nr katalogowy</t>
  </si>
  <si>
    <t>nazwa producenta</t>
  </si>
  <si>
    <r>
      <rPr>
        <sz val="8"/>
        <rFont val="Times New Roman"/>
        <family val="1"/>
      </rPr>
      <t xml:space="preserve">Kołdra grzewcza na pacjenta – wielodostępowa, polipropylenowa. Wymiary 213-215 cm x 90-92 cm. Część przykrywająca stopy pacjenta nieogrzewana. Kołdra winna posiadać: zakładki do podwinięcia pod ramiona pacjenta, 6 oddzielnych perforacją części, jeden otwór do podłączenia dmuchawy, skonstruowana z podłużnie ułożonych tub, z których ciepłe powietrze rozprowadzane jest z tuby centralnej do bocznych części (pomiędzy tubami tunele, których zadaniem jest rozprowadzenie powietrza w momencie gdy górna warstwa kołdry ulegnie częściowo pęknięciu, na dolnej powierzchni małe otworki które rozprowadzają ciepło równomiernie na całe ciało). Pakowane pojedyńczo, </t>
    </r>
    <r>
      <rPr>
        <b/>
        <sz val="8"/>
        <rFont val="Times New Roman"/>
        <family val="1"/>
      </rPr>
      <t>opakowanie zbiorcze 10 szt.</t>
    </r>
    <r>
      <rPr>
        <sz val="8"/>
        <rFont val="Times New Roman"/>
        <family val="1"/>
      </rPr>
      <t xml:space="preserve"> Kompatybilne i zgodne z instrukcją obsługi systemu Bair Hugger 3M będący na wyposażeniu szpitala.</t>
    </r>
  </si>
  <si>
    <t>op. zbiorcze</t>
  </si>
  <si>
    <r>
      <rPr>
        <sz val="8"/>
        <rFont val="Times New Roman"/>
        <family val="1"/>
      </rPr>
      <t>Kołdra grzewcza do dolnych części ciała,  polipropylenowa, skonstruowana z podłużnie ułożonych tub, z których ciepłe powietrze rozprowadzane jest z tuby centralnej do bocznych części, pomiędzy tubami tunele, których zadaniem jest rozprowadzenie powietrza w momencie gdy górna warstwa ulegnie pęknięciu, posiadająca drobne otworki, otwór do podłączenia dmuchawy, rozmiar 88-90cm x 60-62cm. Pakowana pojedynczo,</t>
    </r>
    <r>
      <rPr>
        <b/>
        <sz val="8"/>
        <rFont val="Times New Roman"/>
        <family val="1"/>
      </rPr>
      <t xml:space="preserve"> opakowanie zbiorcze 10 szt.</t>
    </r>
    <r>
      <rPr>
        <sz val="8"/>
        <rFont val="Times New Roman"/>
        <family val="1"/>
      </rPr>
      <t xml:space="preserve"> Kompatybilne i zgodne z instrukcją obsługi systemu Bair Hugger 3M będący na wyposażeniu szpitala.</t>
    </r>
  </si>
  <si>
    <r>
      <rPr>
        <sz val="8"/>
        <rFont val="Times New Roman"/>
        <family val="1"/>
      </rPr>
      <t xml:space="preserve">Kołdra grzewcza na górną część ciała, wymiary 198-200cm x 60-62cm, polipropylenowa. Skonstruowana z tub  pomiędzy tubami tunele, drobne otworki na całej powierzchni kołdry, 2 otwory do podłączenia dmuchawy. Konstrukcja kołdry umożliwiająca składanie, złamanie bez wpływu na przepływ ciepłego powietrza. Pakowana pojedynczo, </t>
    </r>
    <r>
      <rPr>
        <b/>
        <sz val="8"/>
        <rFont val="Times New Roman"/>
        <family val="1"/>
      </rPr>
      <t>opakowanie zbiorcze 10 szt.</t>
    </r>
    <r>
      <rPr>
        <sz val="8"/>
        <rFont val="Times New Roman"/>
        <family val="1"/>
      </rPr>
      <t xml:space="preserve"> Kompatybilne z systemam Bair Hugger 3M będącym na wyposażeniu szpitala.</t>
    </r>
  </si>
  <si>
    <t>op .zbiorcze</t>
  </si>
  <si>
    <r>
      <rPr>
        <sz val="8"/>
        <rFont val="Times New Roman"/>
        <family val="1"/>
      </rPr>
      <t xml:space="preserve">Kołdra grzewcza pod pacjenta do zabiegów, polipropylenowa. Wymiary 220-222cm x 90-92 cm. Skonstruowana w podłużne tuby, drobne otworki na całej powierzchni od strony pacjenta, dwa otwory do podłączenia dmuchawy, zakładki służące do mocowania kołdry, ciepło nie rozprowadzane w okolicach stóp i głowy pacjenta. Otwory pozwalające na odpływanie gromadzonych się płynów w czterech kierunkach. Pakowane pojedynczo, </t>
    </r>
    <r>
      <rPr>
        <b/>
        <sz val="8"/>
        <rFont val="Times New Roman"/>
        <family val="1"/>
      </rPr>
      <t xml:space="preserve">opakowanie zbiorcze 5 szt. </t>
    </r>
    <r>
      <rPr>
        <sz val="8"/>
        <rFont val="Times New Roman"/>
        <family val="1"/>
      </rPr>
      <t>Kompatybilne  z systemem Bair  Hugger 3M będące na wyposażeniu szpitala.</t>
    </r>
  </si>
  <si>
    <t>WARTOŚĆ PAKIETU NR 1 :</t>
  </si>
  <si>
    <r>
      <rPr>
        <b/>
        <sz val="10"/>
        <rFont val="Times New Roman"/>
        <family val="1"/>
      </rPr>
      <t>33190000-8</t>
    </r>
    <r>
      <rPr>
        <sz val="10"/>
        <rFont val="Times New Roman"/>
        <family val="1"/>
      </rPr>
      <t xml:space="preserve"> Różne urządzenia i produkty medyczne </t>
    </r>
  </si>
  <si>
    <r>
      <rPr>
        <b/>
        <sz val="11"/>
        <rFont val="Times New Roman"/>
        <family val="1"/>
      </rPr>
      <t>PAKIET NR  2</t>
    </r>
    <r>
      <rPr>
        <sz val="11"/>
        <rFont val="Times New Roman"/>
        <family val="1"/>
      </rPr>
      <t xml:space="preserve"> – szyny ZIMMERA, KRAMERA</t>
    </r>
  </si>
  <si>
    <r>
      <rPr>
        <sz val="8"/>
        <rFont val="Times New Roman"/>
        <family val="1"/>
      </rPr>
      <t xml:space="preserve">Szyna unieruchamiająca palec typu Zimmera dł. 400-420 mm szer. 20-25 mm </t>
    </r>
    <r>
      <rPr>
        <i/>
        <sz val="8"/>
        <color indexed="12"/>
        <rFont val="Times New Roman"/>
        <family val="1"/>
      </rPr>
      <t xml:space="preserve">(Podać oferowane wymiary:……………...)  </t>
    </r>
  </si>
  <si>
    <t>szt.</t>
  </si>
  <si>
    <r>
      <rPr>
        <sz val="8"/>
        <rFont val="Times New Roman"/>
        <family val="1"/>
      </rPr>
      <t xml:space="preserve">Szyna unieruchamiająca palec typu Zimmera dł. 250-300 mm, szer. 20-25 mm </t>
    </r>
    <r>
      <rPr>
        <i/>
        <sz val="8"/>
        <color indexed="12"/>
        <rFont val="Times New Roman"/>
        <family val="1"/>
      </rPr>
      <t xml:space="preserve">(Podać oferowane wymiary:……………...)  </t>
    </r>
  </si>
  <si>
    <r>
      <rPr>
        <sz val="8"/>
        <rFont val="Times New Roman"/>
        <family val="1"/>
      </rPr>
      <t xml:space="preserve">Szyna Kramera dowolnie profilowana metalowa rozmiar: szerokość 5-10 cm, długość 50-100 cm Dostęp do minimum 2 rozmiarów </t>
    </r>
    <r>
      <rPr>
        <i/>
        <sz val="8"/>
        <color indexed="12"/>
        <rFont val="Times New Roman"/>
        <family val="1"/>
      </rPr>
      <t xml:space="preserve">(Podać oferowane wymiary:……………...)  </t>
    </r>
  </si>
  <si>
    <r>
      <rPr>
        <sz val="8"/>
        <rFont val="Times New Roman"/>
        <family val="1"/>
      </rPr>
      <t xml:space="preserve">Szyna Kramera dowolnie profilowana metalowa rozmiar: szerokość 10-15 cm; długość 50-100 cm Dostęp do minimum 2 rozmiarów </t>
    </r>
    <r>
      <rPr>
        <i/>
        <sz val="8"/>
        <color indexed="12"/>
        <rFont val="Times New Roman"/>
        <family val="1"/>
      </rPr>
      <t xml:space="preserve">(Podać oferowane wymiary:……………...)  </t>
    </r>
  </si>
  <si>
    <r>
      <rPr>
        <sz val="8"/>
        <rFont val="Times New Roman"/>
        <family val="1"/>
      </rPr>
      <t xml:space="preserve">Szyna Kramera dowolnie profilowana metalowa rozmiar: szerokość 15-20 cm; długość 100-150 cm </t>
    </r>
    <r>
      <rPr>
        <i/>
        <sz val="8"/>
        <color indexed="12"/>
        <rFont val="Times New Roman"/>
        <family val="1"/>
      </rPr>
      <t xml:space="preserve">(Podać oferowane wymiary:……………...)  </t>
    </r>
  </si>
  <si>
    <t>WARTOŚĆ PAKIETU NR 2 :</t>
  </si>
  <si>
    <r>
      <rPr>
        <b/>
        <sz val="10"/>
        <color indexed="8"/>
        <rFont val="Times New Roman"/>
        <family val="1"/>
      </rPr>
      <t>33141700-7</t>
    </r>
    <r>
      <rPr>
        <sz val="10"/>
        <color indexed="8"/>
        <rFont val="Times New Roman"/>
        <family val="1"/>
      </rPr>
      <t xml:space="preserve"> Wyroby ortopedyczne </t>
    </r>
  </si>
  <si>
    <r>
      <rPr>
        <b/>
        <sz val="11"/>
        <rFont val="Times New Roman"/>
        <family val="1"/>
      </rPr>
      <t>PAKIET NR  3 –</t>
    </r>
    <r>
      <rPr>
        <sz val="11"/>
        <rFont val="Times New Roman"/>
        <family val="1"/>
      </rPr>
      <t xml:space="preserve"> przepływomierze, pojemniki z wodą</t>
    </r>
  </si>
  <si>
    <r>
      <rPr>
        <sz val="8"/>
        <rFont val="Times New Roman"/>
        <family val="1"/>
      </rPr>
      <t xml:space="preserve">Przepływomierz pojedynczy do tlenu z końcówką ścienną wtykową  typu AGA lub DIN (w zależności od potrzeb Zamawiającego). Metalowy korpus, masa max 0,24 kg, wydajność regulowana płynnie do 15 l/min, wbudowany filtr cząstek 35 um, przyłącze gwintowane UNF 9/16. </t>
    </r>
    <r>
      <rPr>
        <strike/>
        <sz val="8"/>
        <color indexed="12"/>
        <rFont val="Times New Roman"/>
        <family val="1"/>
      </rPr>
      <t>Regulator</t>
    </r>
    <r>
      <rPr>
        <sz val="8"/>
        <color indexed="12"/>
        <rFont val="Times New Roman"/>
        <family val="1"/>
      </rPr>
      <t xml:space="preserve"> Przepływomierz</t>
    </r>
    <r>
      <rPr>
        <sz val="8"/>
        <color indexed="60"/>
        <rFont val="Times New Roman"/>
        <family val="1"/>
      </rPr>
      <t xml:space="preserve"> </t>
    </r>
    <r>
      <rPr>
        <sz val="8"/>
        <rFont val="Times New Roman"/>
        <family val="1"/>
      </rPr>
      <t>powinien posiadać Deklarację Zgodności CE na sprzęt medyczny kl. IIa lub zgłoszenie w Rejestrze Wyrobów Medycznych</t>
    </r>
  </si>
  <si>
    <t>Pojemnik z wodą sterylną ze złączką pasującą do przyłącza UNF9/16 pojemności 325 ml oraz 340 ml (według potrzeb Zamawiającego). Kompatybilna z zaoferowanym przepływomierzem (pozycja 1)</t>
  </si>
  <si>
    <t>WARTOŚĆ PAKIETU NR 3 :</t>
  </si>
  <si>
    <r>
      <rPr>
        <b/>
        <sz val="10"/>
        <rFont val="Times New Roman"/>
        <family val="1"/>
      </rPr>
      <t>33157200-7</t>
    </r>
    <r>
      <rPr>
        <sz val="10"/>
        <rFont val="Times New Roman"/>
        <family val="1"/>
      </rPr>
      <t xml:space="preserve"> Zestawy tlenowe </t>
    </r>
  </si>
  <si>
    <r>
      <rPr>
        <b/>
        <sz val="11"/>
        <rFont val="Times New Roman"/>
        <family val="1"/>
      </rPr>
      <t xml:space="preserve">PAKIET NR 4 – </t>
    </r>
    <r>
      <rPr>
        <sz val="11"/>
        <rFont val="Times New Roman"/>
        <family val="1"/>
      </rPr>
      <t xml:space="preserve">baseny, kaczki, słoje </t>
    </r>
  </si>
  <si>
    <t>cena jednostkowa netto wg j.m.</t>
  </si>
  <si>
    <t>wartość netto</t>
  </si>
  <si>
    <t>wartość brutto</t>
  </si>
  <si>
    <t>podać nazwę producenta</t>
  </si>
  <si>
    <t>Basen sanitarny, plastikowy z pokrywką, wielorazowy, służący do załatwiania potrzeb fizjologicznych w pozycji leżącej. Basen z tworzywa, które łatwo utrzymać w czystości, nadający się do sterylizowania oraz mycia i dezynfekcji  Kolor biały</t>
  </si>
  <si>
    <r>
      <rPr>
        <sz val="8"/>
        <rFont val="Times New Roman"/>
        <family val="1"/>
      </rPr>
      <t xml:space="preserve">Kaczka plastikowa, sanitarna wielorazowego użytku dla mężczyzn. Służąca do załatwiania potrzeb fizjologicznych w pozycji leżącej lub pół siedzącej. Wyposażona w poręczny uchwyt, z zamykanym wejściem oraz podziałką. Kaczka </t>
    </r>
    <r>
      <rPr>
        <sz val="8"/>
        <rFont val="Times New Roman"/>
        <family val="1"/>
      </rPr>
      <t>z tworzywa, które łatwo utrzymać w czystości - możliwość sterylizacji, mycia i dezynfekcji</t>
    </r>
    <r>
      <rPr>
        <sz val="8"/>
        <rFont val="Times New Roman"/>
        <family val="1"/>
      </rPr>
      <t xml:space="preserve"> – biała lub przeźroczysta</t>
    </r>
  </si>
  <si>
    <t>Słoje do dobowej zbiórki moczu, pojemność 2000-2500 ml, wykonany z plastiku, zamykane pokrywką,  z podziałką, przeźroczyste lub mleczne</t>
  </si>
  <si>
    <t>szt</t>
  </si>
  <si>
    <t xml:space="preserve">WARTOŚĆ PAKIETU NR 4 : </t>
  </si>
  <si>
    <r>
      <rPr>
        <b/>
        <sz val="10"/>
        <rFont val="Times New Roman"/>
        <family val="1"/>
      </rPr>
      <t>44411000-4</t>
    </r>
    <r>
      <rPr>
        <sz val="10"/>
        <rFont val="Times New Roman"/>
        <family val="1"/>
      </rPr>
      <t xml:space="preserve"> Wyroby sanitarne </t>
    </r>
  </si>
  <si>
    <r>
      <rPr>
        <b/>
        <sz val="11"/>
        <rFont val="Times New Roman"/>
        <family val="1"/>
      </rPr>
      <t xml:space="preserve">PAKIET NR 5 – </t>
    </r>
    <r>
      <rPr>
        <sz val="11"/>
        <rFont val="Times New Roman"/>
        <family val="1"/>
      </rPr>
      <t>termometry elektroniczne, bezdotykowe</t>
    </r>
  </si>
  <si>
    <r>
      <rPr>
        <b/>
        <sz val="8"/>
        <color indexed="8"/>
        <rFont val="Times New Roman"/>
        <family val="1"/>
      </rPr>
      <t>Termometr elektroniczny, bezdotykowy</t>
    </r>
    <r>
      <rPr>
        <sz val="8"/>
        <color indexed="8"/>
        <rFont val="Times New Roman"/>
        <family val="1"/>
      </rPr>
      <t xml:space="preserve">, umożliwiający pomiar temperatury  ciała – pomiar temperatury na czole (w stopniach Celcjusza). Pamięć: zapis min. 30 ostatnich pomiarów ciała. Sygnał dźwiękowy: gotowości do pomiaru i zakończenia pomiaru. Alarm w przypadku podwyższonej temperatury. Duży, podświetlany wyświetlacz LCD. Automatyczne wyłączenie. W komplecie etui na termometr i baterie. Wyrób medyczny. </t>
    </r>
    <r>
      <rPr>
        <sz val="8"/>
        <color indexed="12"/>
        <rFont val="Times New Roman"/>
        <family val="1"/>
      </rPr>
      <t>Pozostałe wymagania: rok produkcji min. 2023,</t>
    </r>
    <r>
      <rPr>
        <i/>
        <sz val="8"/>
        <color indexed="12"/>
        <rFont val="Times New Roman"/>
        <family val="1"/>
      </rPr>
      <t xml:space="preserve"> </t>
    </r>
    <r>
      <rPr>
        <sz val="8"/>
        <color indexed="12"/>
        <rFont val="Times New Roman"/>
        <family val="1"/>
      </rPr>
      <t xml:space="preserve">gwarancja 24 miesiące od momentu zakupu. Gwarancja, instrukcja obsługi w języku polskim oraz certyfikat CE (dostarczone w momencie dostawy). </t>
    </r>
  </si>
  <si>
    <t>WARTOŚĆ PAKIETU NR 5 :</t>
  </si>
  <si>
    <r>
      <rPr>
        <b/>
        <sz val="10"/>
        <rFont val="Times New Roman"/>
        <family val="1"/>
      </rPr>
      <t xml:space="preserve">38412000-6 </t>
    </r>
    <r>
      <rPr>
        <sz val="10"/>
        <rFont val="Times New Roman"/>
        <family val="1"/>
      </rPr>
      <t xml:space="preserve">Termometry </t>
    </r>
  </si>
  <si>
    <r>
      <rPr>
        <b/>
        <sz val="11"/>
        <rFont val="Times New Roman"/>
        <family val="1"/>
      </rPr>
      <t xml:space="preserve">PAKIET NR 6 – </t>
    </r>
    <r>
      <rPr>
        <sz val="11"/>
        <rFont val="Times New Roman"/>
        <family val="1"/>
      </rPr>
      <t>kołnierze ortopedyczne</t>
    </r>
  </si>
  <si>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</si>
  <si>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</si>
  <si>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t>WARTOŚĆ PAKIETU NR 6 :</t>
  </si>
  <si>
    <r>
      <rPr>
        <b/>
        <sz val="11"/>
        <rFont val="Times New Roman"/>
        <family val="1"/>
      </rPr>
      <t>PAKIET NR 7 –</t>
    </r>
    <r>
      <rPr>
        <sz val="11"/>
        <rFont val="Times New Roman"/>
        <family val="1"/>
      </rPr>
      <t xml:space="preserve"> zawór do regulacji ciśnienia podczas wentylacji</t>
    </r>
  </si>
  <si>
    <r>
      <rPr>
        <sz val="8"/>
        <color indexed="8"/>
        <rFont val="Times New Roman"/>
        <family val="1"/>
      </rP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</si>
  <si>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7 :</t>
  </si>
  <si>
    <r>
      <rPr>
        <b/>
        <sz val="10"/>
        <rFont val="Times New Roman"/>
        <family val="1"/>
      </rPr>
      <t>33171200-1</t>
    </r>
    <r>
      <rPr>
        <sz val="10"/>
        <rFont val="Times New Roman"/>
        <family val="1"/>
      </rPr>
      <t xml:space="preserve"> Przyrządy do resuscytacji</t>
    </r>
  </si>
  <si>
    <r>
      <rPr>
        <b/>
        <sz val="11"/>
        <color indexed="8"/>
        <rFont val="Times New Roman"/>
        <family val="1"/>
      </rPr>
      <t xml:space="preserve">PAKIET NR 8 – </t>
    </r>
    <r>
      <rPr>
        <sz val="11"/>
        <color indexed="8"/>
        <rFont val="Times New Roman"/>
        <family val="1"/>
      </rPr>
      <t>miękkie kołnierze ortopedyczne z pianki</t>
    </r>
  </si>
  <si>
    <t>Miękki kołnierz ortopedyczny do stosowania profilaktycznego w przypadku przeciążeń  odcinka szyjnego kręgosłupa. Wykonany pianki o wysokiej gęstości obszyty miękką dzianiną, gwarantującą komfort użytkowania.  Zapinany za pomocą taśmy/ rzepu (do regulacji obwodu). Dostęp do rozmiarów: S, M, L (oraz do wysokości 8-8,5 cm, 10 cm i 12 cm)</t>
  </si>
  <si>
    <t>op.</t>
  </si>
  <si>
    <t>WARTOŚĆ PAKIETU NR 8 :</t>
  </si>
  <si>
    <r>
      <rPr>
        <b/>
        <sz val="10"/>
        <rFont val="Times New Roman"/>
        <family val="1"/>
      </rPr>
      <t>33141700-7</t>
    </r>
    <r>
      <rPr>
        <sz val="10"/>
        <rFont val="Times New Roman"/>
        <family val="1"/>
      </rPr>
      <t xml:space="preserve"> Wyroby ortopedyczne </t>
    </r>
  </si>
  <si>
    <r>
      <rPr>
        <b/>
        <sz val="11"/>
        <rFont val="Times New Roman"/>
        <family val="1"/>
      </rPr>
      <t xml:space="preserve">PAKIET NR 9 – </t>
    </r>
    <r>
      <rPr>
        <sz val="11"/>
        <color indexed="8"/>
        <rFont val="Times New Roman"/>
        <family val="1"/>
      </rPr>
      <t>wielorazowe kompresy żelowe</t>
    </r>
  </si>
  <si>
    <r>
      <rPr>
        <sz val="8"/>
        <rFont val="Times New Roman"/>
        <family val="1"/>
      </rPr>
      <t xml:space="preserve">Wielorazowe kompresy żelowe do terapii ciepło/zimno 16-18-x20-22 cm  </t>
    </r>
    <r>
      <rPr>
        <i/>
        <sz val="8"/>
        <color indexed="12"/>
        <rFont val="Times New Roman"/>
        <family val="1"/>
      </rPr>
      <t xml:space="preserve">(Podać zaoferowany rozmiar: …………...) </t>
    </r>
  </si>
  <si>
    <r>
      <rPr>
        <sz val="8"/>
        <rFont val="Times New Roman"/>
        <family val="1"/>
      </rPr>
      <t xml:space="preserve">Wielorazowe kompresy żelowe do terapii ciepło/zimno 10-12x16-18 cm  </t>
    </r>
    <r>
      <rPr>
        <i/>
        <sz val="8"/>
        <color indexed="12"/>
        <rFont val="Times New Roman"/>
        <family val="1"/>
      </rPr>
      <t xml:space="preserve">(Podać zaoferowany rozmiar: ……………..) </t>
    </r>
  </si>
  <si>
    <r>
      <rPr>
        <sz val="8"/>
        <rFont val="Times New Roman"/>
        <family val="1"/>
      </rPr>
      <t xml:space="preserve">Wielorazowe kompresy żelowe do terapii ciepło/zimno 20-22 x 28-30 cm </t>
    </r>
    <r>
      <rPr>
        <i/>
        <sz val="8"/>
        <color indexed="12"/>
        <rFont val="Times New Roman"/>
        <family val="1"/>
      </rPr>
      <t xml:space="preserve">(Podać zaoferowany rozmiar: …….……) </t>
    </r>
  </si>
  <si>
    <t xml:space="preserve">WARTOŚĆ PAKIETU NR 9 : </t>
  </si>
  <si>
    <r>
      <rPr>
        <b/>
        <sz val="10"/>
        <color indexed="8"/>
        <rFont val="Times New Roman"/>
        <family val="1"/>
      </rPr>
      <t>33141119-7</t>
    </r>
    <r>
      <rPr>
        <sz val="10"/>
        <color indexed="8"/>
        <rFont val="Times New Roman"/>
        <family val="1"/>
      </rPr>
      <t xml:space="preserve"> Kompresy </t>
    </r>
  </si>
  <si>
    <r>
      <rPr>
        <b/>
        <sz val="11"/>
        <rFont val="Times New Roman"/>
        <family val="1"/>
      </rPr>
      <t>PAKIET NR 10 –</t>
    </r>
    <r>
      <rPr>
        <sz val="11"/>
        <rFont val="Times New Roman"/>
        <family val="1"/>
      </rPr>
      <t xml:space="preserve"> ciśnieniomierze, stetoskopy</t>
    </r>
  </si>
  <si>
    <t xml:space="preserve">Ciśnieniomierz elektroniczny, naramienny,  z dużym cyfrowym wyświetlaczem, charakteryzujący się wysoką dokładnością pomiaru. Zakres pomiarowy ciśnienia: 0 – 299-300 mmHg. Pomiar tętna i funkcja wykrywania arytmii serca. Wbudowana pamięć (min. 20 ostatnich wyników). Rozmiar mankietu: długość 50-55cm, szerokość 13-15 cm. Skład zestawu, min.: ciśnieniomierz, mankiet, etui, baterie, instrukcja obsługi w języku polskim. Gwarancja min. 24 miesiące. Wyrób medyczny.
</t>
  </si>
  <si>
    <t>Stetoskop lekarski z pojedynczą głowicą, jednokanałową . Miękkie samouszczelniające oliwki</t>
  </si>
  <si>
    <t>Stetoskop lekarski 2- głowicowy, konstrukcja umożliwiająca zmianę głowicy o 180º. Miękkie samouszczelniające oliwki</t>
  </si>
  <si>
    <t>Stetoskop lekarski – pediatryczny, podwójna obracana głowica - lejek i dwutonowa membrana z "ciepłą" obwódką, miękkie samouszczelniające oliwki</t>
  </si>
  <si>
    <t xml:space="preserve">szt. </t>
  </si>
  <si>
    <t xml:space="preserve">WARTOŚĆ PAKIETU NR 10 : </t>
  </si>
  <si>
    <r>
      <rPr>
        <b/>
        <sz val="10"/>
        <rFont val="Times New Roman"/>
        <family val="1"/>
      </rPr>
      <t>38423100-7</t>
    </r>
    <r>
      <rPr>
        <sz val="10"/>
        <rFont val="Times New Roman"/>
        <family val="1"/>
      </rPr>
      <t xml:space="preserve"> Ciśnieniomierze </t>
    </r>
  </si>
  <si>
    <r>
      <rPr>
        <b/>
        <sz val="11"/>
        <rFont val="Times New Roman"/>
        <family val="1"/>
      </rPr>
      <t xml:space="preserve">PAKIET NR 11 – </t>
    </r>
    <r>
      <rPr>
        <sz val="11"/>
        <rFont val="Times New Roman"/>
        <family val="1"/>
      </rPr>
      <t>termometry</t>
    </r>
  </si>
  <si>
    <r>
      <rPr>
        <sz val="8"/>
        <rFont val="Times New Roman"/>
        <family val="1"/>
      </rPr>
      <t xml:space="preserve">Termometr elektroniczny do szybkiego i bezpiecznego pomiaru temperatury pod pachą. Wodoszczelna obudowa, przeznaczony do dezynfekcji.  Wynik pomiaru max. 120 s Czytelny wyświetlacz cyfrowy. Pamięć ostatniego pomiaru. Przeznaczony do pomiaru temperatury w oddziałach szpitalnych. Instrukcja obsługi w języku polskim. Pakowany pojedynczo. </t>
    </r>
    <r>
      <rPr>
        <sz val="8"/>
        <color indexed="8"/>
        <rFont val="Times New Roman"/>
        <family val="1"/>
      </rPr>
      <t>Wyrób medyczny.</t>
    </r>
  </si>
  <si>
    <t>WARTOŚĆ PAKIETU NR 11 :</t>
  </si>
  <si>
    <r>
      <rPr>
        <b/>
        <sz val="10"/>
        <rFont val="Times New Roman"/>
        <family val="1"/>
      </rPr>
      <t xml:space="preserve">38412000-6 </t>
    </r>
    <r>
      <rPr>
        <sz val="10"/>
        <rFont val="Times New Roman"/>
        <family val="1"/>
      </rPr>
      <t xml:space="preserve">Termometry </t>
    </r>
  </si>
  <si>
    <r>
      <rPr>
        <b/>
        <sz val="11"/>
        <rFont val="Times New Roman"/>
        <family val="1"/>
      </rPr>
      <t>PAKIET NR 12 –</t>
    </r>
    <r>
      <rPr>
        <sz val="11"/>
        <rFont val="Times New Roman"/>
        <family val="1"/>
      </rPr>
      <t xml:space="preserve"> ciśnieniomierze, mankiety</t>
    </r>
  </si>
  <si>
    <t xml:space="preserve">Ciśnieniomierz zegarowy, metalowa obudowa, naramienny, czytelna tarcza o przekątnej co najmniej 50-60mm, zegar zintegrowany z pompką i zaworem, charakteryzujący się wysoką dokładnością pomiaru. Zakres pomiarowy ciśnienia: 0 – 300 mmHg. Wysokiej jakości mankiet dla dorosłych na ramię 22-32cm (tolerancja + 2 cm) obwodu. Skład zestawu, min.: ciśnieniomierz, mankiet, instrukcja obsługi w języku polskim. Gwarancja min. 24 miesiące. Wyrób medyczny.
</t>
  </si>
  <si>
    <r>
      <rPr>
        <sz val="8"/>
        <color indexed="8"/>
        <rFont val="Times New Roman"/>
        <family val="1"/>
      </rPr>
      <t xml:space="preserve">Mankiet do pośredniego pomiaru ciśnienia tętniczego, zawijany, do wszystkich typów ciśnieniomierzy, bawełniany, 2-żyłowy. Dostęp do rozmiarów – niemowlęcy: obwód od 13-19 cm (+/- 1 cm)/ dziecięcy: </t>
    </r>
    <r>
      <rPr>
        <sz val="8"/>
        <color indexed="8"/>
        <rFont val="Times New Roman"/>
        <family val="1"/>
      </rPr>
      <t>obwód od 18-27 cm (+/- 1 cm)</t>
    </r>
  </si>
  <si>
    <r>
      <rPr>
        <sz val="8"/>
        <color indexed="8"/>
        <rFont val="Times New Roman"/>
        <family val="1"/>
      </rPr>
      <t xml:space="preserve">Mankiet do pośredniego pomiaru ciśnienia tętniczego, zawijany, do wszystkich typów ciśnieniomierzy, bawełniany, 1-żyłowy. </t>
    </r>
    <r>
      <rPr>
        <sz val="8"/>
        <color indexed="8"/>
        <rFont val="Times New Roman"/>
        <family val="1"/>
      </rPr>
      <t xml:space="preserve"> Dostęp do rozmiarów – niemowlęcy: obwód od 13-19 cm (+/- 1 cm)/ dziecięcy: obwód od 18-27 cm (+/- 1 cm)</t>
    </r>
  </si>
  <si>
    <t>Mankiety z ringiem metalowym do pomiaru ciśnienia do aparatów automatycznych oraz mechanicznych.  Rękaw z jednym przewodem, bez lateksu. Rozmiar standardowy 22-32 cm (+/- 2 cm)</t>
  </si>
  <si>
    <t>Mankiety z ringiem metalowym do pomiaru ciśnienia do aparatów automatycznych oraz mechanicznych.  Rękaw  z jednym przewodem, bez lateksu. Rozmiar 22-42 cm (+/- 2 cm)</t>
  </si>
  <si>
    <t>Mankiet do ciśnieniomierza zegarowego dla osób większym obwodzie ramienia, z  dwoma przewodami, obwód od 33-51 cm (+/- 2 cm)</t>
  </si>
  <si>
    <t xml:space="preserve">WARTOŚĆ PAKIETU NR 12 : </t>
  </si>
  <si>
    <r>
      <rPr>
        <b/>
        <sz val="11"/>
        <rFont val="Times New Roman"/>
        <family val="1"/>
      </rPr>
      <t xml:space="preserve">PAKIET NR 13 – </t>
    </r>
    <r>
      <rPr>
        <sz val="11"/>
        <color indexed="8"/>
        <rFont val="Times New Roman"/>
        <family val="1"/>
      </rPr>
      <t>uchwyt monopolarny, elektrody, kable i pincety</t>
    </r>
  </si>
  <si>
    <t>Uchwyt monopolarny wielorazowy z przyciskami żółty - aktywne cięcie, niebieski-koagulacja, z kablem długości 4-5 metrów z wtykiem trzypinowym do diatermii [bowa, emed]. Uchwyt śr. 4 mm. Możliwość wielokrotnej sterylizacji parowej – min.300 cykli sterylizacji w autoklawie</t>
  </si>
  <si>
    <t>Elektroda monopolarna szpatułkowa do uchwytu śr. 4 mm, prosta, długość 14,5 cm, możliwość wielokrotnej sterylizacji parowej</t>
  </si>
  <si>
    <r>
      <rPr>
        <sz val="8"/>
        <rFont val="Times New Roman"/>
        <family val="1"/>
      </rPr>
      <t xml:space="preserve">Elektroda monopolarna typ haczyk kształt L, dł. 360-365 mm, wtyk 4 mm </t>
    </r>
    <r>
      <rPr>
        <i/>
        <sz val="8"/>
        <color indexed="12"/>
        <rFont val="Times New Roman"/>
        <family val="1"/>
      </rPr>
      <t>(Podać zaoferowaną długość: ……………..)</t>
    </r>
  </si>
  <si>
    <r>
      <rPr>
        <sz val="8"/>
        <rFont val="Times New Roman"/>
        <family val="1"/>
      </rPr>
      <t xml:space="preserve">Elektroda monopolarna  nóż długość całkowita 150-155 mm ,część robocza 3,3x25 mm, wtyk 4 mm </t>
    </r>
    <r>
      <rPr>
        <i/>
        <sz val="8"/>
        <color indexed="12"/>
        <rFont val="Times New Roman"/>
        <family val="1"/>
      </rPr>
      <t xml:space="preserve"> (Podać zaoferowaną długość: ………………..)</t>
    </r>
  </si>
  <si>
    <t xml:space="preserve">Elektroda monopolarna kulka 4 mm, dł. całkowita 125-130 mm,wtyk 4 mm </t>
  </si>
  <si>
    <r>
      <rPr>
        <sz val="8"/>
        <rFont val="Times New Roman"/>
        <family val="1"/>
      </rPr>
      <t xml:space="preserve">Elektroda monopolarna szpatułkowa do uchwytu śr.4 mm, prosta, długość 54-55 mm, .możliwość wielokrotnej sterylizacji parowej </t>
    </r>
    <r>
      <rPr>
        <i/>
        <sz val="8"/>
        <color indexed="12"/>
        <rFont val="Times New Roman"/>
        <family val="1"/>
      </rPr>
      <t xml:space="preserve"> (Podać zaoferowaną długość: …………………….)</t>
    </r>
  </si>
  <si>
    <r>
      <rPr>
        <sz val="8"/>
        <rFont val="Times New Roman"/>
        <family val="1"/>
      </rPr>
      <t>Kabel monopolarny wtyk 3-pinowy, wejście na narzędzia 4 mm, dł. 3-3,5 m</t>
    </r>
    <r>
      <rPr>
        <sz val="8"/>
        <color indexed="12"/>
        <rFont val="Times New Roman"/>
        <family val="1"/>
      </rPr>
      <t xml:space="preserve"> (</t>
    </r>
    <r>
      <rPr>
        <i/>
        <sz val="8"/>
        <color indexed="12"/>
        <rFont val="Times New Roman"/>
        <family val="1"/>
      </rPr>
      <t>Podać zaoferowaną długość: ………………………)</t>
    </r>
  </si>
  <si>
    <r>
      <rPr>
        <sz val="8"/>
        <rFont val="Times New Roman"/>
        <family val="1"/>
      </rPr>
      <t xml:space="preserve">Kabel bipolarny dł. 3-3,5 m wtyk typ vallejlab, emed, bowa </t>
    </r>
    <r>
      <rPr>
        <sz val="8"/>
        <color indexed="12"/>
        <rFont val="Times New Roman"/>
        <family val="1"/>
      </rPr>
      <t xml:space="preserve"> (</t>
    </r>
    <r>
      <rPr>
        <i/>
        <sz val="8"/>
        <color indexed="12"/>
        <rFont val="Times New Roman"/>
        <family val="1"/>
      </rPr>
      <t>Podać zaoferowaną długość: ……………………)</t>
    </r>
  </si>
  <si>
    <t>Pinceta bipolarna  prosta dł. 16-16,5 cm końce proste 1 mm</t>
  </si>
  <si>
    <r>
      <rPr>
        <sz val="8"/>
        <rFont val="Times New Roman"/>
        <family val="1"/>
      </rPr>
      <t xml:space="preserve">Pinceta prosta bipolarna końce proste 1 mm, dł. 19-20 cm </t>
    </r>
    <r>
      <rPr>
        <sz val="8"/>
        <color indexed="12"/>
        <rFont val="Times New Roman"/>
        <family val="1"/>
      </rPr>
      <t xml:space="preserve"> (</t>
    </r>
    <r>
      <rPr>
        <i/>
        <sz val="8"/>
        <color indexed="12"/>
        <rFont val="Times New Roman"/>
        <family val="1"/>
      </rPr>
      <t>Podać zaoferowaną długość: ……………………..)</t>
    </r>
  </si>
  <si>
    <t>WARTOŚĆ PAKIETU NR 13 :</t>
  </si>
  <si>
    <r>
      <rPr>
        <b/>
        <sz val="10"/>
        <rFont val="Times New Roman"/>
        <family val="1"/>
      </rPr>
      <t>31711140-6</t>
    </r>
    <r>
      <rPr>
        <sz val="10"/>
        <rFont val="Times New Roman"/>
        <family val="1"/>
      </rPr>
      <t xml:space="preserve"> Elektrody, </t>
    </r>
    <r>
      <rPr>
        <b/>
        <sz val="10"/>
        <rFont val="Times New Roman"/>
        <family val="1"/>
      </rPr>
      <t>32572300-6</t>
    </r>
    <r>
      <rPr>
        <sz val="10"/>
        <rFont val="Times New Roman"/>
        <family val="1"/>
      </rPr>
      <t xml:space="preserve"> Kabel komunikacyjny specjalnego zastosowania</t>
    </r>
  </si>
  <si>
    <r>
      <rPr>
        <b/>
        <sz val="11"/>
        <rFont val="Times New Roman"/>
        <family val="1"/>
      </rPr>
      <t xml:space="preserve">PAKIET NR 14 – </t>
    </r>
    <r>
      <rPr>
        <sz val="11"/>
        <color indexed="8"/>
        <rFont val="Times New Roman"/>
        <family val="1"/>
      </rPr>
      <t>resuscytatory i maski tlenowe</t>
    </r>
  </si>
  <si>
    <t>Resuscytator do wentylacji noworodków i niemowląt. Możliwość wentylacji niemowląt i noworodków. Podawana objętość 140-180 ml. Prosta konstrukcja zaworu pacjenta ułatwiająca demontaż w celu czyszczenia i sterylizacji - zawór z pojedynczą membraną. Możliwość podłączenia zaworu PEEP na zaworze pacjenta bez potrzeby stosowania dodatkowych złączek. Zawór ciśnieniowy 40 cm H2O z możliwością blokady. Rezerwuar tlenu umożliwiający podawanie wysokich stężeń tlenu w mieszanie oddechowej. Możliwość sterylizacji wszystkich elementów resuscytatora w autoklawie - w temp 134ºC z wyłączeniem rezerwuaru tlenu. Możliwość podłączenia manometru jednorazowego użytku do pomiaru ciśnienia w drogach oddechowych</t>
  </si>
  <si>
    <t>Resuscytator dla dzieci. Możliwość wentylacji pacjentów o masie ciała 10 - 30  kg. Objętość oddechowa 450-600 ml. Możliwość podłączenia zaworu PEEP na zaworze pacjenta bez potrzeby stosowania dodatkowych złączek. Rezerwuar tlenu o objętości minimum 1500ml. Pasek zabezpieczający przed wyślizgiwaniem się z dłoni. Możliwość wielokrotnej sterylizacji wszystkich elementów resuscytatora w autoklawie (w temp. 134ºC ) włącznie z rezerwuarem tlenu. Instrukcja obsługi w języku polskim z wykazem części zamiennych</t>
  </si>
  <si>
    <t xml:space="preserve">Resuscytator dla dorosłych z rezerwuarem tlenu. Możliwość wentylacji pacjentów o masie ciała od 30 kg. Możliwość podłączenia zaworu PEEP na zaworze pacjenta bez potrzeby stosowania dodatkowych złączek. Odłączany rezerwuar tlenu umożliwiający podawanie wysokich stężeń tlenu w mieszanie oddechowej. Zabezpieczenie przed wypadaniem z ręki w postaci paska. Możliwość sterylizacji wszystkich elementów resuscytatora w autoklawie (w temp 134ºC) włącznie z rezerwuarem tlenu. Objętość oddechowa 1100 ml. Rezerwuar tlenu o objętości minimum 1500 ml. Instrukcja obsługi w języku polskim z wykazem części zamiennych
</t>
  </si>
  <si>
    <t>Resuscytator (worek samorozprężalny do resuscytacji). Możliwość wentylacji pacjentów o masie ciała od 15 kg. Prosta konstrukcja zaworu pacjenta ułatwiająca demontaż w celu czyszczenia i sterylizacji - zawór z pojedynczą membraną. Możliwość podłączenia zaworu PEEP na zaworze pacjenta bez potrzeby stosowania dodatkowych złączek. Dodatkowa powłoka worka zabezpieczająca przed wytworzeniem zbyt wysokiego ciśnienia w drogach oddechowych bez skokowej utraty objętości oddechowej. Odłączany rezerwuar tlenu o objętości 1500-1600 ml umożliwiający podawanie wysokich stężeń tlenu w mieszanie oddechowej. Pasek zabezpieczający przed wyślizgiwaniem się z dłoni. Możliwość sterylizacji wszystkich elementów resuscytatora w autoklawie (w temp 134ºC) włącznie z rezerwuarem tlenu</t>
  </si>
  <si>
    <t>Maska twarzowa
- możliwość sterylizacji w autoklawie w temperaturze 134ºC
- w całości wykonana z przezroczystego silikonu
-  miękki kołnierz zapewniający dobrą szczelność
- rozmiar nr 5</t>
  </si>
  <si>
    <t xml:space="preserve">szt.  </t>
  </si>
  <si>
    <t>Maska twarzowa - możliwość sterylizacji w autoklawie w temperaturze 134ºC - w całości wykonana z przezroczystego silikonu -  miękki kołnierz zapewniający dobrą szczelność - rozmiar nr 4</t>
  </si>
  <si>
    <t>Maska twarzowa - możliwość sterylizacji w autoklawie w temperaturze 134ºC  - w całości wykonana z przezroczystego silikonu  -  miękki kołnierz zapewniający dobrą szczelność - rozmiar nr 3</t>
  </si>
  <si>
    <t>Maska twarzowa - możliwość sterylizacji w autoklawie w temperaturze 134ºC - w całości wykonana z przezroczystego silikonu  -  miękki kołnierz zapewniający dobrą szczelność - rozmiar nr 2</t>
  </si>
  <si>
    <t>Maska twarzowa - możliwość sterylizacji w autoklawie w temperaturze 134ºC - w całości wykonana z przezroczystego silikonu  -  miękki kołnierz zapewniający dobrą szczelność - rozmiar nr 1</t>
  </si>
  <si>
    <t>Maska twarzowa - możliwość sterylizacji w autoklawie w temperaturze 134ºC - w całości wykonana z przezroczystego silikonu  -  miękki kołnierz zapewniający dobrą szczelność - rozmiar nr 0</t>
  </si>
  <si>
    <t>WARTOŚĆ PAKIETU NR 14 :</t>
  </si>
  <si>
    <r>
      <rPr>
        <b/>
        <sz val="10"/>
        <rFont val="Times New Roman"/>
        <family val="1"/>
      </rPr>
      <t>33171200-1</t>
    </r>
    <r>
      <rPr>
        <sz val="10"/>
        <rFont val="Times New Roman"/>
        <family val="1"/>
      </rPr>
      <t xml:space="preserve"> Przyrządy do resuscytacji,  </t>
    </r>
    <r>
      <rPr>
        <b/>
        <sz val="10"/>
        <rFont val="Times New Roman"/>
        <family val="1"/>
      </rPr>
      <t>33171210-4</t>
    </r>
    <r>
      <rPr>
        <sz val="10"/>
        <rFont val="Times New Roman"/>
        <family val="1"/>
      </rPr>
      <t xml:space="preserve"> Maski do resuscytacji,  </t>
    </r>
    <r>
      <rPr>
        <b/>
        <sz val="10"/>
        <rFont val="Times New Roman"/>
        <family val="1"/>
      </rPr>
      <t>33157700-2</t>
    </r>
    <r>
      <rPr>
        <sz val="10"/>
        <rFont val="Times New Roman"/>
        <family val="1"/>
      </rPr>
      <t xml:space="preserve"> Worki ambu</t>
    </r>
  </si>
  <si>
    <r>
      <rPr>
        <b/>
        <sz val="11"/>
        <rFont val="Times New Roman"/>
        <family val="1"/>
      </rPr>
      <t xml:space="preserve">PAKIET NR 15 – </t>
    </r>
    <r>
      <rPr>
        <sz val="11"/>
        <rFont val="Times New Roman"/>
        <family val="1"/>
      </rPr>
      <t>kleszczyki do intubacji Magilla</t>
    </r>
  </si>
  <si>
    <t>Kleszczyki do intubacji Magilla anatomicznie wygięte. Wykonane ze stali nierdzewnej do wielokrotnego użytku. Dostęp do rozmiarów: małe (16-17 cm), średnie (19-20 cm) i duże (24-25 cm)</t>
  </si>
  <si>
    <t>WARTOŚĆ PAKIETU NR 15 :</t>
  </si>
  <si>
    <t>Wykonane ze stali nierdzewnej do wielokrotnego użytku. Rozmiary małe ( 16 cm ), średnie ( 20 cm ) i duże ( 24 cm )</t>
  </si>
  <si>
    <r>
      <rPr>
        <b/>
        <sz val="10"/>
        <rFont val="Times New Roman"/>
        <family val="1"/>
      </rPr>
      <t>33171000-9</t>
    </r>
    <r>
      <rPr>
        <sz val="10"/>
        <rFont val="Times New Roman"/>
        <family val="1"/>
      </rPr>
      <t xml:space="preserve"> Przyrządy do anestezji i resuscytacji </t>
    </r>
  </si>
  <si>
    <r>
      <rPr>
        <b/>
        <sz val="11"/>
        <rFont val="Times New Roman"/>
        <family val="1"/>
      </rPr>
      <t xml:space="preserve">PAKIET NR 16 – </t>
    </r>
    <r>
      <rPr>
        <sz val="11"/>
        <rFont val="Times New Roman"/>
        <family val="1"/>
      </rPr>
      <t>kabel do EKG</t>
    </r>
  </si>
  <si>
    <r>
      <rPr>
        <sz val="8"/>
        <rFont val="Times New Roman"/>
        <family val="1"/>
      </rPr>
      <t xml:space="preserve">Kabel EKG 3-żyłowy – jednoczęściowy, typ żabka/klamra (kolory czerwony, zielony, żółty), długość całkowita 319 cm (+/-1%), złącze kątowe z wbudowanym rezystorem zabezpieczającym przed impulsem defibrylatora, 8 pinów, przeznaczony do </t>
    </r>
    <r>
      <rPr>
        <i/>
        <sz val="8"/>
        <rFont val="Times New Roman"/>
        <family val="1"/>
      </rPr>
      <t>defibrylatorów serii DefiMax (Emtel), rok prod. 2022</t>
    </r>
  </si>
  <si>
    <t>WARTOŚĆ PAKIETU NR 16 :</t>
  </si>
  <si>
    <r>
      <rPr>
        <b/>
        <sz val="10"/>
        <rFont val="Times New Roman"/>
        <family val="1"/>
      </rPr>
      <t>2572300-6</t>
    </r>
    <r>
      <rPr>
        <sz val="10"/>
        <rFont val="Times New Roman"/>
        <family val="1"/>
      </rPr>
      <t xml:space="preserve"> Kabel komunikacyjny specjalnego zastosowania</t>
    </r>
  </si>
  <si>
    <r>
      <rPr>
        <b/>
        <sz val="11"/>
        <rFont val="Times New Roman"/>
        <family val="1"/>
      </rPr>
      <t xml:space="preserve">PAKIET NR 17 – </t>
    </r>
    <r>
      <rPr>
        <sz val="11"/>
        <rFont val="Times New Roman"/>
        <family val="1"/>
      </rPr>
      <t>zastawka pacjenta wielorazowego użytku do respiratora</t>
    </r>
  </si>
  <si>
    <t>Zastawka pacjenta wielorazowego użytku do przewodów oddechowych respiratorów. Zastawka musi być wyposażona w port umożliwiający podłączenie zastawki PEEP, membranę wydechową do zaworu, membranę wargową do zaworu</t>
  </si>
  <si>
    <t>Zastawka pacjenta bez zaworu ciśnieniowego dedykowana dla respiratorów ParaPac – zalecana przez producenta</t>
  </si>
  <si>
    <t>WARTOŚĆ PAKIETU NR 17 :</t>
  </si>
  <si>
    <r>
      <rPr>
        <b/>
        <sz val="11"/>
        <rFont val="Times New Roman"/>
        <family val="1"/>
      </rPr>
      <t xml:space="preserve">PAKIET NR 18 – </t>
    </r>
    <r>
      <rPr>
        <sz val="11"/>
        <rFont val="Times New Roman"/>
        <family val="1"/>
      </rPr>
      <t>prowadnica wielorazowego użytku do rurek intubacyjnych</t>
    </r>
  </si>
  <si>
    <t>Prowadnica wielorazowego użytku do wymiany rurek intubacyjnych.  Elastyczny instrument medyczny bez lateksu i ftalanów. Dostęp do rozmiarów 10, 15</t>
  </si>
  <si>
    <t>WARTOŚĆ PAKIETU NR 18 :</t>
  </si>
  <si>
    <r>
      <rPr>
        <b/>
        <sz val="10"/>
        <rFont val="Times New Roman"/>
        <family val="1"/>
      </rPr>
      <t>33171100-0</t>
    </r>
    <r>
      <rPr>
        <sz val="10"/>
        <rFont val="Times New Roman"/>
        <family val="1"/>
      </rPr>
      <t xml:space="preserve"> Przyrządy do anestezji </t>
    </r>
  </si>
  <si>
    <r>
      <rPr>
        <b/>
        <sz val="11"/>
        <rFont val="Times New Roman"/>
        <family val="1"/>
      </rPr>
      <t xml:space="preserve">PAKIET NR 19 – </t>
    </r>
    <r>
      <rPr>
        <sz val="11"/>
        <rFont val="Times New Roman"/>
        <family val="1"/>
      </rPr>
      <t>staza taktyczna dla ratownictwa medycznego</t>
    </r>
  </si>
  <si>
    <t>Taktyczna opaska zaciskowa - służąca do zabezpieczenia kończyn na wypadek amputacji urazowych lub silnych krwawień tętniczych. Staza posiadająca pasek uciskowy z rzepem, kołowrót regulujący siłę ucisku, miejsce do zapisania godziny założenia, staza typu CAT lub równoważna (zgodnie z opisem)</t>
  </si>
  <si>
    <t>WARTOŚĆ PAKIETU NR 19 :</t>
  </si>
  <si>
    <r>
      <rPr>
        <b/>
        <sz val="10"/>
        <rFont val="Times New Roman"/>
        <family val="1"/>
      </rPr>
      <t>35113480-7</t>
    </r>
    <r>
      <rPr>
        <sz val="10"/>
        <rFont val="Times New Roman"/>
        <family val="1"/>
      </rPr>
      <t xml:space="preserve"> Ochronne opaski na nadgarstki </t>
    </r>
  </si>
  <si>
    <r>
      <rPr>
        <b/>
        <sz val="11"/>
        <rFont val="Times New Roman"/>
        <family val="1"/>
      </rPr>
      <t>PAKIET NR 20 –</t>
    </r>
    <r>
      <rPr>
        <sz val="11"/>
        <rFont val="Times New Roman"/>
        <family val="1"/>
      </rPr>
      <t xml:space="preserve"> strzygarka chirurgiczna, ostrza</t>
    </r>
  </si>
  <si>
    <t>Strzygarka chirurgiczna współpracująca z ostrzami jednorazowego użytku. Akumulatorowana, z ruchomym 360 stopni ostrzem podczas strzyżenia w wielu płaszczyznach, ostrze winno zmieniać pozycję pod wpływem nacisku na skórę bez potrzeby dotykania ostrza, bateria litowo-jonowa bez efektu pamięci i efektu leniwej pamięci, czas ładowania całkowicie rozładowanej baterii - max. 4 godz., czas strzyżenia po całkowitym naładowaniu min. 160 min., ledowy wskaźnik naładowania baterii. Klasa wodoodporności IPX7, w komplecie z ładowarką.</t>
  </si>
  <si>
    <t>Ostrza jednorazowego użytku uniwersalne do każdego typu owłosienia do strzyżenia na sucho i mokro, z kierunkiem wzrostu włosów i pod włos, konstrukcja ostrzy winna minimalizować ryzyko uszkodzeń skóry. Nieruchoma dolna powierzchnia ostrza winna chronić skórę, a górna ruchoma obcinać włosy, bezdotykowa aplikacja ostrzy z opakowania. Opakowanie typu blister-pack, ostrza pakowane pojedynczo, kompatybilne ze strzygarką z poz.1.</t>
  </si>
  <si>
    <t>WARTOŚĆ PAKIETU NR 20 :</t>
  </si>
  <si>
    <r>
      <rPr>
        <b/>
        <sz val="10"/>
        <rFont val="Times New Roman"/>
        <family val="1"/>
      </rPr>
      <t xml:space="preserve">33169000-2 </t>
    </r>
    <r>
      <rPr>
        <sz val="10"/>
        <rFont val="Times New Roman"/>
        <family val="1"/>
      </rPr>
      <t xml:space="preserve">Przyrządy chirurgiczne </t>
    </r>
  </si>
  <si>
    <r>
      <rPr>
        <b/>
        <sz val="11"/>
        <rFont val="Times New Roman"/>
        <family val="1"/>
      </rPr>
      <t>PAKIET NR 21 –</t>
    </r>
    <r>
      <rPr>
        <sz val="11"/>
        <rFont val="Times New Roman"/>
        <family val="1"/>
      </rPr>
      <t xml:space="preserve"> pozycjonery ciała do zabiegów operacyjnych</t>
    </r>
  </si>
  <si>
    <t xml:space="preserve">Pozycjoner wykonany z wysokiej jakości polimerów, hypoalergiczny, bez dodatku silikonu i lateksu, przezierne dla promieni RTG, posiadające certyfikat ISO13485, CE, FDA lub równoważny (dostarczony wraz z pierwszą dostawą towaru).   Pozycjoner o kształcie półwałka rozmiaru 50-60cm x 15-16cm x 10-12cm                                                                                                                                                                      </t>
  </si>
  <si>
    <r>
      <rPr>
        <sz val="8"/>
        <color indexed="8"/>
        <rFont val="Times New Roman"/>
        <family val="1"/>
      </rPr>
      <t xml:space="preserve">Pozycjoner wykonany z wysokiej jakości polimerów, hypoalergiczny, bez dodatku silikonu i lateksu, przezierne dla promieni RTG, 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głowy o kształcie rogala 20-22cm x 5-6cm                                                                                                                                                                 </t>
    </r>
  </si>
  <si>
    <r>
      <rPr>
        <sz val="8"/>
        <color indexed="8"/>
        <rFont val="Times New Roman"/>
        <family val="1"/>
      </rPr>
      <t xml:space="preserve">Pozycjoner wykonany z wysokiej jakości polimerów, hypoalergiczny, bez dodatku silikonu i lateksu, przezierne dla promieni RTG, posiadające certyfikat ISO13485, CE, FDA lub równoważny (dostarczony wraz z pierwszą dostawą towaru).   Pozycjoner uniwersalny </t>
    </r>
    <r>
      <rPr>
        <sz val="8"/>
        <color indexed="12"/>
        <rFont val="Times New Roman"/>
        <family val="1"/>
      </rPr>
      <t>pod nadgarstek</t>
    </r>
    <r>
      <rPr>
        <sz val="8"/>
        <color indexed="8"/>
        <rFont val="Times New Roman"/>
        <family val="1"/>
      </rPr>
      <t xml:space="preserve"> </t>
    </r>
    <r>
      <rPr>
        <strike/>
        <sz val="8"/>
        <color indexed="12"/>
        <rFont val="Times New Roman"/>
        <family val="1"/>
      </rPr>
      <t>o kształcie prostopadłościanu</t>
    </r>
    <r>
      <rPr>
        <strike/>
        <sz val="8"/>
        <color indexed="8"/>
        <rFont val="Times New Roman"/>
        <family val="1"/>
      </rPr>
      <t xml:space="preserve"> </t>
    </r>
    <r>
      <rPr>
        <sz val="8"/>
        <color indexed="8"/>
        <rFont val="Times New Roman"/>
        <family val="1"/>
      </rPr>
      <t>w rozmiarze</t>
    </r>
    <r>
      <rPr>
        <sz val="8"/>
        <color indexed="12"/>
        <rFont val="Times New Roman"/>
        <family val="1"/>
      </rPr>
      <t xml:space="preserve"> 10-12 cm x 5 cm x 2 cm</t>
    </r>
    <r>
      <rPr>
        <sz val="8"/>
        <color indexed="8"/>
        <rFont val="Times New Roman"/>
        <family val="1"/>
      </rPr>
      <t xml:space="preserve"> </t>
    </r>
    <r>
      <rPr>
        <strike/>
        <sz val="8"/>
        <color indexed="12"/>
        <rFont val="Times New Roman"/>
        <family val="1"/>
      </rPr>
      <t>35-40cm x 11-12cm x 5-6cm</t>
    </r>
  </si>
  <si>
    <t xml:space="preserve">Pozycjoner wykonany z wysokiej jakości polimerów, hypoalergiczny, bez dodatku silikonu i lateksu, przezierne dla promieni RTG, posiadające certyfikat ISO13485, CE, FDA lub równoważny (dostarczony wraz z pierwszą dostawą towaru).   Pozycjoner uniwersalny o kształcie prostopadłościanu w rozmiarze 35-40cm x 11-12cm x 5-6cm   </t>
  </si>
  <si>
    <t>Pozycjoner wykonany z wysokiej jakości polimerów, hypoalergiczny, bez dodatku silikonu i lateksu, przezierne dla promieni RTG, posiadające certyfikat ISO13485, CE, FDA lub równoważny (dostarczony wraz z pierwszą dostawą towaru).   Pozycjoner typu podkład z wypustkami w rozmiarze 50-60cm x 11-12cm x 1,5-2cm</t>
  </si>
  <si>
    <t>Pozycjoner wykonany z wysokiej jakości polimerów, hypoalergiczny, bez dodatku silikonu i lateksu, przezierne dla promieni RTG, posiadające certyfikat ISO13485, CE, FDA lub równoważny (dostarczony wraz z pierwszą dostawą towaru).   Pozycjoner w kształcie poduszki w rozmiarze 35cm x 10-12cm x 5cm.</t>
  </si>
  <si>
    <r>
      <rPr>
        <sz val="8"/>
        <color indexed="8"/>
        <rFont val="Times New Roman"/>
        <family val="1"/>
      </rPr>
      <t xml:space="preserve">Pozycjoner wykonany z wysokiej jakości polimerów, hypoalergiczny, bez dodatku silikonu i lateksu, przezierne dla promieni RTG,posiadające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w kształcie poduszeczki w rozmiarze 10cm x 5-6cm x 2-3cm.</t>
    </r>
  </si>
  <si>
    <r>
      <rPr>
        <sz val="8"/>
        <color indexed="8"/>
        <rFont val="Times New Roman"/>
        <family val="1"/>
      </rPr>
      <t xml:space="preserve">Pozycjoner wykonany z wysokiej jakości polimerów, hypoalergiczny, bez dodatku silikonu i lateksu, przezierne dla promieni RTG, 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skośny w rozmiarze 30cm x 18-20cm x 7/3 cm.</t>
    </r>
  </si>
  <si>
    <t>WARTOŚĆ PAKIETU NR 21 :</t>
  </si>
  <si>
    <r>
      <rPr>
        <b/>
        <sz val="10"/>
        <rFont val="Times New Roman"/>
        <family val="1"/>
      </rPr>
      <t>33162200-5</t>
    </r>
    <r>
      <rPr>
        <sz val="10"/>
        <rFont val="Times New Roman"/>
        <family val="1"/>
      </rPr>
      <t xml:space="preserve"> Przyrządy używane na salach operacyjnych </t>
    </r>
  </si>
  <si>
    <r>
      <rPr>
        <b/>
        <sz val="11"/>
        <rFont val="Times New Roman"/>
        <family val="1"/>
      </rPr>
      <t xml:space="preserve">PAKIET NR 22 – </t>
    </r>
    <r>
      <rPr>
        <sz val="11"/>
        <rFont val="Times New Roman"/>
        <family val="1"/>
      </rPr>
      <t>stetoskop internistyczny/ pediatryczny</t>
    </r>
  </si>
  <si>
    <r>
      <rPr>
        <sz val="8"/>
        <rFont val="Times New Roman"/>
        <family val="1"/>
      </rPr>
      <t xml:space="preserve">Klasyczny stetoskop internistyczny/ pediatryczny (2 w 1), wyrób medyczny. Głowica wykonana ze stali nierdzewnej.  Dwutonowa membrana, która umożliwia osłuchiwanie zarówno wysokich, jak i niskich dźwięków, bez konieczności odwracania głowicy.  Dwie membrany: duża 42-43 mm do osłuchiwania dorosłych, mała 32-33 mm - pediatryczna dla dzieci. Mała membrana zintegrowana z obwódką, z możliwością ściągnięcia i zmiany w otwarty lejek. Jednokanałowy przewód, miękkie samouszczelniające się oliwki, ciepła obwódka głowicy, min. 2 lata gwarancji </t>
    </r>
    <r>
      <rPr>
        <i/>
        <sz val="8"/>
        <color indexed="39"/>
        <rFont val="Times New Roman"/>
        <family val="1"/>
      </rPr>
      <t>(wskazać okres gwarancji: ………………….)</t>
    </r>
  </si>
  <si>
    <t>WARTOŚĆ PAKIETU NR 22 :</t>
  </si>
  <si>
    <r>
      <rPr>
        <b/>
        <sz val="10"/>
        <rFont val="Times New Roman"/>
        <family val="1"/>
      </rPr>
      <t>33196000-0</t>
    </r>
    <r>
      <rPr>
        <sz val="10"/>
        <rFont val="Times New Roman"/>
        <family val="1"/>
      </rPr>
      <t xml:space="preserve"> Pomoce medyczne, </t>
    </r>
    <r>
      <rPr>
        <b/>
        <sz val="10"/>
        <rFont val="Times New Roman"/>
        <family val="1"/>
      </rPr>
      <t>33195000-3</t>
    </r>
    <r>
      <rPr>
        <sz val="10"/>
        <rFont val="Times New Roman"/>
        <family val="1"/>
      </rPr>
      <t xml:space="preserve"> System monitorowania pacjentów</t>
    </r>
  </si>
  <si>
    <r>
      <rPr>
        <b/>
        <sz val="11"/>
        <rFont val="Times New Roman"/>
        <family val="1"/>
      </rPr>
      <t xml:space="preserve">PAKIET NR 23 – </t>
    </r>
    <r>
      <rPr>
        <sz val="11"/>
        <rFont val="Times New Roman"/>
        <family val="1"/>
      </rPr>
      <t>materac przeciwodleżynowy z pompą</t>
    </r>
  </si>
  <si>
    <r>
      <rPr>
        <sz val="8"/>
        <rFont val="Times New Roman"/>
        <family val="1"/>
      </rPr>
      <t xml:space="preserve">Materac przeciwodleżynowy, bąbelkowy (komorowy), napełniany naprzemiennie ciśnieniem. Płynna, ręczna regulacja ciśnienia w materacu, dobierana indywidualnie do wagi pacjenta. Posiadający wyłogi do mocowania na łóżku oraz cichą pompę elektryczną (zasilanie: 230V, 50Hz). Materac wykonany z materiałów łatwych w utrzymaniu czystości. Długość: 200-204 cm, szerokość: 90-92 cm. Wyrób medyczny. </t>
    </r>
    <r>
      <rPr>
        <i/>
        <sz val="8"/>
        <color indexed="18"/>
        <rFont val="Times New Roman"/>
        <family val="1"/>
      </rPr>
      <t>(podać wymiary: ……………………..)</t>
    </r>
  </si>
  <si>
    <t>WARTOŚĆ PAKIETU NR 23 :</t>
  </si>
  <si>
    <r>
      <rPr>
        <b/>
        <sz val="10"/>
        <rFont val="Times New Roman"/>
        <family val="1"/>
      </rPr>
      <t>33196100-1</t>
    </r>
    <r>
      <rPr>
        <sz val="10"/>
        <rFont val="Times New Roman"/>
        <family val="1"/>
      </rPr>
      <t xml:space="preserve"> Sprzęt dla osób starszych, </t>
    </r>
    <r>
      <rPr>
        <b/>
        <sz val="10"/>
        <rFont val="Times New Roman"/>
        <family val="1"/>
      </rPr>
      <t>33196200-2</t>
    </r>
    <r>
      <rPr>
        <sz val="10"/>
        <rFont val="Times New Roman"/>
        <family val="1"/>
      </rPr>
      <t xml:space="preserve"> Sprzęt dla osób niepełnosprawnych </t>
    </r>
  </si>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</sst>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1">
    <numFmt numFmtId="164" formatCode="General"/>
    <numFmt numFmtId="165" formatCode="\ #,##0.00&quot; zł &quot;;\-#,##0.00&quot; zł &quot;;&quot; -&quot;#&quot; zł &quot;;@\ "/>
    <numFmt numFmtId="166" formatCode="#,##0.00\ [$zł-415];[RED]\-#,##0.00\ [$zł-415]"/>
    <numFmt numFmtId="167" formatCode="_-* #,##0.00&quot; zł&quot;_-;\-* #,##0.00&quot; zł&quot;_-;_-* \-??&quot; zł&quot;_-;_-@_-"/>
    <numFmt numFmtId="168" formatCode="0"/>
    <numFmt numFmtId="169" formatCode="#,##0"/>
    <numFmt numFmtId="170" formatCode="0%"/>
    <numFmt numFmtId="171" formatCode="#"/>
    <numFmt numFmtId="172" formatCode="@"/>
    <numFmt numFmtId="173" formatCode="#,##0.00"/>
    <numFmt numFmtId="174" formatCode="0.00"/>
  </numFmts>
  <fonts count="33">
    <font>
      <sz val="10"/>
      <name val="Arial CE"/>
      <family val="2"/>
    </font>
    <font>
      <sz val="10"/>
      <name val="Arial"/>
      <family val="0"/>
    </font>
    <font>
      <sz val="11"/>
      <name val="Calibri"/>
      <family val="2"/>
    </font>
    <font>
      <sz val="10"/>
      <color indexed="8"/>
      <name val="Arial1"/>
      <family val="0"/>
    </font>
    <font>
      <b/>
      <i/>
      <u val="single"/>
      <sz val="10"/>
      <name val="Arial CE"/>
      <family val="2"/>
    </font>
    <font>
      <sz val="8"/>
      <name val="Times New Roman"/>
      <family val="1"/>
    </font>
    <font>
      <b/>
      <sz val="12"/>
      <color indexed="8"/>
      <name val="Times New Roman"/>
      <family val="1"/>
    </font>
    <font>
      <sz val="12"/>
      <color indexed="8"/>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b/>
      <sz val="10"/>
      <name val="Times New Roman"/>
      <family val="1"/>
    </font>
    <font>
      <i/>
      <sz val="8"/>
      <color indexed="12"/>
      <name val="Times New Roman"/>
      <family val="1"/>
    </font>
    <font>
      <b/>
      <sz val="10"/>
      <color indexed="8"/>
      <name val="Times New Roman"/>
      <family val="1"/>
    </font>
    <font>
      <sz val="10"/>
      <color indexed="8"/>
      <name val="Times New Roman"/>
      <family val="1"/>
    </font>
    <font>
      <strike/>
      <sz val="8"/>
      <color indexed="12"/>
      <name val="Times New Roman"/>
      <family val="1"/>
    </font>
    <font>
      <sz val="8"/>
      <color indexed="12"/>
      <name val="Times New Roman"/>
      <family val="1"/>
    </font>
    <font>
      <sz val="8"/>
      <color indexed="60"/>
      <name val="Times New Roman"/>
      <family val="1"/>
    </font>
    <font>
      <b/>
      <sz val="8"/>
      <color indexed="8"/>
      <name val="Times New Roman"/>
      <family val="1"/>
    </font>
    <font>
      <sz val="8"/>
      <color indexed="8"/>
      <name val="Times New Roman1"/>
      <family val="0"/>
    </font>
    <font>
      <b/>
      <sz val="11"/>
      <color indexed="8"/>
      <name val="Times New Roman"/>
      <family val="1"/>
    </font>
    <font>
      <sz val="11"/>
      <color indexed="8"/>
      <name val="Times New Roman"/>
      <family val="1"/>
    </font>
    <font>
      <i/>
      <sz val="8"/>
      <name val="Times New Roman"/>
      <family val="1"/>
    </font>
    <font>
      <strike/>
      <sz val="8"/>
      <color indexed="8"/>
      <name val="Times New Roman"/>
      <family val="1"/>
    </font>
    <font>
      <i/>
      <sz val="8"/>
      <color indexed="39"/>
      <name val="Times New Roman"/>
      <family val="1"/>
    </font>
    <font>
      <i/>
      <sz val="8"/>
      <color indexed="18"/>
      <name val="Times New Roman"/>
      <family val="1"/>
    </font>
    <font>
      <i/>
      <sz val="10"/>
      <name val="Arial"/>
      <family val="2"/>
    </font>
    <font>
      <sz val="12"/>
      <name val="Times New Roman"/>
      <family val="1"/>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hair">
        <color indexed="8"/>
      </botto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0"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3" fillId="0" borderId="0" applyBorder="0" applyProtection="0">
      <alignment/>
    </xf>
    <xf numFmtId="165" fontId="0" fillId="0" borderId="0" applyBorder="0" applyProtection="0">
      <alignment/>
    </xf>
    <xf numFmtId="166" fontId="4" fillId="0" borderId="0" applyFill="0" applyBorder="0" applyAlignment="0" applyProtection="0"/>
  </cellStyleXfs>
  <cellXfs count="227">
    <xf numFmtId="164" fontId="0" fillId="0" borderId="0" xfId="0" applyAlignment="1">
      <alignment/>
    </xf>
    <xf numFmtId="164" fontId="5" fillId="0" borderId="1" xfId="0" applyFont="1" applyBorder="1" applyAlignment="1">
      <alignment horizontal="center"/>
    </xf>
    <xf numFmtId="164" fontId="5" fillId="0" borderId="1" xfId="0" applyFont="1" applyBorder="1" applyAlignment="1">
      <alignment wrapText="1"/>
    </xf>
    <xf numFmtId="167" fontId="5" fillId="0" borderId="1" xfId="0" applyNumberFormat="1" applyFont="1" applyBorder="1" applyAlignment="1">
      <alignment/>
    </xf>
    <xf numFmtId="168" fontId="5" fillId="0" borderId="1" xfId="0" applyNumberFormat="1" applyFont="1" applyBorder="1" applyAlignment="1">
      <alignment horizontal="center"/>
    </xf>
    <xf numFmtId="164" fontId="5" fillId="0" borderId="2" xfId="0" applyFont="1" applyBorder="1" applyAlignment="1">
      <alignment/>
    </xf>
    <xf numFmtId="164" fontId="5" fillId="0" borderId="0" xfId="0" applyFont="1" applyFill="1" applyBorder="1" applyAlignment="1">
      <alignment/>
    </xf>
    <xf numFmtId="164" fontId="5" fillId="0" borderId="3" xfId="0" applyFont="1" applyBorder="1" applyAlignment="1">
      <alignment/>
    </xf>
    <xf numFmtId="164" fontId="5" fillId="0" borderId="1" xfId="0" applyFont="1" applyBorder="1" applyAlignment="1">
      <alignment/>
    </xf>
    <xf numFmtId="164" fontId="6" fillId="2" borderId="4" xfId="22" applyFont="1" applyFill="1" applyBorder="1" applyAlignment="1">
      <alignment horizontal="left" vertical="center" wrapText="1"/>
      <protection/>
    </xf>
    <xf numFmtId="164" fontId="10" fillId="3" borderId="0" xfId="0" applyFont="1" applyFill="1" applyBorder="1" applyAlignment="1">
      <alignment/>
    </xf>
    <xf numFmtId="164" fontId="10" fillId="0" borderId="0" xfId="0" applyFont="1" applyFill="1" applyBorder="1" applyAlignment="1">
      <alignment/>
    </xf>
    <xf numFmtId="164" fontId="5" fillId="4" borderId="3" xfId="0" applyFont="1" applyFill="1" applyBorder="1" applyAlignment="1">
      <alignment/>
    </xf>
    <xf numFmtId="164" fontId="5" fillId="4" borderId="1" xfId="0" applyFont="1" applyFill="1" applyBorder="1" applyAlignment="1">
      <alignment/>
    </xf>
    <xf numFmtId="164" fontId="5" fillId="3" borderId="0" xfId="22" applyFont="1" applyFill="1" applyBorder="1" applyAlignment="1">
      <alignment horizontal="center" vertical="center" wrapText="1"/>
      <protection/>
    </xf>
    <xf numFmtId="164" fontId="11" fillId="0" borderId="0" xfId="22" applyFont="1" applyFill="1" applyBorder="1" applyAlignment="1">
      <alignment vertical="center" wrapText="1"/>
      <protection/>
    </xf>
    <xf numFmtId="169" fontId="5" fillId="0" borderId="0" xfId="22" applyNumberFormat="1" applyFont="1" applyFill="1" applyBorder="1" applyAlignment="1">
      <alignment horizontal="center" vertical="center" wrapText="1"/>
      <protection/>
    </xf>
    <xf numFmtId="166" fontId="5" fillId="3" borderId="0" xfId="22" applyNumberFormat="1" applyFont="1" applyFill="1" applyBorder="1" applyAlignment="1">
      <alignment horizontal="right" vertical="center" wrapText="1"/>
      <protection/>
    </xf>
    <xf numFmtId="168" fontId="5" fillId="0" borderId="0" xfId="0" applyNumberFormat="1" applyFont="1" applyBorder="1" applyAlignment="1">
      <alignment horizontal="center" vertical="center" wrapText="1"/>
    </xf>
    <xf numFmtId="164" fontId="5" fillId="0" borderId="0" xfId="0" applyFont="1" applyFill="1" applyBorder="1" applyAlignment="1">
      <alignment horizontal="right" vertical="center"/>
    </xf>
    <xf numFmtId="164" fontId="5" fillId="3" borderId="0" xfId="0" applyFont="1" applyFill="1" applyBorder="1" applyAlignment="1">
      <alignment/>
    </xf>
    <xf numFmtId="164" fontId="12" fillId="5" borderId="1" xfId="22" applyFont="1" applyFill="1" applyBorder="1" applyAlignment="1">
      <alignment horizontal="center" vertical="center" wrapText="1"/>
      <protection/>
    </xf>
    <xf numFmtId="164" fontId="14" fillId="0" borderId="0" xfId="0" applyFont="1" applyFill="1" applyBorder="1" applyAlignment="1">
      <alignment/>
    </xf>
    <xf numFmtId="164" fontId="15" fillId="6" borderId="1" xfId="22" applyNumberFormat="1" applyFont="1" applyFill="1" applyBorder="1" applyAlignment="1" applyProtection="1">
      <alignment horizontal="center" vertical="center" wrapText="1"/>
      <protection/>
    </xf>
    <xf numFmtId="165" fontId="15" fillId="6" borderId="1" xfId="22" applyNumberFormat="1" applyFont="1" applyFill="1" applyBorder="1" applyAlignment="1" applyProtection="1">
      <alignment horizontal="center" vertical="center" wrapText="1"/>
      <protection/>
    </xf>
    <xf numFmtId="170" fontId="15" fillId="6" borderId="1" xfId="19" applyNumberFormat="1" applyFont="1" applyFill="1" applyBorder="1" applyAlignment="1" applyProtection="1">
      <alignment horizontal="center" vertical="center" wrapText="1"/>
      <protection/>
    </xf>
    <xf numFmtId="167" fontId="15" fillId="6" borderId="1" xfId="22" applyNumberFormat="1" applyFont="1" applyFill="1" applyBorder="1" applyAlignment="1">
      <alignment horizontal="center" vertical="center" wrapText="1"/>
      <protection/>
    </xf>
    <xf numFmtId="164" fontId="15" fillId="6" borderId="1" xfId="22" applyFont="1" applyFill="1" applyBorder="1" applyAlignment="1">
      <alignment horizontal="center" vertical="center" wrapText="1"/>
      <protection/>
    </xf>
    <xf numFmtId="164" fontId="5" fillId="0" borderId="1" xfId="22" applyFont="1" applyFill="1" applyBorder="1" applyAlignment="1">
      <alignment horizontal="center" vertical="center" wrapText="1"/>
      <protection/>
    </xf>
    <xf numFmtId="164" fontId="5" fillId="0" borderId="1" xfId="22" applyFont="1" applyBorder="1" applyAlignment="1">
      <alignment horizontal="justify" vertical="center"/>
      <protection/>
    </xf>
    <xf numFmtId="164" fontId="5" fillId="3" borderId="1" xfId="22" applyFont="1" applyFill="1" applyBorder="1" applyAlignment="1">
      <alignment horizontal="center" vertical="center" wrapText="1"/>
      <protection/>
    </xf>
    <xf numFmtId="169" fontId="5" fillId="3" borderId="1" xfId="22" applyNumberFormat="1" applyFont="1" applyFill="1" applyBorder="1" applyAlignment="1">
      <alignment horizontal="center" vertical="center" wrapText="1"/>
      <protection/>
    </xf>
    <xf numFmtId="167" fontId="5" fillId="0" borderId="1" xfId="22" applyNumberFormat="1" applyFont="1" applyFill="1" applyBorder="1" applyAlignment="1">
      <alignment vertical="center" wrapText="1"/>
      <protection/>
    </xf>
    <xf numFmtId="171" fontId="5" fillId="0" borderId="1" xfId="19" applyNumberFormat="1" applyFont="1" applyFill="1" applyBorder="1" applyAlignment="1" applyProtection="1">
      <alignment horizontal="center" vertical="center" wrapText="1"/>
      <protection/>
    </xf>
    <xf numFmtId="164" fontId="15" fillId="0" borderId="1" xfId="0" applyFont="1" applyBorder="1" applyAlignment="1">
      <alignment horizontal="center" vertical="center"/>
    </xf>
    <xf numFmtId="164" fontId="15" fillId="0" borderId="1" xfId="0" applyFont="1" applyFill="1" applyBorder="1" applyAlignment="1">
      <alignment horizontal="center" vertical="center"/>
    </xf>
    <xf numFmtId="164" fontId="5" fillId="0" borderId="0" xfId="22" applyFont="1" applyAlignment="1">
      <alignment horizontal="justify" vertical="center"/>
      <protection/>
    </xf>
    <xf numFmtId="164" fontId="16" fillId="7" borderId="1" xfId="22" applyFont="1" applyFill="1" applyBorder="1" applyAlignment="1">
      <alignment horizontal="right" vertical="center" wrapText="1"/>
      <protection/>
    </xf>
    <xf numFmtId="167" fontId="15" fillId="0" borderId="4" xfId="22" applyNumberFormat="1" applyFont="1" applyFill="1" applyBorder="1" applyAlignment="1">
      <alignment vertical="center" wrapText="1"/>
      <protection/>
    </xf>
    <xf numFmtId="168" fontId="5" fillId="0" borderId="0" xfId="0" applyNumberFormat="1" applyFont="1" applyFill="1" applyBorder="1" applyAlignment="1">
      <alignment vertical="center" wrapText="1"/>
    </xf>
    <xf numFmtId="164" fontId="5" fillId="0" borderId="0" xfId="0" applyFont="1" applyBorder="1" applyAlignment="1">
      <alignment vertical="center"/>
    </xf>
    <xf numFmtId="164" fontId="5" fillId="0" borderId="0" xfId="0" applyFont="1" applyFill="1" applyBorder="1" applyAlignment="1">
      <alignment vertical="center"/>
    </xf>
    <xf numFmtId="164" fontId="16" fillId="3" borderId="0" xfId="22" applyFont="1" applyFill="1" applyBorder="1" applyAlignment="1">
      <alignment horizontal="right" vertical="center" wrapText="1"/>
      <protection/>
    </xf>
    <xf numFmtId="164" fontId="16" fillId="0" borderId="0" xfId="22" applyFont="1" applyAlignment="1">
      <alignment vertical="center"/>
      <protection/>
    </xf>
    <xf numFmtId="167" fontId="15" fillId="3" borderId="0" xfId="22" applyNumberFormat="1" applyFont="1" applyFill="1" applyBorder="1" applyAlignment="1">
      <alignment vertical="center" wrapText="1"/>
      <protection/>
    </xf>
    <xf numFmtId="168" fontId="5" fillId="3" borderId="0" xfId="22" applyNumberFormat="1" applyFont="1" applyFill="1" applyBorder="1" applyAlignment="1">
      <alignment vertical="center" wrapText="1"/>
      <protection/>
    </xf>
    <xf numFmtId="168" fontId="5" fillId="3" borderId="0" xfId="20" applyNumberFormat="1" applyFont="1" applyFill="1" applyBorder="1" applyAlignment="1">
      <alignment horizontal="center" vertical="center" wrapText="1"/>
      <protection/>
    </xf>
    <xf numFmtId="164" fontId="5" fillId="3" borderId="0" xfId="20" applyNumberFormat="1" applyFont="1" applyFill="1" applyBorder="1" applyAlignment="1">
      <alignment horizontal="center" vertical="center" wrapText="1"/>
      <protection/>
    </xf>
    <xf numFmtId="164" fontId="5" fillId="0" borderId="1" xfId="22" applyFont="1" applyFill="1" applyBorder="1" applyAlignment="1">
      <alignment wrapText="1"/>
      <protection/>
    </xf>
    <xf numFmtId="171" fontId="5" fillId="3" borderId="1" xfId="19" applyNumberFormat="1" applyFont="1" applyFill="1" applyBorder="1" applyAlignment="1" applyProtection="1">
      <alignment horizontal="center" vertical="center" wrapText="1"/>
      <protection/>
    </xf>
    <xf numFmtId="164" fontId="5" fillId="3" borderId="1" xfId="0" applyFont="1" applyFill="1" applyBorder="1" applyAlignment="1">
      <alignment vertical="center" wrapText="1"/>
    </xf>
    <xf numFmtId="164" fontId="5" fillId="0" borderId="1" xfId="0" applyFont="1" applyFill="1" applyBorder="1" applyAlignment="1">
      <alignment vertical="center" wrapText="1"/>
    </xf>
    <xf numFmtId="164" fontId="5" fillId="0" borderId="0" xfId="0" applyFont="1" applyBorder="1" applyAlignment="1">
      <alignment horizontal="center"/>
    </xf>
    <xf numFmtId="164" fontId="18" fillId="0" borderId="0" xfId="0" applyFont="1" applyBorder="1" applyAlignment="1">
      <alignment vertical="center" wrapText="1"/>
    </xf>
    <xf numFmtId="167" fontId="5" fillId="0" borderId="0" xfId="0" applyNumberFormat="1" applyFont="1" applyBorder="1" applyAlignment="1">
      <alignment/>
    </xf>
    <xf numFmtId="168" fontId="5" fillId="0" borderId="0" xfId="0" applyNumberFormat="1" applyFont="1" applyBorder="1" applyAlignment="1">
      <alignment horizontal="center"/>
    </xf>
    <xf numFmtId="164" fontId="5" fillId="0" borderId="0" xfId="0" applyFont="1" applyBorder="1" applyAlignment="1">
      <alignment/>
    </xf>
    <xf numFmtId="164" fontId="12" fillId="8"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justify" vertical="center" wrapText="1"/>
    </xf>
    <xf numFmtId="164" fontId="5" fillId="3" borderId="1" xfId="22" applyNumberFormat="1" applyFont="1" applyFill="1" applyBorder="1" applyAlignment="1" applyProtection="1">
      <alignment horizontal="center" vertical="center"/>
      <protection/>
    </xf>
    <xf numFmtId="166" fontId="5" fillId="3" borderId="1" xfId="22" applyNumberFormat="1" applyFont="1" applyFill="1" applyBorder="1" applyAlignment="1" applyProtection="1">
      <alignment horizontal="right" vertical="center"/>
      <protection/>
    </xf>
    <xf numFmtId="165" fontId="5" fillId="3" borderId="1" xfId="17" applyNumberFormat="1" applyFont="1" applyFill="1" applyBorder="1" applyAlignment="1" applyProtection="1">
      <alignment horizontal="right" vertical="center"/>
      <protection/>
    </xf>
    <xf numFmtId="172" fontId="5" fillId="3" borderId="1" xfId="22" applyNumberFormat="1" applyFont="1" applyFill="1" applyBorder="1" applyAlignment="1" applyProtection="1">
      <alignment horizontal="center" vertical="center"/>
      <protection/>
    </xf>
    <xf numFmtId="164" fontId="5" fillId="3" borderId="1" xfId="0" applyFont="1" applyFill="1" applyBorder="1" applyAlignment="1">
      <alignment horizontal="justify" vertical="center"/>
    </xf>
    <xf numFmtId="164" fontId="5" fillId="3" borderId="1" xfId="22" applyNumberFormat="1" applyFont="1" applyFill="1" applyBorder="1" applyAlignment="1" applyProtection="1">
      <alignment horizontal="justify" vertical="center" wrapText="1"/>
      <protection/>
    </xf>
    <xf numFmtId="164" fontId="16" fillId="7" borderId="5" xfId="0" applyNumberFormat="1" applyFont="1" applyFill="1" applyBorder="1" applyAlignment="1">
      <alignment horizontal="right" vertical="center"/>
    </xf>
    <xf numFmtId="167" fontId="15" fillId="0" borderId="4"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0" xfId="0" applyFont="1" applyBorder="1" applyAlignment="1">
      <alignment vertical="center"/>
    </xf>
    <xf numFmtId="164" fontId="5" fillId="0" borderId="0" xfId="0" applyFont="1" applyFill="1" applyBorder="1" applyAlignment="1">
      <alignment vertical="center"/>
    </xf>
    <xf numFmtId="164" fontId="16" fillId="0" borderId="0" xfId="0" applyFont="1" applyAlignment="1">
      <alignment vertical="center"/>
    </xf>
    <xf numFmtId="168" fontId="15" fillId="6" borderId="1" xfId="22" applyNumberFormat="1" applyFont="1" applyFill="1" applyBorder="1" applyAlignment="1">
      <alignment horizontal="center" vertical="center" wrapText="1"/>
      <protection/>
    </xf>
    <xf numFmtId="164" fontId="5" fillId="0" borderId="1" xfId="22" applyFont="1" applyFill="1" applyBorder="1" applyAlignment="1">
      <alignment horizontal="justify" vertical="center" wrapText="1"/>
      <protection/>
    </xf>
    <xf numFmtId="166" fontId="5" fillId="3" borderId="1" xfId="22" applyNumberFormat="1" applyFont="1" applyFill="1" applyBorder="1" applyAlignment="1">
      <alignment horizontal="right" vertical="center" wrapText="1"/>
      <protection/>
    </xf>
    <xf numFmtId="168" fontId="5" fillId="0" borderId="1" xfId="22" applyNumberFormat="1" applyFont="1" applyFill="1" applyBorder="1" applyAlignment="1">
      <alignment horizontal="center" vertical="center" wrapText="1"/>
      <protection/>
    </xf>
    <xf numFmtId="164" fontId="5" fillId="0" borderId="1" xfId="0" applyFont="1" applyBorder="1" applyAlignment="1">
      <alignment horizontal="center" vertical="center" wrapText="1"/>
    </xf>
    <xf numFmtId="164" fontId="5" fillId="0" borderId="1" xfId="0" applyFont="1" applyFill="1" applyBorder="1" applyAlignment="1">
      <alignment horizontal="center" vertical="center"/>
    </xf>
    <xf numFmtId="164" fontId="11" fillId="0" borderId="1" xfId="22" applyFont="1" applyFill="1" applyBorder="1" applyAlignment="1">
      <alignment horizontal="justify" vertical="center" wrapText="1"/>
      <protection/>
    </xf>
    <xf numFmtId="169" fontId="5" fillId="0" borderId="1" xfId="22" applyNumberFormat="1" applyFont="1" applyFill="1" applyBorder="1" applyAlignment="1">
      <alignment horizontal="center" vertical="center" wrapText="1"/>
      <protection/>
    </xf>
    <xf numFmtId="168" fontId="5" fillId="3" borderId="1" xfId="0" applyNumberFormat="1" applyFont="1" applyFill="1" applyBorder="1" applyAlignment="1">
      <alignment horizontal="center" vertical="center" wrapText="1"/>
    </xf>
    <xf numFmtId="168" fontId="5" fillId="0" borderId="1" xfId="0" applyNumberFormat="1" applyFont="1" applyFill="1" applyBorder="1" applyAlignment="1">
      <alignment vertical="center" wrapText="1"/>
    </xf>
    <xf numFmtId="169" fontId="5" fillId="3" borderId="0" xfId="22" applyNumberFormat="1" applyFont="1" applyFill="1" applyBorder="1" applyAlignment="1">
      <alignment horizontal="center" vertical="center" wrapText="1"/>
      <protection/>
    </xf>
    <xf numFmtId="168" fontId="5" fillId="0" borderId="0" xfId="22" applyNumberFormat="1" applyFont="1" applyFill="1" applyBorder="1" applyAlignment="1">
      <alignment horizontal="center" vertical="center" wrapText="1"/>
      <protection/>
    </xf>
    <xf numFmtId="164" fontId="5" fillId="0" borderId="0" xfId="0" applyFont="1" applyBorder="1" applyAlignment="1">
      <alignment horizontal="right" vertical="center"/>
    </xf>
    <xf numFmtId="164" fontId="23" fillId="0" borderId="1" xfId="22" applyFont="1" applyFill="1" applyBorder="1" applyAlignment="1">
      <alignment horizontal="justify" vertical="center" wrapText="1"/>
      <protection/>
    </xf>
    <xf numFmtId="164" fontId="5" fillId="0" borderId="1" xfId="0" applyFont="1" applyFill="1" applyBorder="1" applyAlignment="1">
      <alignment horizontal="center" vertical="center" wrapText="1"/>
    </xf>
    <xf numFmtId="166" fontId="5" fillId="0" borderId="1" xfId="22" applyNumberFormat="1" applyFont="1" applyFill="1" applyBorder="1" applyAlignment="1">
      <alignment horizontal="right" vertical="center" wrapText="1"/>
      <protection/>
    </xf>
    <xf numFmtId="164" fontId="16" fillId="7" borderId="1" xfId="22" applyFont="1" applyFill="1" applyBorder="1" applyAlignment="1">
      <alignment horizontal="right" vertical="center" wrapText="1"/>
      <protection/>
    </xf>
    <xf numFmtId="167" fontId="15" fillId="0" borderId="4" xfId="22" applyNumberFormat="1" applyFont="1" applyFill="1" applyBorder="1" applyAlignment="1">
      <alignment horizontal="right" vertical="center" wrapText="1"/>
      <protection/>
    </xf>
    <xf numFmtId="166" fontId="15" fillId="0" borderId="1" xfId="22" applyNumberFormat="1" applyFont="1" applyFill="1" applyBorder="1" applyAlignment="1">
      <alignment horizontal="right" vertical="center" wrapText="1"/>
      <protection/>
    </xf>
    <xf numFmtId="167" fontId="15" fillId="0" borderId="4" xfId="0" applyNumberFormat="1" applyFont="1" applyFill="1" applyBorder="1" applyAlignment="1">
      <alignment horizontal="right" vertical="center" wrapText="1"/>
    </xf>
    <xf numFmtId="167" fontId="15" fillId="0" borderId="0" xfId="22" applyNumberFormat="1" applyFont="1" applyFill="1" applyBorder="1" applyAlignment="1">
      <alignment horizontal="right" vertical="center" wrapText="1"/>
      <protection/>
    </xf>
    <xf numFmtId="164" fontId="5" fillId="3" borderId="0" xfId="0" applyFont="1" applyFill="1" applyBorder="1" applyAlignment="1">
      <alignment horizontal="center" vertical="top" wrapText="1"/>
    </xf>
    <xf numFmtId="164" fontId="16" fillId="0" borderId="0" xfId="0" applyFont="1" applyAlignment="1">
      <alignment vertical="center" wrapText="1"/>
    </xf>
    <xf numFmtId="164" fontId="12" fillId="5" borderId="1" xfId="0" applyFont="1" applyFill="1" applyBorder="1" applyAlignment="1">
      <alignment horizontal="center" vertical="center" wrapText="1"/>
    </xf>
    <xf numFmtId="164" fontId="15" fillId="6" borderId="1" xfId="22" applyFont="1" applyFill="1" applyBorder="1" applyAlignment="1">
      <alignment horizontal="center" vertical="center" wrapText="1"/>
      <protection/>
    </xf>
    <xf numFmtId="167" fontId="15" fillId="6" borderId="1" xfId="22" applyNumberFormat="1" applyFont="1" applyFill="1" applyBorder="1" applyAlignment="1">
      <alignment horizontal="center" vertical="center" wrapText="1"/>
      <protection/>
    </xf>
    <xf numFmtId="168" fontId="15" fillId="6" borderId="1" xfId="22" applyNumberFormat="1" applyFont="1" applyFill="1" applyBorder="1" applyAlignment="1">
      <alignment horizontal="center" vertical="center" wrapText="1"/>
      <protection/>
    </xf>
    <xf numFmtId="164" fontId="11" fillId="0" borderId="1" xfId="22" applyFont="1" applyFill="1" applyBorder="1" applyAlignment="1">
      <alignment horizontal="center" vertical="center" wrapText="1"/>
      <protection/>
    </xf>
    <xf numFmtId="164" fontId="11" fillId="0" borderId="1" xfId="23" applyFont="1" applyFill="1" applyBorder="1" applyAlignment="1">
      <alignment horizontal="justify" vertical="center" wrapText="1"/>
      <protection/>
    </xf>
    <xf numFmtId="164" fontId="11" fillId="3" borderId="1" xfId="22" applyFont="1" applyFill="1" applyBorder="1" applyAlignment="1">
      <alignment horizontal="center" vertical="center" wrapText="1"/>
      <protection/>
    </xf>
    <xf numFmtId="169" fontId="11" fillId="3" borderId="1" xfId="22" applyNumberFormat="1" applyFont="1" applyFill="1" applyBorder="1" applyAlignment="1">
      <alignment horizontal="center" vertical="center" wrapText="1"/>
      <protection/>
    </xf>
    <xf numFmtId="173" fontId="11" fillId="0" borderId="1" xfId="22" applyNumberFormat="1" applyFont="1" applyFill="1" applyBorder="1" applyAlignment="1">
      <alignment vertical="center" wrapText="1"/>
      <protection/>
    </xf>
    <xf numFmtId="165" fontId="11" fillId="0" borderId="1" xfId="22" applyNumberFormat="1" applyFont="1" applyFill="1" applyBorder="1" applyAlignment="1">
      <alignment vertical="center" wrapText="1"/>
      <protection/>
    </xf>
    <xf numFmtId="168" fontId="11" fillId="0" borderId="1" xfId="22" applyNumberFormat="1" applyFont="1" applyFill="1" applyBorder="1" applyAlignment="1">
      <alignment horizontal="center" vertical="center" wrapText="1"/>
      <protection/>
    </xf>
    <xf numFmtId="164" fontId="5" fillId="0" borderId="1" xfId="0" applyFont="1" applyBorder="1" applyAlignment="1">
      <alignment vertical="center" wrapText="1"/>
    </xf>
    <xf numFmtId="164" fontId="5" fillId="0" borderId="1" xfId="0" applyFont="1" applyFill="1" applyBorder="1" applyAlignment="1">
      <alignment horizontal="justify" vertical="center"/>
    </xf>
    <xf numFmtId="166" fontId="15" fillId="0" borderId="4" xfId="22" applyNumberFormat="1" applyFont="1" applyFill="1" applyBorder="1" applyAlignment="1">
      <alignment vertical="center" wrapText="1"/>
      <protection/>
    </xf>
    <xf numFmtId="164" fontId="5" fillId="0" borderId="5" xfId="0" applyFont="1" applyFill="1" applyBorder="1" applyAlignment="1">
      <alignment/>
    </xf>
    <xf numFmtId="164" fontId="11" fillId="0" borderId="0" xfId="22" applyFont="1" applyFill="1" applyBorder="1" applyAlignment="1">
      <alignment horizontal="center" vertical="center" wrapText="1"/>
      <protection/>
    </xf>
    <xf numFmtId="164" fontId="18" fillId="0" borderId="0" xfId="23" applyFont="1" applyFill="1" applyBorder="1" applyAlignment="1">
      <alignment vertical="center" wrapText="1"/>
      <protection/>
    </xf>
    <xf numFmtId="164" fontId="11" fillId="3" borderId="0" xfId="22" applyFont="1" applyFill="1" applyBorder="1" applyAlignment="1">
      <alignment vertical="center" wrapText="1"/>
      <protection/>
    </xf>
    <xf numFmtId="169" fontId="11" fillId="3" borderId="0" xfId="22" applyNumberFormat="1" applyFont="1" applyFill="1" applyBorder="1" applyAlignment="1">
      <alignment horizontal="center" vertical="center" wrapText="1"/>
      <protection/>
    </xf>
    <xf numFmtId="173" fontId="11" fillId="0" borderId="0" xfId="22" applyNumberFormat="1" applyFont="1" applyFill="1" applyBorder="1" applyAlignment="1">
      <alignment vertical="center" wrapText="1"/>
      <protection/>
    </xf>
    <xf numFmtId="165" fontId="11" fillId="0" borderId="0" xfId="22" applyNumberFormat="1" applyFont="1" applyFill="1" applyBorder="1" applyAlignment="1">
      <alignment vertical="center" wrapText="1"/>
      <protection/>
    </xf>
    <xf numFmtId="168" fontId="11" fillId="0" borderId="0" xfId="22" applyNumberFormat="1" applyFont="1" applyFill="1" applyBorder="1" applyAlignment="1">
      <alignment horizontal="right" vertical="center" wrapText="1"/>
      <protection/>
    </xf>
    <xf numFmtId="164" fontId="5" fillId="0" borderId="0" xfId="22" applyFont="1" applyBorder="1" applyAlignment="1">
      <alignment horizontal="justify" vertical="center"/>
      <protection/>
    </xf>
    <xf numFmtId="164" fontId="5" fillId="0" borderId="0" xfId="0" applyFont="1" applyFill="1" applyBorder="1" applyAlignment="1">
      <alignment horizontal="justify" vertical="center"/>
    </xf>
    <xf numFmtId="164" fontId="16" fillId="7" borderId="6" xfId="22" applyFont="1" applyFill="1" applyBorder="1" applyAlignment="1">
      <alignment horizontal="right" vertical="center" wrapText="1"/>
      <protection/>
    </xf>
    <xf numFmtId="167" fontId="15" fillId="3" borderId="4" xfId="22" applyNumberFormat="1" applyFont="1" applyFill="1" applyBorder="1" applyAlignment="1">
      <alignment vertical="center" wrapText="1"/>
      <protection/>
    </xf>
    <xf numFmtId="168" fontId="5" fillId="3" borderId="1" xfId="22" applyNumberFormat="1" applyFont="1" applyFill="1" applyBorder="1" applyAlignment="1">
      <alignment vertical="center" wrapText="1"/>
      <protection/>
    </xf>
    <xf numFmtId="167" fontId="15" fillId="0" borderId="0" xfId="22" applyNumberFormat="1" applyFont="1" applyFill="1" applyBorder="1" applyAlignment="1">
      <alignment vertical="center" wrapText="1"/>
      <protection/>
    </xf>
    <xf numFmtId="164" fontId="5" fillId="0" borderId="0" xfId="22" applyFont="1" applyFill="1" applyBorder="1" applyAlignment="1">
      <alignment horizontal="center" vertical="center" wrapText="1"/>
      <protection/>
    </xf>
    <xf numFmtId="164" fontId="16" fillId="0" borderId="0" xfId="22" applyFont="1" applyFill="1" applyBorder="1" applyAlignment="1">
      <alignment horizontal="left" vertical="center" wrapText="1"/>
      <protection/>
    </xf>
    <xf numFmtId="164" fontId="5" fillId="0" borderId="0" xfId="0" applyFont="1" applyBorder="1" applyAlignment="1">
      <alignment horizontal="center" vertical="center" wrapText="1"/>
    </xf>
    <xf numFmtId="164" fontId="5" fillId="0" borderId="0" xfId="22" applyFont="1" applyFill="1" applyBorder="1" applyAlignment="1">
      <alignment horizontal="right" vertical="center" wrapText="1"/>
      <protection/>
    </xf>
    <xf numFmtId="167" fontId="5" fillId="0" borderId="0" xfId="22" applyNumberFormat="1" applyFont="1" applyFill="1" applyBorder="1" applyAlignment="1">
      <alignment horizontal="right" vertical="center" wrapText="1"/>
      <protection/>
    </xf>
    <xf numFmtId="164" fontId="15" fillId="0" borderId="0" xfId="22" applyFont="1" applyFill="1" applyBorder="1" applyAlignment="1">
      <alignment horizontal="center" vertical="center" wrapText="1"/>
      <protection/>
    </xf>
    <xf numFmtId="164" fontId="5" fillId="0" borderId="0" xfId="0" applyFont="1" applyFill="1" applyBorder="1" applyAlignment="1">
      <alignment horizontal="center" vertical="center" wrapText="1"/>
    </xf>
    <xf numFmtId="164" fontId="25" fillId="5" borderId="1" xfId="22" applyFont="1" applyFill="1" applyBorder="1" applyAlignment="1">
      <alignment horizontal="center" vertical="center" wrapText="1"/>
      <protection/>
    </xf>
    <xf numFmtId="164" fontId="5" fillId="0" borderId="1" xfId="22" applyFont="1" applyFill="1" applyBorder="1" applyAlignment="1">
      <alignment horizontal="justify" vertical="top" wrapText="1"/>
      <protection/>
    </xf>
    <xf numFmtId="174" fontId="5" fillId="0" borderId="1" xfId="0" applyNumberFormat="1" applyFont="1" applyFill="1" applyBorder="1" applyAlignment="1">
      <alignment vertical="center"/>
    </xf>
    <xf numFmtId="168" fontId="5" fillId="0" borderId="1" xfId="0" applyNumberFormat="1" applyFont="1" applyFill="1" applyBorder="1" applyAlignment="1">
      <alignment horizontal="center" vertical="center"/>
    </xf>
    <xf numFmtId="167" fontId="5" fillId="0" borderId="1" xfId="0" applyNumberFormat="1" applyFont="1" applyFill="1" applyBorder="1" applyAlignment="1">
      <alignment vertical="center" wrapText="1"/>
    </xf>
    <xf numFmtId="164" fontId="11" fillId="0" borderId="1" xfId="0" applyFont="1" applyFill="1" applyBorder="1" applyAlignment="1">
      <alignment horizontal="center" vertical="center" wrapText="1"/>
    </xf>
    <xf numFmtId="164" fontId="11" fillId="0" borderId="1" xfId="0" applyFont="1" applyFill="1" applyBorder="1" applyAlignment="1">
      <alignment horizontal="center" vertical="center"/>
    </xf>
    <xf numFmtId="164" fontId="16" fillId="0" borderId="0" xfId="22" applyFont="1" applyFill="1" applyBorder="1" applyAlignment="1">
      <alignment horizontal="right" vertical="center" wrapText="1"/>
      <protection/>
    </xf>
    <xf numFmtId="166" fontId="15" fillId="0" borderId="0" xfId="22" applyNumberFormat="1" applyFont="1" applyFill="1" applyBorder="1" applyAlignment="1">
      <alignment vertical="center" wrapText="1"/>
      <protection/>
    </xf>
    <xf numFmtId="164" fontId="5" fillId="0" borderId="1" xfId="0" applyFont="1" applyFill="1" applyBorder="1" applyAlignment="1">
      <alignment horizontal="justify" vertical="center" wrapText="1"/>
    </xf>
    <xf numFmtId="166" fontId="5" fillId="0" borderId="1" xfId="0" applyNumberFormat="1" applyFont="1" applyFill="1" applyBorder="1" applyAlignment="1">
      <alignment horizontal="right" vertical="center" wrapText="1"/>
    </xf>
    <xf numFmtId="164" fontId="5" fillId="0" borderId="1" xfId="0" applyFont="1" applyFill="1" applyBorder="1" applyAlignment="1">
      <alignment horizontal="right" vertical="center"/>
    </xf>
    <xf numFmtId="164" fontId="5" fillId="0" borderId="0" xfId="0" applyFont="1" applyFill="1" applyBorder="1" applyAlignment="1">
      <alignment horizontal="center"/>
    </xf>
    <xf numFmtId="164" fontId="18" fillId="0" borderId="0" xfId="0" applyFont="1" applyAlignment="1">
      <alignment vertical="center" wrapText="1"/>
    </xf>
    <xf numFmtId="167" fontId="5" fillId="0" borderId="0" xfId="0" applyNumberFormat="1" applyFont="1" applyFill="1" applyBorder="1" applyAlignment="1">
      <alignment/>
    </xf>
    <xf numFmtId="168" fontId="5" fillId="0" borderId="0" xfId="0" applyNumberFormat="1" applyFont="1" applyFill="1" applyBorder="1" applyAlignment="1">
      <alignment horizontal="center"/>
    </xf>
    <xf numFmtId="168" fontId="5" fillId="0" borderId="1" xfId="0" applyNumberFormat="1" applyFont="1" applyFill="1" applyBorder="1" applyAlignment="1">
      <alignment horizontal="center" vertical="center" wrapText="1"/>
    </xf>
    <xf numFmtId="168" fontId="5" fillId="0" borderId="1" xfId="0" applyNumberFormat="1" applyFont="1" applyBorder="1" applyAlignment="1">
      <alignment horizontal="center" vertical="center" wrapText="1"/>
    </xf>
    <xf numFmtId="164" fontId="15" fillId="6" borderId="7" xfId="22" applyFont="1" applyFill="1" applyBorder="1" applyAlignment="1">
      <alignment horizontal="center" vertical="center" wrapText="1"/>
      <protection/>
    </xf>
    <xf numFmtId="167" fontId="15" fillId="6" borderId="7" xfId="22" applyNumberFormat="1" applyFont="1" applyFill="1" applyBorder="1" applyAlignment="1">
      <alignment horizontal="center" vertical="center" wrapText="1"/>
      <protection/>
    </xf>
    <xf numFmtId="168" fontId="15" fillId="6" borderId="7" xfId="22" applyNumberFormat="1" applyFont="1" applyFill="1" applyBorder="1" applyAlignment="1">
      <alignment horizontal="center" vertical="center" wrapText="1"/>
      <protection/>
    </xf>
    <xf numFmtId="166" fontId="15" fillId="0" borderId="4" xfId="22" applyNumberFormat="1" applyFont="1" applyFill="1" applyBorder="1" applyAlignment="1">
      <alignment horizontal="right" vertical="center" wrapText="1"/>
      <protection/>
    </xf>
    <xf numFmtId="166" fontId="15" fillId="0" borderId="4" xfId="0" applyNumberFormat="1" applyFont="1" applyFill="1" applyBorder="1" applyAlignment="1">
      <alignment horizontal="right" vertical="center" wrapText="1"/>
    </xf>
    <xf numFmtId="164" fontId="16" fillId="0" borderId="0" xfId="22" applyFont="1" applyFill="1" applyBorder="1" applyAlignment="1">
      <alignment horizontal="right" vertical="center" wrapText="1"/>
      <protection/>
    </xf>
    <xf numFmtId="167" fontId="15" fillId="0" borderId="0" xfId="22" applyNumberFormat="1" applyFont="1" applyFill="1" applyBorder="1" applyAlignment="1">
      <alignment vertical="center" wrapText="1"/>
      <protection/>
    </xf>
    <xf numFmtId="168" fontId="5" fillId="0" borderId="0" xfId="22" applyNumberFormat="1" applyFont="1" applyFill="1" applyBorder="1" applyAlignment="1">
      <alignment vertical="center" wrapText="1"/>
      <protection/>
    </xf>
    <xf numFmtId="168" fontId="5" fillId="0" borderId="0" xfId="20" applyNumberFormat="1" applyFont="1" applyFill="1" applyBorder="1" applyAlignment="1">
      <alignment horizontal="center" vertical="center" wrapText="1"/>
      <protection/>
    </xf>
    <xf numFmtId="164" fontId="5" fillId="0" borderId="0" xfId="20" applyNumberFormat="1" applyFont="1" applyFill="1" applyBorder="1" applyAlignment="1">
      <alignment horizontal="center" vertical="center" wrapText="1"/>
      <protection/>
    </xf>
    <xf numFmtId="165" fontId="15" fillId="6" borderId="1" xfId="22" applyNumberFormat="1" applyFont="1" applyFill="1" applyBorder="1" applyAlignment="1">
      <alignment horizontal="center" vertical="center" wrapText="1"/>
      <protection/>
    </xf>
    <xf numFmtId="164" fontId="5" fillId="3" borderId="1" xfId="22" applyFont="1" applyFill="1" applyBorder="1" applyAlignment="1">
      <alignment horizontal="center" vertical="center" wrapText="1"/>
      <protection/>
    </xf>
    <xf numFmtId="164" fontId="5" fillId="0" borderId="1" xfId="22" applyFont="1" applyFill="1" applyBorder="1" applyAlignment="1">
      <alignment horizontal="justify" vertical="center" wrapText="1"/>
      <protection/>
    </xf>
    <xf numFmtId="164" fontId="5" fillId="0" borderId="1" xfId="22" applyFont="1" applyFill="1" applyBorder="1" applyAlignment="1">
      <alignment horizontal="center" vertical="center" wrapText="1"/>
      <protection/>
    </xf>
    <xf numFmtId="169" fontId="5" fillId="0" borderId="1" xfId="22" applyNumberFormat="1" applyFont="1" applyFill="1" applyBorder="1" applyAlignment="1">
      <alignment horizontal="center" vertical="center" wrapText="1"/>
      <protection/>
    </xf>
    <xf numFmtId="166" fontId="5" fillId="0" borderId="1" xfId="22" applyNumberFormat="1" applyFont="1" applyFill="1" applyBorder="1" applyAlignment="1">
      <alignment horizontal="right" vertical="center" wrapText="1"/>
      <protection/>
    </xf>
    <xf numFmtId="166" fontId="5" fillId="3" borderId="1" xfId="22" applyNumberFormat="1" applyFont="1" applyFill="1" applyBorder="1" applyAlignment="1">
      <alignment horizontal="right" vertical="center" wrapText="1"/>
      <protection/>
    </xf>
    <xf numFmtId="168" fontId="5" fillId="0" borderId="1" xfId="0" applyNumberFormat="1"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11" fillId="0" borderId="1" xfId="22" applyFont="1" applyFill="1" applyBorder="1" applyAlignment="1">
      <alignment horizontal="justify" vertical="center" wrapText="1"/>
      <protection/>
    </xf>
    <xf numFmtId="164" fontId="5" fillId="0" borderId="0" xfId="22" applyFont="1" applyAlignment="1">
      <alignment horizontal="justify" vertical="center" wrapText="1"/>
      <protection/>
    </xf>
    <xf numFmtId="165" fontId="15" fillId="0" borderId="4" xfId="22" applyNumberFormat="1" applyFont="1" applyFill="1" applyBorder="1" applyAlignment="1">
      <alignment vertical="center" wrapText="1"/>
      <protection/>
    </xf>
    <xf numFmtId="164" fontId="5" fillId="0" borderId="0" xfId="0" applyFont="1" applyFill="1" applyBorder="1" applyAlignment="1">
      <alignment horizontal="right" vertical="center"/>
    </xf>
    <xf numFmtId="174" fontId="5" fillId="0" borderId="1" xfId="22" applyNumberFormat="1" applyFont="1" applyFill="1" applyBorder="1" applyAlignment="1">
      <alignment vertical="center" wrapText="1"/>
      <protection/>
    </xf>
    <xf numFmtId="168" fontId="5" fillId="0" borderId="1" xfId="19" applyNumberFormat="1" applyFont="1" applyFill="1" applyBorder="1" applyAlignment="1" applyProtection="1">
      <alignment horizontal="center" vertical="center" wrapText="1"/>
      <protection/>
    </xf>
    <xf numFmtId="167" fontId="15" fillId="0" borderId="1" xfId="22" applyNumberFormat="1" applyFont="1" applyFill="1" applyBorder="1" applyAlignment="1">
      <alignment horizontal="right" vertical="center" wrapText="1"/>
      <protection/>
    </xf>
    <xf numFmtId="164" fontId="5" fillId="0" borderId="0" xfId="0" applyFont="1" applyFill="1" applyBorder="1" applyAlignment="1">
      <alignment horizontal="center" vertical="top" wrapText="1"/>
    </xf>
    <xf numFmtId="166" fontId="15" fillId="0" borderId="0" xfId="22" applyNumberFormat="1" applyFont="1" applyFill="1" applyBorder="1" applyAlignment="1">
      <alignment horizontal="right" vertical="center" wrapText="1"/>
      <protection/>
    </xf>
    <xf numFmtId="167" fontId="15" fillId="0" borderId="0" xfId="0" applyNumberFormat="1" applyFont="1" applyFill="1" applyBorder="1" applyAlignment="1">
      <alignment horizontal="right" vertical="center" wrapText="1"/>
    </xf>
    <xf numFmtId="167" fontId="5" fillId="0" borderId="1" xfId="22" applyNumberFormat="1" applyFont="1" applyFill="1" applyBorder="1" applyAlignment="1">
      <alignment horizontal="center" vertical="center" wrapText="1"/>
      <protection/>
    </xf>
    <xf numFmtId="164" fontId="5" fillId="0" borderId="1" xfId="0" applyFont="1" applyFill="1" applyBorder="1" applyAlignment="1">
      <alignment horizontal="right" vertical="center"/>
    </xf>
    <xf numFmtId="164" fontId="5" fillId="0" borderId="1" xfId="0" applyFont="1" applyFill="1" applyBorder="1" applyAlignment="1">
      <alignment horizontal="center" vertical="center"/>
    </xf>
    <xf numFmtId="164" fontId="16" fillId="7" borderId="8" xfId="22" applyFont="1" applyFill="1" applyBorder="1" applyAlignment="1">
      <alignment horizontal="right" vertical="center" wrapText="1"/>
      <protection/>
    </xf>
    <xf numFmtId="168" fontId="15" fillId="0" borderId="9" xfId="0" applyNumberFormat="1" applyFont="1" applyFill="1" applyBorder="1" applyAlignment="1">
      <alignment vertical="center" wrapText="1"/>
    </xf>
    <xf numFmtId="164" fontId="12" fillId="5" borderId="1" xfId="22" applyFont="1" applyFill="1" applyBorder="1" applyAlignment="1">
      <alignment horizontal="center" vertical="center" wrapText="1"/>
      <protection/>
    </xf>
    <xf numFmtId="174" fontId="5" fillId="3" borderId="1" xfId="22" applyNumberFormat="1" applyFont="1" applyFill="1" applyBorder="1" applyAlignment="1">
      <alignment horizontal="right" vertical="center" wrapText="1"/>
      <protection/>
    </xf>
    <xf numFmtId="164" fontId="5" fillId="3" borderId="0" xfId="0" applyFont="1" applyFill="1" applyBorder="1" applyAlignment="1">
      <alignment horizontal="center" vertical="center" wrapText="1"/>
    </xf>
    <xf numFmtId="164" fontId="21" fillId="0" borderId="0" xfId="0" applyFont="1" applyFill="1" applyBorder="1" applyAlignment="1">
      <alignment/>
    </xf>
    <xf numFmtId="174" fontId="5" fillId="0" borderId="1" xfId="22" applyNumberFormat="1" applyFont="1" applyFill="1" applyBorder="1" applyAlignment="1">
      <alignment horizontal="right" vertical="center" wrapText="1"/>
      <protection/>
    </xf>
    <xf numFmtId="174" fontId="5" fillId="0" borderId="1" xfId="22" applyNumberFormat="1" applyFont="1" applyFill="1" applyBorder="1" applyAlignment="1">
      <alignment horizontal="right" vertical="center" wrapText="1"/>
      <protection/>
    </xf>
    <xf numFmtId="168" fontId="5" fillId="3" borderId="1" xfId="22" applyNumberFormat="1" applyFont="1" applyFill="1" applyBorder="1" applyAlignment="1">
      <alignment horizontal="center" vertical="center" wrapText="1"/>
      <protection/>
    </xf>
    <xf numFmtId="168" fontId="5" fillId="0" borderId="1" xfId="22" applyNumberFormat="1" applyFont="1" applyFill="1" applyBorder="1" applyAlignment="1">
      <alignment horizontal="justify" vertical="center" wrapText="1"/>
      <protection/>
    </xf>
    <xf numFmtId="168" fontId="5" fillId="0" borderId="5" xfId="0" applyNumberFormat="1" applyFont="1" applyFill="1" applyBorder="1" applyAlignment="1">
      <alignment horizontal="center" vertical="center" wrapText="1"/>
    </xf>
    <xf numFmtId="168" fontId="5" fillId="0" borderId="5" xfId="0" applyNumberFormat="1" applyFont="1" applyFill="1" applyBorder="1" applyAlignment="1">
      <alignment horizontal="center" vertical="center"/>
    </xf>
    <xf numFmtId="168" fontId="5" fillId="0" borderId="0" xfId="0" applyNumberFormat="1" applyFont="1" applyFill="1" applyAlignment="1">
      <alignment horizontal="justify" vertical="center" wrapText="1"/>
    </xf>
    <xf numFmtId="164" fontId="5" fillId="0" borderId="5" xfId="0" applyFont="1" applyBorder="1" applyAlignment="1">
      <alignment horizontal="center" vertical="center" wrapText="1"/>
    </xf>
    <xf numFmtId="164" fontId="14" fillId="0" borderId="0" xfId="0" applyFont="1" applyFill="1" applyBorder="1" applyAlignment="1">
      <alignment horizontal="left" vertical="center"/>
    </xf>
    <xf numFmtId="167" fontId="5" fillId="3" borderId="1" xfId="22" applyNumberFormat="1" applyFont="1" applyFill="1" applyBorder="1" applyAlignment="1">
      <alignment vertical="center" wrapText="1"/>
      <protection/>
    </xf>
    <xf numFmtId="164" fontId="5" fillId="0" borderId="1" xfId="0" applyFont="1" applyBorder="1" applyAlignment="1">
      <alignment horizontal="center" vertical="center" wrapText="1"/>
    </xf>
    <xf numFmtId="164" fontId="5" fillId="0" borderId="1" xfId="0" applyFont="1" applyFill="1" applyBorder="1" applyAlignment="1">
      <alignment horizontal="left" vertical="center" wrapText="1"/>
    </xf>
    <xf numFmtId="164" fontId="12" fillId="9" borderId="1" xfId="22" applyFont="1" applyFill="1" applyBorder="1" applyAlignment="1">
      <alignment horizontal="center" vertical="center" wrapText="1"/>
      <protection/>
    </xf>
    <xf numFmtId="164" fontId="15" fillId="10" borderId="1" xfId="22" applyFont="1" applyFill="1" applyBorder="1" applyAlignment="1">
      <alignment horizontal="center" vertical="center" wrapText="1"/>
      <protection/>
    </xf>
    <xf numFmtId="167" fontId="15" fillId="10" borderId="1" xfId="22" applyNumberFormat="1" applyFont="1" applyFill="1" applyBorder="1" applyAlignment="1">
      <alignment horizontal="center" vertical="center" wrapText="1"/>
      <protection/>
    </xf>
    <xf numFmtId="168" fontId="15" fillId="10" borderId="1" xfId="22" applyNumberFormat="1" applyFont="1" applyFill="1" applyBorder="1" applyAlignment="1">
      <alignment horizontal="center" vertical="center" wrapText="1"/>
      <protection/>
    </xf>
    <xf numFmtId="167" fontId="15" fillId="10" borderId="1" xfId="22" applyNumberFormat="1" applyFont="1" applyFill="1" applyBorder="1" applyAlignment="1">
      <alignment horizontal="center" vertical="center" wrapText="1"/>
      <protection/>
    </xf>
    <xf numFmtId="164" fontId="15" fillId="10" borderId="1" xfId="22" applyFont="1" applyFill="1" applyBorder="1" applyAlignment="1">
      <alignment horizontal="center" vertical="center" wrapText="1"/>
      <protection/>
    </xf>
    <xf numFmtId="173" fontId="5" fillId="0" borderId="1" xfId="22" applyNumberFormat="1" applyFont="1" applyFill="1" applyBorder="1" applyAlignment="1">
      <alignment vertical="center" wrapText="1"/>
      <protection/>
    </xf>
    <xf numFmtId="173" fontId="5" fillId="0" borderId="1" xfId="22" applyNumberFormat="1" applyFont="1" applyFill="1" applyBorder="1" applyAlignment="1">
      <alignment vertical="center" wrapText="1"/>
      <protection/>
    </xf>
    <xf numFmtId="168" fontId="15" fillId="0" borderId="0" xfId="0" applyNumberFormat="1" applyFont="1" applyFill="1" applyBorder="1" applyAlignment="1">
      <alignment vertical="center" wrapText="1"/>
    </xf>
    <xf numFmtId="164" fontId="11" fillId="0" borderId="1" xfId="24" applyFont="1" applyFill="1" applyBorder="1" applyAlignment="1" applyProtection="1">
      <alignment horizontal="justify" wrapText="1"/>
      <protection/>
    </xf>
    <xf numFmtId="168" fontId="11" fillId="0" borderId="1" xfId="0" applyNumberFormat="1" applyFont="1" applyBorder="1" applyAlignment="1">
      <alignment horizontal="center" vertical="center" wrapText="1"/>
    </xf>
    <xf numFmtId="173" fontId="11" fillId="0" borderId="1" xfId="0" applyNumberFormat="1" applyFont="1" applyBorder="1" applyAlignment="1" applyProtection="1">
      <alignment horizontal="right" vertical="center" wrapText="1"/>
      <protection locked="0"/>
    </xf>
    <xf numFmtId="167" fontId="5" fillId="0" borderId="1" xfId="22" applyNumberFormat="1" applyFont="1" applyFill="1" applyBorder="1" applyAlignment="1">
      <alignment vertical="center" wrapText="1"/>
      <protection/>
    </xf>
    <xf numFmtId="164" fontId="11" fillId="0" borderId="1" xfId="0" applyFont="1" applyBorder="1" applyAlignment="1">
      <alignment horizontal="justify" wrapText="1"/>
    </xf>
    <xf numFmtId="173" fontId="11" fillId="3" borderId="1" xfId="0" applyNumberFormat="1" applyFont="1" applyFill="1" applyBorder="1" applyAlignment="1" applyProtection="1">
      <alignment horizontal="right" vertical="center" wrapText="1"/>
      <protection locked="0"/>
    </xf>
    <xf numFmtId="164" fontId="11" fillId="0" borderId="1" xfId="0" applyNumberFormat="1" applyFont="1" applyBorder="1" applyAlignment="1">
      <alignment horizontal="justify" wrapText="1"/>
    </xf>
    <xf numFmtId="164" fontId="11" fillId="3" borderId="1" xfId="0" applyFont="1" applyFill="1" applyBorder="1" applyAlignment="1">
      <alignment horizontal="justify" wrapText="1"/>
    </xf>
    <xf numFmtId="174" fontId="5" fillId="0" borderId="0" xfId="0" applyNumberFormat="1" applyFont="1" applyBorder="1" applyAlignment="1">
      <alignment horizontal="center"/>
    </xf>
    <xf numFmtId="164" fontId="10" fillId="0" borderId="0" xfId="0" applyFont="1" applyBorder="1" applyAlignment="1">
      <alignment horizontal="center" vertical="center"/>
    </xf>
    <xf numFmtId="164" fontId="31" fillId="0" borderId="0" xfId="0" applyFont="1" applyBorder="1" applyAlignment="1">
      <alignment horizontal="justify"/>
    </xf>
    <xf numFmtId="164" fontId="32" fillId="0" borderId="0" xfId="0" applyNumberFormat="1" applyFont="1" applyAlignment="1">
      <alignment/>
    </xf>
    <xf numFmtId="164" fontId="31" fillId="0" borderId="0" xfId="0" applyFont="1" applyBorder="1" applyAlignment="1">
      <alignment horizontal="center" vertical="center" wrapText="1"/>
    </xf>
    <xf numFmtId="164" fontId="32" fillId="0" borderId="0" xfId="0" applyFont="1" applyBorder="1" applyAlignment="1">
      <alignment horizontal="center"/>
    </xf>
    <xf numFmtId="164" fontId="32" fillId="0" borderId="0" xfId="0" applyFont="1" applyBorder="1" applyAlignment="1">
      <alignment wrapText="1"/>
    </xf>
    <xf numFmtId="167" fontId="32" fillId="0" borderId="0" xfId="0" applyNumberFormat="1" applyFont="1" applyBorder="1" applyAlignment="1">
      <alignment/>
    </xf>
    <xf numFmtId="168" fontId="32" fillId="0" borderId="0" xfId="0" applyNumberFormat="1" applyFont="1" applyBorder="1" applyAlignment="1">
      <alignment horizontal="center"/>
    </xf>
    <xf numFmtId="164" fontId="32" fillId="0" borderId="0" xfId="0" applyFont="1" applyBorder="1" applyAlignment="1">
      <alignment horizontal="left" vertical="center" wrapText="1"/>
    </xf>
    <xf numFmtId="164" fontId="5" fillId="0" borderId="0" xfId="0" applyFont="1" applyBorder="1" applyAlignment="1">
      <alignment wrapText="1"/>
    </xf>
    <xf numFmtId="164" fontId="32" fillId="0" borderId="0" xfId="0" applyFont="1" applyBorder="1" applyAlignment="1">
      <alignment wrapText="1"/>
    </xf>
  </cellXfs>
  <cellStyles count="13">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_1" xfId="23"/>
    <cellStyle name="Normalny_Załącznik nr 2 do SIWZ" xfId="24"/>
    <cellStyle name="Walutowy 2" xfId="25"/>
    <cellStyle name="Wynik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19FC"/>
      <rgbColor rgb="00808000"/>
      <rgbColor rgb="00800080"/>
      <rgbColor rgb="00008080"/>
      <rgbColor rgb="00C0C0C0"/>
      <rgbColor rgb="00808080"/>
      <rgbColor rgb="009999FF"/>
      <rgbColor rgb="00993366"/>
      <rgbColor rgb="00F4EEEE"/>
      <rgbColor rgb="00CCFFFF"/>
      <rgbColor rgb="00660066"/>
      <rgbColor rgb="00FF8080"/>
      <rgbColor rgb="000066CC"/>
      <rgbColor rgb="00CCCCCC"/>
      <rgbColor rgb="00000080"/>
      <rgbColor rgb="00FF00FF"/>
      <rgbColor rgb="00FFFF00"/>
      <rgbColor rgb="0000FFFF"/>
      <rgbColor rgb="00800080"/>
      <rgbColor rgb="00800000"/>
      <rgbColor rgb="00008080"/>
      <rgbColor rgb="001200DE"/>
      <rgbColor rgb="0000CCFF"/>
      <rgbColor rgb="00E6E6E6"/>
      <rgbColor rgb="00CCFFCC"/>
      <rgbColor rgb="00FFFF99"/>
      <rgbColor rgb="0099CCFF"/>
      <rgbColor rgb="00FF99CC"/>
      <rgbColor rgb="00CC99FF"/>
      <rgbColor rgb="00CFCCCC"/>
      <rgbColor rgb="003366FF"/>
      <rgbColor rgb="0033CCCC"/>
      <rgbColor rgb="0099CC00"/>
      <rgbColor rgb="00FFCC00"/>
      <rgbColor rgb="00FF9900"/>
      <rgbColor rgb="00FF6600"/>
      <rgbColor rgb="00666699"/>
      <rgbColor rgb="00B3B3B3"/>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313"/>
  <sheetViews>
    <sheetView tabSelected="1" workbookViewId="0" topLeftCell="A16">
      <selection activeCell="P21" sqref="P21"/>
    </sheetView>
  </sheetViews>
  <sheetFormatPr defaultColWidth="9.00390625" defaultRowHeight="12.75" outlineLevelRow="1"/>
  <cols>
    <col min="1" max="1" width="3.50390625" style="1" customWidth="1"/>
    <col min="2" max="2" width="34.50390625" style="2" customWidth="1"/>
    <col min="3" max="3" width="8.875" style="1" customWidth="1"/>
    <col min="4" max="4" width="12.50390625" style="1" customWidth="1"/>
    <col min="5" max="5" width="9.50390625" style="3" customWidth="1"/>
    <col min="6" max="6" width="16.50390625" style="3" customWidth="1"/>
    <col min="7" max="7" width="6.25390625" style="4" customWidth="1"/>
    <col min="8" max="8" width="15.50390625" style="3" customWidth="1"/>
    <col min="9" max="9" width="13.75390625" style="5" customWidth="1"/>
    <col min="10" max="30" width="8.75390625" style="6" customWidth="1"/>
    <col min="31" max="31" width="21.625" style="6" customWidth="1"/>
    <col min="32" max="191" width="8.75390625" style="6" customWidth="1"/>
    <col min="192" max="192" width="8.75390625" style="7" customWidth="1"/>
    <col min="193" max="249" width="8.75390625" style="8" customWidth="1"/>
  </cols>
  <sheetData>
    <row r="1" spans="1:244" ht="67.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11" ht="28.5" customHeight="1">
      <c r="A2" s="14"/>
      <c r="B2" s="15"/>
      <c r="C2" s="14"/>
      <c r="D2" s="16"/>
      <c r="E2" s="17"/>
      <c r="F2" s="17"/>
      <c r="G2" s="18"/>
      <c r="H2" s="17"/>
      <c r="I2" s="19"/>
      <c r="J2" s="19"/>
      <c r="K2" s="20"/>
    </row>
    <row r="3" spans="1:11" ht="27.75" customHeight="1">
      <c r="A3" s="21" t="s">
        <v>1</v>
      </c>
      <c r="B3" s="21"/>
      <c r="C3" s="21"/>
      <c r="D3" s="21"/>
      <c r="E3" s="21"/>
      <c r="F3" s="21"/>
      <c r="G3" s="21"/>
      <c r="H3" s="21"/>
      <c r="I3" s="21"/>
      <c r="J3" s="21"/>
      <c r="K3" s="22"/>
    </row>
    <row r="4" spans="1:10" ht="43.5" customHeight="1">
      <c r="A4" s="23" t="s">
        <v>2</v>
      </c>
      <c r="B4" s="23" t="s">
        <v>3</v>
      </c>
      <c r="C4" s="23" t="s">
        <v>4</v>
      </c>
      <c r="D4" s="23" t="s">
        <v>5</v>
      </c>
      <c r="E4" s="24" t="s">
        <v>6</v>
      </c>
      <c r="F4" s="24" t="s">
        <v>7</v>
      </c>
      <c r="G4" s="25" t="s">
        <v>8</v>
      </c>
      <c r="H4" s="24" t="s">
        <v>9</v>
      </c>
      <c r="I4" s="26" t="s">
        <v>10</v>
      </c>
      <c r="J4" s="27" t="s">
        <v>11</v>
      </c>
    </row>
    <row r="5" spans="1:10" ht="163.5">
      <c r="A5" s="28">
        <v>1</v>
      </c>
      <c r="B5" s="29" t="s">
        <v>12</v>
      </c>
      <c r="C5" s="30" t="s">
        <v>13</v>
      </c>
      <c r="D5" s="31">
        <v>3</v>
      </c>
      <c r="E5" s="32"/>
      <c r="F5" s="32">
        <f aca="true" t="shared" si="0" ref="F5:F8">D5*E5</f>
        <v>0</v>
      </c>
      <c r="G5" s="33"/>
      <c r="H5" s="32">
        <f aca="true" t="shared" si="1" ref="H5:H8">F5+(F5*G5/100)</f>
        <v>0</v>
      </c>
      <c r="I5" s="34"/>
      <c r="J5" s="35"/>
    </row>
    <row r="6" spans="1:10" ht="110.25">
      <c r="A6" s="28">
        <v>2</v>
      </c>
      <c r="B6" s="29" t="s">
        <v>14</v>
      </c>
      <c r="C6" s="30" t="s">
        <v>13</v>
      </c>
      <c r="D6" s="31">
        <v>3</v>
      </c>
      <c r="E6" s="32"/>
      <c r="F6" s="32">
        <f t="shared" si="0"/>
        <v>0</v>
      </c>
      <c r="G6" s="33"/>
      <c r="H6" s="32">
        <f t="shared" si="1"/>
        <v>0</v>
      </c>
      <c r="I6" s="34"/>
      <c r="J6" s="35"/>
    </row>
    <row r="7" spans="1:10" ht="92.25">
      <c r="A7" s="28">
        <v>3</v>
      </c>
      <c r="B7" s="29" t="s">
        <v>15</v>
      </c>
      <c r="C7" s="30" t="s">
        <v>16</v>
      </c>
      <c r="D7" s="31">
        <v>5</v>
      </c>
      <c r="E7" s="32"/>
      <c r="F7" s="32">
        <f t="shared" si="0"/>
        <v>0</v>
      </c>
      <c r="G7" s="33"/>
      <c r="H7" s="32">
        <f t="shared" si="1"/>
        <v>0</v>
      </c>
      <c r="I7" s="34"/>
      <c r="J7" s="35"/>
    </row>
    <row r="8" spans="1:10" ht="110.25">
      <c r="A8" s="28">
        <v>4</v>
      </c>
      <c r="B8" s="36" t="s">
        <v>17</v>
      </c>
      <c r="C8" s="30" t="s">
        <v>13</v>
      </c>
      <c r="D8" s="31">
        <v>4</v>
      </c>
      <c r="E8" s="32"/>
      <c r="F8" s="32">
        <f t="shared" si="0"/>
        <v>0</v>
      </c>
      <c r="G8" s="33"/>
      <c r="H8" s="32">
        <f t="shared" si="1"/>
        <v>0</v>
      </c>
      <c r="I8" s="34"/>
      <c r="J8" s="35"/>
    </row>
    <row r="9" spans="1:10" ht="29.25" customHeight="1">
      <c r="A9" s="37" t="s">
        <v>18</v>
      </c>
      <c r="B9" s="37"/>
      <c r="C9" s="37"/>
      <c r="D9" s="37"/>
      <c r="E9" s="37"/>
      <c r="F9" s="38">
        <f>SUM(F5:F8)</f>
        <v>0</v>
      </c>
      <c r="G9" s="39"/>
      <c r="H9" s="38">
        <f>SUM(H5:H8)</f>
        <v>0</v>
      </c>
      <c r="I9" s="40"/>
      <c r="J9" s="41"/>
    </row>
    <row r="10" spans="1:10" ht="27.75" customHeight="1">
      <c r="A10" s="42"/>
      <c r="B10" s="43" t="s">
        <v>19</v>
      </c>
      <c r="C10" s="42"/>
      <c r="D10" s="42"/>
      <c r="E10" s="42"/>
      <c r="F10" s="44"/>
      <c r="G10" s="45"/>
      <c r="H10" s="44"/>
      <c r="I10" s="46"/>
      <c r="J10" s="47"/>
    </row>
    <row r="11" spans="1:11" ht="27.75" customHeight="1">
      <c r="A11" s="21" t="s">
        <v>20</v>
      </c>
      <c r="B11" s="21"/>
      <c r="C11" s="21"/>
      <c r="D11" s="21"/>
      <c r="E11" s="21"/>
      <c r="F11" s="21"/>
      <c r="G11" s="21"/>
      <c r="H11" s="21"/>
      <c r="I11" s="21"/>
      <c r="J11" s="21"/>
      <c r="K11" s="22"/>
    </row>
    <row r="12" spans="1:10" ht="43.5" customHeight="1">
      <c r="A12" s="23" t="s">
        <v>2</v>
      </c>
      <c r="B12" s="23" t="s">
        <v>3</v>
      </c>
      <c r="C12" s="23" t="s">
        <v>4</v>
      </c>
      <c r="D12" s="23" t="s">
        <v>5</v>
      </c>
      <c r="E12" s="24" t="s">
        <v>6</v>
      </c>
      <c r="F12" s="24" t="s">
        <v>7</v>
      </c>
      <c r="G12" s="25" t="s">
        <v>8</v>
      </c>
      <c r="H12" s="24" t="s">
        <v>9</v>
      </c>
      <c r="I12" s="26" t="s">
        <v>10</v>
      </c>
      <c r="J12" s="27" t="s">
        <v>11</v>
      </c>
    </row>
    <row r="13" spans="1:10" ht="29.25">
      <c r="A13" s="28">
        <v>1</v>
      </c>
      <c r="B13" s="48" t="s">
        <v>21</v>
      </c>
      <c r="C13" s="30" t="s">
        <v>22</v>
      </c>
      <c r="D13" s="31">
        <v>200</v>
      </c>
      <c r="E13" s="32"/>
      <c r="F13" s="32">
        <f aca="true" t="shared" si="2" ref="F13:F17">D13*E13</f>
        <v>0</v>
      </c>
      <c r="G13" s="49"/>
      <c r="H13" s="32">
        <f aca="true" t="shared" si="3" ref="H13:H17">F13+(F13*G13/100)</f>
        <v>0</v>
      </c>
      <c r="I13" s="50"/>
      <c r="J13" s="51"/>
    </row>
    <row r="14" spans="1:10" ht="29.25">
      <c r="A14" s="28">
        <v>2</v>
      </c>
      <c r="B14" s="48" t="s">
        <v>23</v>
      </c>
      <c r="C14" s="30" t="s">
        <v>22</v>
      </c>
      <c r="D14" s="31">
        <v>200</v>
      </c>
      <c r="E14" s="32"/>
      <c r="F14" s="32">
        <f t="shared" si="2"/>
        <v>0</v>
      </c>
      <c r="G14" s="49"/>
      <c r="H14" s="32">
        <f t="shared" si="3"/>
        <v>0</v>
      </c>
      <c r="I14" s="50"/>
      <c r="J14" s="51"/>
    </row>
    <row r="15" spans="1:10" ht="38.25">
      <c r="A15" s="28">
        <v>3</v>
      </c>
      <c r="B15" s="48" t="s">
        <v>24</v>
      </c>
      <c r="C15" s="30" t="s">
        <v>22</v>
      </c>
      <c r="D15" s="31">
        <v>50</v>
      </c>
      <c r="E15" s="32"/>
      <c r="F15" s="32">
        <f t="shared" si="2"/>
        <v>0</v>
      </c>
      <c r="G15" s="49"/>
      <c r="H15" s="32">
        <f t="shared" si="3"/>
        <v>0</v>
      </c>
      <c r="I15" s="50"/>
      <c r="J15" s="51"/>
    </row>
    <row r="16" spans="1:10" ht="38.25">
      <c r="A16" s="28">
        <v>4</v>
      </c>
      <c r="B16" s="48" t="s">
        <v>25</v>
      </c>
      <c r="C16" s="30" t="s">
        <v>22</v>
      </c>
      <c r="D16" s="31">
        <v>20</v>
      </c>
      <c r="E16" s="32"/>
      <c r="F16" s="32">
        <f t="shared" si="2"/>
        <v>0</v>
      </c>
      <c r="G16" s="49"/>
      <c r="H16" s="32">
        <f t="shared" si="3"/>
        <v>0</v>
      </c>
      <c r="I16" s="50"/>
      <c r="J16" s="51"/>
    </row>
    <row r="17" spans="1:10" ht="29.25">
      <c r="A17" s="28">
        <v>5</v>
      </c>
      <c r="B17" s="48" t="s">
        <v>26</v>
      </c>
      <c r="C17" s="30" t="s">
        <v>22</v>
      </c>
      <c r="D17" s="31">
        <v>20</v>
      </c>
      <c r="E17" s="32"/>
      <c r="F17" s="32">
        <f t="shared" si="2"/>
        <v>0</v>
      </c>
      <c r="G17" s="49"/>
      <c r="H17" s="32">
        <f t="shared" si="3"/>
        <v>0</v>
      </c>
      <c r="I17" s="50"/>
      <c r="J17" s="51"/>
    </row>
    <row r="18" spans="1:10" ht="27.75" customHeight="1">
      <c r="A18" s="37" t="s">
        <v>27</v>
      </c>
      <c r="B18" s="37"/>
      <c r="C18" s="37"/>
      <c r="D18" s="37"/>
      <c r="E18" s="37"/>
      <c r="F18" s="38">
        <f>SUM(F13:F17)</f>
        <v>0</v>
      </c>
      <c r="G18" s="39"/>
      <c r="H18" s="38">
        <f>SUM(H13:H17)</f>
        <v>0</v>
      </c>
      <c r="I18" s="40"/>
      <c r="J18" s="41"/>
    </row>
    <row r="19" spans="1:9" ht="29.25" customHeight="1">
      <c r="A19" s="52"/>
      <c r="B19" s="53" t="s">
        <v>28</v>
      </c>
      <c r="C19" s="52"/>
      <c r="D19" s="52"/>
      <c r="E19" s="54"/>
      <c r="F19" s="54"/>
      <c r="G19" s="55"/>
      <c r="H19" s="54"/>
      <c r="I19" s="56"/>
    </row>
    <row r="20" spans="1:11" ht="28.5" customHeight="1">
      <c r="A20" s="57" t="s">
        <v>29</v>
      </c>
      <c r="B20" s="57"/>
      <c r="C20" s="57"/>
      <c r="D20" s="57"/>
      <c r="E20" s="57"/>
      <c r="F20" s="57"/>
      <c r="G20" s="57"/>
      <c r="H20" s="57"/>
      <c r="I20" s="57"/>
      <c r="J20" s="57"/>
      <c r="K20" s="22"/>
    </row>
    <row r="21" spans="1:10" ht="38.25">
      <c r="A21" s="23" t="s">
        <v>2</v>
      </c>
      <c r="B21" s="23" t="s">
        <v>3</v>
      </c>
      <c r="C21" s="23" t="s">
        <v>4</v>
      </c>
      <c r="D21" s="23" t="s">
        <v>5</v>
      </c>
      <c r="E21" s="24" t="s">
        <v>6</v>
      </c>
      <c r="F21" s="24" t="s">
        <v>7</v>
      </c>
      <c r="G21" s="25" t="s">
        <v>8</v>
      </c>
      <c r="H21" s="24" t="s">
        <v>9</v>
      </c>
      <c r="I21" s="26" t="s">
        <v>10</v>
      </c>
      <c r="J21" s="27" t="s">
        <v>11</v>
      </c>
    </row>
    <row r="22" spans="1:10" ht="83.25">
      <c r="A22" s="58">
        <v>1</v>
      </c>
      <c r="B22" s="59" t="s">
        <v>30</v>
      </c>
      <c r="C22" s="60" t="s">
        <v>22</v>
      </c>
      <c r="D22" s="60">
        <v>10</v>
      </c>
      <c r="E22" s="61"/>
      <c r="F22" s="62">
        <f aca="true" t="shared" si="4" ref="F22:F23">D22*E22</f>
        <v>0</v>
      </c>
      <c r="G22" s="63"/>
      <c r="H22" s="62">
        <f aca="true" t="shared" si="5" ref="H22:H23">F22+(F22*G22/100)</f>
        <v>0</v>
      </c>
      <c r="I22" s="64"/>
      <c r="J22" s="64"/>
    </row>
    <row r="23" spans="1:10" ht="38.25">
      <c r="A23" s="58">
        <v>2</v>
      </c>
      <c r="B23" s="65" t="s">
        <v>31</v>
      </c>
      <c r="C23" s="60" t="s">
        <v>22</v>
      </c>
      <c r="D23" s="60">
        <v>100</v>
      </c>
      <c r="E23" s="61"/>
      <c r="F23" s="62">
        <f t="shared" si="4"/>
        <v>0</v>
      </c>
      <c r="G23" s="63"/>
      <c r="H23" s="62">
        <f t="shared" si="5"/>
        <v>0</v>
      </c>
      <c r="I23" s="64"/>
      <c r="J23" s="64"/>
    </row>
    <row r="24" spans="1:10" ht="28.5" customHeight="1">
      <c r="A24" s="66" t="s">
        <v>32</v>
      </c>
      <c r="B24" s="66"/>
      <c r="C24" s="66"/>
      <c r="D24" s="66"/>
      <c r="E24" s="66"/>
      <c r="F24" s="67">
        <f>SUM(F22:F23)</f>
        <v>0</v>
      </c>
      <c r="G24" s="68"/>
      <c r="H24" s="67">
        <f>SUM(H22:H23)</f>
        <v>0</v>
      </c>
      <c r="I24" s="69"/>
      <c r="J24" s="70"/>
    </row>
    <row r="25" spans="1:9" ht="27.75" customHeight="1">
      <c r="A25" s="52"/>
      <c r="B25" s="71" t="s">
        <v>33</v>
      </c>
      <c r="C25" s="52"/>
      <c r="D25" s="52"/>
      <c r="E25" s="54"/>
      <c r="F25" s="54"/>
      <c r="G25" s="55"/>
      <c r="H25" s="54"/>
      <c r="I25" s="56"/>
    </row>
    <row r="26" spans="1:11" ht="28.5" customHeight="1">
      <c r="A26" s="21" t="s">
        <v>34</v>
      </c>
      <c r="B26" s="21"/>
      <c r="C26" s="21"/>
      <c r="D26" s="21"/>
      <c r="E26" s="21"/>
      <c r="F26" s="21"/>
      <c r="G26" s="21"/>
      <c r="H26" s="21"/>
      <c r="I26" s="21"/>
      <c r="J26" s="21"/>
      <c r="K26" s="22"/>
    </row>
    <row r="27" spans="1:10" ht="38.25">
      <c r="A27" s="27" t="s">
        <v>2</v>
      </c>
      <c r="B27" s="27" t="s">
        <v>3</v>
      </c>
      <c r="C27" s="27" t="s">
        <v>4</v>
      </c>
      <c r="D27" s="27" t="s">
        <v>5</v>
      </c>
      <c r="E27" s="26" t="s">
        <v>35</v>
      </c>
      <c r="F27" s="26" t="s">
        <v>36</v>
      </c>
      <c r="G27" s="72" t="s">
        <v>8</v>
      </c>
      <c r="H27" s="26" t="s">
        <v>37</v>
      </c>
      <c r="I27" s="26" t="s">
        <v>10</v>
      </c>
      <c r="J27" s="27" t="s">
        <v>38</v>
      </c>
    </row>
    <row r="28" spans="1:10" ht="56.25">
      <c r="A28" s="30">
        <v>1</v>
      </c>
      <c r="B28" s="73" t="s">
        <v>39</v>
      </c>
      <c r="C28" s="30" t="s">
        <v>22</v>
      </c>
      <c r="D28" s="31">
        <v>30</v>
      </c>
      <c r="E28" s="74"/>
      <c r="F28" s="74">
        <f aca="true" t="shared" si="6" ref="F28:F30">D28*E28</f>
        <v>0</v>
      </c>
      <c r="G28" s="75"/>
      <c r="H28" s="74">
        <f aca="true" t="shared" si="7" ref="H28:H30">F28+(F28*G28/100)</f>
        <v>0</v>
      </c>
      <c r="I28" s="76"/>
      <c r="J28" s="77"/>
    </row>
    <row r="29" spans="1:10" ht="65.25">
      <c r="A29" s="30">
        <v>2</v>
      </c>
      <c r="B29" s="73" t="s">
        <v>40</v>
      </c>
      <c r="C29" s="30" t="s">
        <v>22</v>
      </c>
      <c r="D29" s="31">
        <v>30</v>
      </c>
      <c r="E29" s="74"/>
      <c r="F29" s="74">
        <f t="shared" si="6"/>
        <v>0</v>
      </c>
      <c r="G29" s="75"/>
      <c r="H29" s="74">
        <f t="shared" si="7"/>
        <v>0</v>
      </c>
      <c r="I29" s="76"/>
      <c r="J29" s="77"/>
    </row>
    <row r="30" spans="1:10" ht="35.25" customHeight="1">
      <c r="A30" s="30">
        <v>3</v>
      </c>
      <c r="B30" s="78" t="s">
        <v>41</v>
      </c>
      <c r="C30" s="28" t="s">
        <v>42</v>
      </c>
      <c r="D30" s="79">
        <v>30</v>
      </c>
      <c r="E30" s="74"/>
      <c r="F30" s="74">
        <f t="shared" si="6"/>
        <v>0</v>
      </c>
      <c r="G30" s="80"/>
      <c r="H30" s="74">
        <f t="shared" si="7"/>
        <v>0</v>
      </c>
      <c r="I30" s="76"/>
      <c r="J30" s="77"/>
    </row>
    <row r="31" spans="1:10" ht="27" customHeight="1">
      <c r="A31" s="37" t="s">
        <v>43</v>
      </c>
      <c r="B31" s="37"/>
      <c r="C31" s="37"/>
      <c r="D31" s="37"/>
      <c r="E31" s="37"/>
      <c r="F31" s="38">
        <f>SUM(F28:F30)</f>
        <v>0</v>
      </c>
      <c r="G31" s="81"/>
      <c r="H31" s="38">
        <f>SUM(H28:H30)</f>
        <v>0</v>
      </c>
      <c r="I31" s="56"/>
      <c r="J31" s="19"/>
    </row>
    <row r="32" spans="1:10" ht="27" customHeight="1">
      <c r="A32" s="14"/>
      <c r="B32" s="43" t="s">
        <v>44</v>
      </c>
      <c r="C32" s="14"/>
      <c r="D32" s="82"/>
      <c r="E32" s="17"/>
      <c r="F32" s="17"/>
      <c r="G32" s="83"/>
      <c r="H32" s="17"/>
      <c r="I32" s="84"/>
      <c r="J32" s="19"/>
    </row>
    <row r="33" spans="1:11" ht="27.75" customHeight="1">
      <c r="A33" s="21" t="s">
        <v>45</v>
      </c>
      <c r="B33" s="21"/>
      <c r="C33" s="21"/>
      <c r="D33" s="21"/>
      <c r="E33" s="21"/>
      <c r="F33" s="21"/>
      <c r="G33" s="21"/>
      <c r="H33" s="21"/>
      <c r="I33" s="21"/>
      <c r="J33" s="21"/>
      <c r="K33" s="22"/>
    </row>
    <row r="34" spans="1:10" ht="43.5" customHeight="1">
      <c r="A34" s="27" t="s">
        <v>2</v>
      </c>
      <c r="B34" s="27" t="s">
        <v>3</v>
      </c>
      <c r="C34" s="27" t="s">
        <v>4</v>
      </c>
      <c r="D34" s="27" t="s">
        <v>5</v>
      </c>
      <c r="E34" s="26" t="s">
        <v>35</v>
      </c>
      <c r="F34" s="26" t="s">
        <v>36</v>
      </c>
      <c r="G34" s="72" t="s">
        <v>8</v>
      </c>
      <c r="H34" s="26" t="s">
        <v>37</v>
      </c>
      <c r="I34" s="26" t="s">
        <v>10</v>
      </c>
      <c r="J34" s="27" t="s">
        <v>38</v>
      </c>
    </row>
    <row r="35" spans="1:10" ht="140.25" customHeight="1">
      <c r="A35" s="30">
        <v>1</v>
      </c>
      <c r="B35" s="85" t="s">
        <v>46</v>
      </c>
      <c r="C35" s="86" t="s">
        <v>22</v>
      </c>
      <c r="D35" s="79">
        <v>20</v>
      </c>
      <c r="E35" s="32"/>
      <c r="F35" s="87">
        <f>D35*E35</f>
        <v>0</v>
      </c>
      <c r="G35" s="33"/>
      <c r="H35" s="87">
        <f>F35+(F35*G35/100)</f>
        <v>0</v>
      </c>
      <c r="I35" s="51"/>
      <c r="J35" s="51"/>
    </row>
    <row r="36" spans="1:10" ht="27.75" customHeight="1">
      <c r="A36" s="88" t="s">
        <v>47</v>
      </c>
      <c r="B36" s="88"/>
      <c r="C36" s="88"/>
      <c r="D36" s="88"/>
      <c r="E36" s="88"/>
      <c r="F36" s="89">
        <f>SUM(F35)</f>
        <v>0</v>
      </c>
      <c r="G36" s="90"/>
      <c r="H36" s="91">
        <f>SUM(H35)</f>
        <v>0</v>
      </c>
      <c r="I36" s="92"/>
      <c r="J36" s="93"/>
    </row>
    <row r="37" spans="1:9" ht="27.75" customHeight="1">
      <c r="A37" s="52"/>
      <c r="B37" s="94" t="s">
        <v>48</v>
      </c>
      <c r="C37" s="52"/>
      <c r="D37" s="52"/>
      <c r="E37" s="54"/>
      <c r="F37" s="54"/>
      <c r="G37" s="55"/>
      <c r="H37" s="54"/>
      <c r="I37" s="56"/>
    </row>
    <row r="38" spans="1:11" ht="27.75" customHeight="1">
      <c r="A38" s="95" t="s">
        <v>49</v>
      </c>
      <c r="B38" s="95"/>
      <c r="C38" s="95"/>
      <c r="D38" s="95"/>
      <c r="E38" s="95"/>
      <c r="F38" s="95"/>
      <c r="G38" s="95"/>
      <c r="H38" s="95"/>
      <c r="I38" s="95"/>
      <c r="J38" s="95"/>
      <c r="K38" s="22"/>
    </row>
    <row r="39" spans="1:10" ht="43.5" customHeight="1">
      <c r="A39" s="96" t="s">
        <v>2</v>
      </c>
      <c r="B39" s="96" t="s">
        <v>3</v>
      </c>
      <c r="C39" s="96" t="s">
        <v>4</v>
      </c>
      <c r="D39" s="96" t="s">
        <v>5</v>
      </c>
      <c r="E39" s="97" t="s">
        <v>35</v>
      </c>
      <c r="F39" s="97" t="s">
        <v>36</v>
      </c>
      <c r="G39" s="98" t="s">
        <v>8</v>
      </c>
      <c r="H39" s="97" t="s">
        <v>37</v>
      </c>
      <c r="I39" s="26" t="s">
        <v>10</v>
      </c>
      <c r="J39" s="27" t="s">
        <v>11</v>
      </c>
    </row>
    <row r="40" spans="1:10" ht="110.25">
      <c r="A40" s="99">
        <v>1</v>
      </c>
      <c r="B40" s="100" t="s">
        <v>50</v>
      </c>
      <c r="C40" s="101" t="s">
        <v>22</v>
      </c>
      <c r="D40" s="102">
        <v>40</v>
      </c>
      <c r="E40" s="103"/>
      <c r="F40" s="104">
        <f aca="true" t="shared" si="8" ref="F40:F41">D40*E40</f>
        <v>0</v>
      </c>
      <c r="G40" s="105"/>
      <c r="H40" s="104">
        <f aca="true" t="shared" si="9" ref="H40:H41">F40+(F40*G40/100)</f>
        <v>0</v>
      </c>
      <c r="I40" s="29"/>
      <c r="J40" s="106"/>
    </row>
    <row r="41" spans="1:10" ht="110.25">
      <c r="A41" s="99">
        <v>2</v>
      </c>
      <c r="B41" s="100" t="s">
        <v>51</v>
      </c>
      <c r="C41" s="101" t="s">
        <v>22</v>
      </c>
      <c r="D41" s="102">
        <v>80</v>
      </c>
      <c r="E41" s="103"/>
      <c r="F41" s="104">
        <f t="shared" si="8"/>
        <v>0</v>
      </c>
      <c r="G41" s="105"/>
      <c r="H41" s="104">
        <f t="shared" si="9"/>
        <v>0</v>
      </c>
      <c r="I41" s="29"/>
      <c r="J41" s="107"/>
    </row>
    <row r="42" spans="1:10" ht="27" customHeight="1">
      <c r="A42" s="37" t="s">
        <v>52</v>
      </c>
      <c r="B42" s="37"/>
      <c r="C42" s="37"/>
      <c r="D42" s="37"/>
      <c r="E42" s="37"/>
      <c r="F42" s="108">
        <f>SUM(F40:F41)</f>
        <v>0</v>
      </c>
      <c r="G42" s="81"/>
      <c r="H42" s="108">
        <f>SUM(H40:H41)</f>
        <v>0</v>
      </c>
      <c r="I42" s="109"/>
      <c r="J42" s="109"/>
    </row>
    <row r="43" spans="1:10" ht="27" customHeight="1">
      <c r="A43" s="110"/>
      <c r="B43" s="111" t="s">
        <v>28</v>
      </c>
      <c r="C43" s="112"/>
      <c r="D43" s="113"/>
      <c r="E43" s="114"/>
      <c r="F43" s="115"/>
      <c r="G43" s="116"/>
      <c r="H43" s="115"/>
      <c r="I43" s="117"/>
      <c r="J43" s="118"/>
    </row>
    <row r="44" spans="1:10" ht="27" customHeight="1">
      <c r="A44" s="95" t="s">
        <v>53</v>
      </c>
      <c r="B44" s="95"/>
      <c r="C44" s="95"/>
      <c r="D44" s="95"/>
      <c r="E44" s="95"/>
      <c r="F44" s="95"/>
      <c r="G44" s="95"/>
      <c r="H44" s="95"/>
      <c r="I44" s="95"/>
      <c r="J44" s="95"/>
    </row>
    <row r="45" spans="1:10" ht="38.25">
      <c r="A45" s="96" t="s">
        <v>2</v>
      </c>
      <c r="B45" s="96" t="s">
        <v>3</v>
      </c>
      <c r="C45" s="96" t="s">
        <v>4</v>
      </c>
      <c r="D45" s="96" t="s">
        <v>5</v>
      </c>
      <c r="E45" s="97" t="s">
        <v>35</v>
      </c>
      <c r="F45" s="97" t="s">
        <v>36</v>
      </c>
      <c r="G45" s="98" t="s">
        <v>8</v>
      </c>
      <c r="H45" s="97" t="s">
        <v>37</v>
      </c>
      <c r="I45" s="26" t="s">
        <v>10</v>
      </c>
      <c r="J45" s="27" t="s">
        <v>11</v>
      </c>
    </row>
    <row r="46" spans="1:10" ht="79.5" customHeight="1">
      <c r="A46" s="99">
        <v>3</v>
      </c>
      <c r="B46" s="78" t="s">
        <v>54</v>
      </c>
      <c r="C46" s="101" t="s">
        <v>22</v>
      </c>
      <c r="D46" s="102">
        <v>30</v>
      </c>
      <c r="E46" s="103"/>
      <c r="F46" s="104">
        <f>D46*E46</f>
        <v>0</v>
      </c>
      <c r="G46" s="105"/>
      <c r="H46" s="104">
        <f>F46+(F46*G46/100)</f>
        <v>0</v>
      </c>
      <c r="I46" s="29"/>
      <c r="J46" s="107"/>
    </row>
    <row r="47" spans="1:10" ht="27.75" customHeight="1">
      <c r="A47" s="119" t="s">
        <v>55</v>
      </c>
      <c r="B47" s="119"/>
      <c r="C47" s="119"/>
      <c r="D47" s="119"/>
      <c r="E47" s="119"/>
      <c r="F47" s="120">
        <f>SUM(F40:F46)</f>
        <v>0</v>
      </c>
      <c r="G47" s="121"/>
      <c r="H47" s="120">
        <f>SUM(H40:H46)</f>
        <v>0</v>
      </c>
      <c r="I47" s="122"/>
      <c r="J47" s="41"/>
    </row>
    <row r="48" spans="1:10" ht="27.75" customHeight="1">
      <c r="A48" s="123"/>
      <c r="B48" s="124" t="s">
        <v>56</v>
      </c>
      <c r="C48" s="125"/>
      <c r="D48" s="126"/>
      <c r="E48" s="127"/>
      <c r="F48" s="127"/>
      <c r="G48" s="83"/>
      <c r="H48" s="127"/>
      <c r="I48" s="128"/>
      <c r="J48" s="129"/>
    </row>
    <row r="49" spans="1:11" ht="27.75" customHeight="1">
      <c r="A49" s="130" t="s">
        <v>57</v>
      </c>
      <c r="B49" s="130"/>
      <c r="C49" s="130"/>
      <c r="D49" s="130"/>
      <c r="E49" s="130"/>
      <c r="F49" s="130"/>
      <c r="G49" s="130"/>
      <c r="H49" s="130"/>
      <c r="I49" s="130"/>
      <c r="J49" s="130"/>
      <c r="K49" s="22"/>
    </row>
    <row r="50" spans="1:10" ht="38.25">
      <c r="A50" s="23" t="s">
        <v>2</v>
      </c>
      <c r="B50" s="23" t="s">
        <v>3</v>
      </c>
      <c r="C50" s="23" t="s">
        <v>4</v>
      </c>
      <c r="D50" s="23" t="s">
        <v>5</v>
      </c>
      <c r="E50" s="24" t="s">
        <v>6</v>
      </c>
      <c r="F50" s="24" t="s">
        <v>7</v>
      </c>
      <c r="G50" s="25" t="s">
        <v>8</v>
      </c>
      <c r="H50" s="24" t="s">
        <v>9</v>
      </c>
      <c r="I50" s="26" t="s">
        <v>10</v>
      </c>
      <c r="J50" s="27" t="s">
        <v>11</v>
      </c>
    </row>
    <row r="51" spans="1:10" ht="74.25">
      <c r="A51" s="28">
        <v>1</v>
      </c>
      <c r="B51" s="131" t="s">
        <v>58</v>
      </c>
      <c r="C51" s="28" t="s">
        <v>59</v>
      </c>
      <c r="D51" s="79">
        <v>60</v>
      </c>
      <c r="E51" s="87"/>
      <c r="F51" s="132">
        <f>D51*E51</f>
        <v>0</v>
      </c>
      <c r="G51" s="133"/>
      <c r="H51" s="134">
        <f>F51+(F51*G51/100)</f>
        <v>0</v>
      </c>
      <c r="I51" s="135"/>
      <c r="J51" s="136"/>
    </row>
    <row r="52" spans="1:10" ht="27.75" customHeight="1">
      <c r="A52" s="37" t="s">
        <v>60</v>
      </c>
      <c r="B52" s="37"/>
      <c r="C52" s="37"/>
      <c r="D52" s="37"/>
      <c r="E52" s="37"/>
      <c r="F52" s="108">
        <f>SUM(F51:F51)</f>
        <v>0</v>
      </c>
      <c r="G52" s="81"/>
      <c r="H52" s="108">
        <f>SUM(H51:H51)</f>
        <v>0</v>
      </c>
      <c r="I52" s="109"/>
      <c r="J52" s="109"/>
    </row>
    <row r="53" spans="1:9" ht="27.75" customHeight="1">
      <c r="A53" s="137"/>
      <c r="B53" s="43" t="s">
        <v>61</v>
      </c>
      <c r="C53" s="137"/>
      <c r="D53" s="137"/>
      <c r="E53" s="137"/>
      <c r="F53" s="138"/>
      <c r="G53" s="39"/>
      <c r="H53" s="138"/>
      <c r="I53" s="6"/>
    </row>
    <row r="54" spans="1:11" ht="27" customHeight="1">
      <c r="A54" s="21" t="s">
        <v>62</v>
      </c>
      <c r="B54" s="21"/>
      <c r="C54" s="21"/>
      <c r="D54" s="21"/>
      <c r="E54" s="21"/>
      <c r="F54" s="21"/>
      <c r="G54" s="21"/>
      <c r="H54" s="21"/>
      <c r="I54" s="21"/>
      <c r="J54" s="21"/>
      <c r="K54" s="22"/>
    </row>
    <row r="55" spans="1:10" ht="38.25">
      <c r="A55" s="27" t="s">
        <v>2</v>
      </c>
      <c r="B55" s="27" t="s">
        <v>3</v>
      </c>
      <c r="C55" s="27" t="s">
        <v>4</v>
      </c>
      <c r="D55" s="27" t="s">
        <v>5</v>
      </c>
      <c r="E55" s="26" t="s">
        <v>35</v>
      </c>
      <c r="F55" s="26" t="s">
        <v>36</v>
      </c>
      <c r="G55" s="72" t="s">
        <v>8</v>
      </c>
      <c r="H55" s="26" t="s">
        <v>37</v>
      </c>
      <c r="I55" s="26" t="s">
        <v>10</v>
      </c>
      <c r="J55" s="27" t="s">
        <v>38</v>
      </c>
    </row>
    <row r="56" spans="1:10" ht="32.25" customHeight="1">
      <c r="A56" s="28">
        <v>1</v>
      </c>
      <c r="B56" s="139" t="s">
        <v>63</v>
      </c>
      <c r="C56" s="86" t="s">
        <v>22</v>
      </c>
      <c r="D56" s="79">
        <v>30</v>
      </c>
      <c r="E56" s="140"/>
      <c r="F56" s="87">
        <f aca="true" t="shared" si="10" ref="F56:F58">D56*E56</f>
        <v>0</v>
      </c>
      <c r="G56" s="75"/>
      <c r="H56" s="87">
        <f aca="true" t="shared" si="11" ref="H56:H58">F56+(F56*G56/100)</f>
        <v>0</v>
      </c>
      <c r="I56" s="86"/>
      <c r="J56" s="141"/>
    </row>
    <row r="57" spans="1:10" ht="34.5" customHeight="1">
      <c r="A57" s="28">
        <v>2</v>
      </c>
      <c r="B57" s="139" t="s">
        <v>64</v>
      </c>
      <c r="C57" s="86" t="s">
        <v>22</v>
      </c>
      <c r="D57" s="79">
        <v>20</v>
      </c>
      <c r="E57" s="140"/>
      <c r="F57" s="87">
        <f t="shared" si="10"/>
        <v>0</v>
      </c>
      <c r="G57" s="75"/>
      <c r="H57" s="87">
        <f t="shared" si="11"/>
        <v>0</v>
      </c>
      <c r="I57" s="86"/>
      <c r="J57" s="141"/>
    </row>
    <row r="58" spans="1:10" ht="29.25">
      <c r="A58" s="28">
        <v>3</v>
      </c>
      <c r="B58" s="139" t="s">
        <v>65</v>
      </c>
      <c r="C58" s="28" t="s">
        <v>22</v>
      </c>
      <c r="D58" s="79">
        <v>30</v>
      </c>
      <c r="E58" s="140"/>
      <c r="F58" s="87">
        <f t="shared" si="10"/>
        <v>0</v>
      </c>
      <c r="G58" s="75"/>
      <c r="H58" s="87">
        <f t="shared" si="11"/>
        <v>0</v>
      </c>
      <c r="I58" s="86"/>
      <c r="J58" s="141"/>
    </row>
    <row r="59" spans="1:10" ht="27" customHeight="1">
      <c r="A59" s="119" t="s">
        <v>66</v>
      </c>
      <c r="B59" s="119"/>
      <c r="C59" s="119"/>
      <c r="D59" s="119"/>
      <c r="E59" s="119"/>
      <c r="F59" s="38">
        <f>SUM(F56:F58)</f>
        <v>0</v>
      </c>
      <c r="G59" s="81"/>
      <c r="H59" s="38">
        <f>SUM(H56:H58)</f>
        <v>0</v>
      </c>
      <c r="I59" s="6"/>
      <c r="J59" s="19"/>
    </row>
    <row r="60" spans="1:9" ht="27" customHeight="1">
      <c r="A60" s="142"/>
      <c r="B60" s="143" t="s">
        <v>67</v>
      </c>
      <c r="C60" s="142"/>
      <c r="D60" s="142"/>
      <c r="E60" s="144"/>
      <c r="F60" s="144"/>
      <c r="G60" s="145"/>
      <c r="H60" s="144"/>
      <c r="I60" s="6"/>
    </row>
    <row r="61" spans="1:11" ht="27.75" customHeight="1">
      <c r="A61" s="21" t="s">
        <v>68</v>
      </c>
      <c r="B61" s="21"/>
      <c r="C61" s="21"/>
      <c r="D61" s="21"/>
      <c r="E61" s="21"/>
      <c r="F61" s="21"/>
      <c r="G61" s="21"/>
      <c r="H61" s="21"/>
      <c r="I61" s="21"/>
      <c r="J61" s="21"/>
      <c r="K61" s="22"/>
    </row>
    <row r="62" spans="1:10" ht="38.25">
      <c r="A62" s="27" t="s">
        <v>2</v>
      </c>
      <c r="B62" s="27" t="s">
        <v>3</v>
      </c>
      <c r="C62" s="27" t="s">
        <v>4</v>
      </c>
      <c r="D62" s="27" t="s">
        <v>5</v>
      </c>
      <c r="E62" s="26" t="s">
        <v>35</v>
      </c>
      <c r="F62" s="26" t="s">
        <v>36</v>
      </c>
      <c r="G62" s="72" t="s">
        <v>8</v>
      </c>
      <c r="H62" s="26" t="s">
        <v>37</v>
      </c>
      <c r="I62" s="26" t="s">
        <v>10</v>
      </c>
      <c r="J62" s="27" t="s">
        <v>38</v>
      </c>
    </row>
    <row r="63" spans="1:10" ht="110.25">
      <c r="A63" s="30">
        <v>1</v>
      </c>
      <c r="B63" s="73" t="s">
        <v>69</v>
      </c>
      <c r="C63" s="28" t="s">
        <v>22</v>
      </c>
      <c r="D63" s="79">
        <v>20</v>
      </c>
      <c r="E63" s="87"/>
      <c r="F63" s="74">
        <f aca="true" t="shared" si="12" ref="F63:F66">D63*E63</f>
        <v>0</v>
      </c>
      <c r="G63" s="146"/>
      <c r="H63" s="74">
        <f aca="true" t="shared" si="13" ref="H63:H66">F63+(F63*G63/100)</f>
        <v>0</v>
      </c>
      <c r="I63" s="86"/>
      <c r="J63" s="86"/>
    </row>
    <row r="64" spans="1:10" ht="29.25" customHeight="1">
      <c r="A64" s="30">
        <v>2</v>
      </c>
      <c r="B64" s="78" t="s">
        <v>70</v>
      </c>
      <c r="C64" s="76" t="s">
        <v>22</v>
      </c>
      <c r="D64" s="31">
        <v>10</v>
      </c>
      <c r="E64" s="74"/>
      <c r="F64" s="74">
        <f t="shared" si="12"/>
        <v>0</v>
      </c>
      <c r="G64" s="147"/>
      <c r="H64" s="74">
        <f t="shared" si="13"/>
        <v>0</v>
      </c>
      <c r="I64" s="76"/>
      <c r="J64" s="86"/>
    </row>
    <row r="65" spans="1:10" ht="36.75" customHeight="1">
      <c r="A65" s="30">
        <v>3</v>
      </c>
      <c r="B65" s="78" t="s">
        <v>71</v>
      </c>
      <c r="C65" s="76" t="s">
        <v>22</v>
      </c>
      <c r="D65" s="79">
        <v>10</v>
      </c>
      <c r="E65" s="74"/>
      <c r="F65" s="74">
        <f t="shared" si="12"/>
        <v>0</v>
      </c>
      <c r="G65" s="147"/>
      <c r="H65" s="74">
        <f t="shared" si="13"/>
        <v>0</v>
      </c>
      <c r="I65" s="86"/>
      <c r="J65" s="86"/>
    </row>
    <row r="66" spans="1:10" ht="38.25">
      <c r="A66" s="30">
        <v>4</v>
      </c>
      <c r="B66" s="78" t="s">
        <v>72</v>
      </c>
      <c r="C66" s="76" t="s">
        <v>73</v>
      </c>
      <c r="D66" s="79">
        <v>2</v>
      </c>
      <c r="E66" s="74"/>
      <c r="F66" s="74">
        <f t="shared" si="12"/>
        <v>0</v>
      </c>
      <c r="G66" s="147"/>
      <c r="H66" s="74">
        <f t="shared" si="13"/>
        <v>0</v>
      </c>
      <c r="I66" s="86"/>
      <c r="J66" s="86"/>
    </row>
    <row r="67" spans="1:10" ht="29.25" customHeight="1">
      <c r="A67" s="119" t="s">
        <v>74</v>
      </c>
      <c r="B67" s="119"/>
      <c r="C67" s="119"/>
      <c r="D67" s="119"/>
      <c r="E67" s="119"/>
      <c r="F67" s="38">
        <f>SUM(F63:F66)</f>
        <v>0</v>
      </c>
      <c r="G67" s="81"/>
      <c r="H67" s="38">
        <f>SUM(H63:H66)</f>
        <v>0</v>
      </c>
      <c r="I67" s="56"/>
      <c r="J67" s="19"/>
    </row>
    <row r="68" spans="1:9" ht="29.25" customHeight="1">
      <c r="A68" s="137"/>
      <c r="B68" s="43" t="s">
        <v>75</v>
      </c>
      <c r="C68" s="137"/>
      <c r="D68" s="137"/>
      <c r="E68" s="137"/>
      <c r="F68" s="138"/>
      <c r="G68" s="39"/>
      <c r="H68" s="138"/>
      <c r="I68" s="6"/>
    </row>
    <row r="69" spans="1:11" ht="27.75" customHeight="1">
      <c r="A69" s="21" t="s">
        <v>76</v>
      </c>
      <c r="B69" s="21"/>
      <c r="C69" s="21"/>
      <c r="D69" s="21"/>
      <c r="E69" s="21"/>
      <c r="F69" s="21"/>
      <c r="G69" s="21"/>
      <c r="H69" s="21"/>
      <c r="I69" s="21"/>
      <c r="J69" s="21"/>
      <c r="K69" s="22"/>
    </row>
    <row r="70" spans="1:10" ht="38.25">
      <c r="A70" s="148" t="s">
        <v>2</v>
      </c>
      <c r="B70" s="148" t="s">
        <v>3</v>
      </c>
      <c r="C70" s="148" t="s">
        <v>4</v>
      </c>
      <c r="D70" s="148" t="s">
        <v>5</v>
      </c>
      <c r="E70" s="149" t="s">
        <v>35</v>
      </c>
      <c r="F70" s="149" t="s">
        <v>36</v>
      </c>
      <c r="G70" s="150" t="s">
        <v>8</v>
      </c>
      <c r="H70" s="149" t="s">
        <v>37</v>
      </c>
      <c r="I70" s="149" t="s">
        <v>10</v>
      </c>
      <c r="J70" s="148" t="s">
        <v>38</v>
      </c>
    </row>
    <row r="71" spans="1:10" ht="75.75" customHeight="1">
      <c r="A71" s="30">
        <v>1</v>
      </c>
      <c r="B71" s="73" t="s">
        <v>77</v>
      </c>
      <c r="C71" s="76" t="s">
        <v>22</v>
      </c>
      <c r="D71" s="31">
        <v>100</v>
      </c>
      <c r="E71" s="74"/>
      <c r="F71" s="74">
        <f>D71*E71</f>
        <v>0</v>
      </c>
      <c r="G71" s="75"/>
      <c r="H71" s="74">
        <f>F71+(F71*G71/100)</f>
        <v>0</v>
      </c>
      <c r="I71" s="76"/>
      <c r="J71" s="86"/>
    </row>
    <row r="72" spans="1:10" ht="27" customHeight="1">
      <c r="A72" s="88" t="s">
        <v>78</v>
      </c>
      <c r="B72" s="88"/>
      <c r="C72" s="88"/>
      <c r="D72" s="88"/>
      <c r="E72" s="88"/>
      <c r="F72" s="151">
        <f>SUM(F71)</f>
        <v>0</v>
      </c>
      <c r="G72" s="90"/>
      <c r="H72" s="152">
        <f>SUM(H71)</f>
        <v>0</v>
      </c>
      <c r="I72" s="92"/>
      <c r="J72" s="93"/>
    </row>
    <row r="73" spans="1:10" ht="27" customHeight="1">
      <c r="A73" s="153"/>
      <c r="B73" s="124" t="s">
        <v>79</v>
      </c>
      <c r="C73" s="153"/>
      <c r="D73" s="153"/>
      <c r="E73" s="153"/>
      <c r="F73" s="154"/>
      <c r="G73" s="155"/>
      <c r="H73" s="154"/>
      <c r="I73" s="156"/>
      <c r="J73" s="157"/>
    </row>
    <row r="74" spans="1:11" ht="27" customHeight="1">
      <c r="A74" s="21" t="s">
        <v>80</v>
      </c>
      <c r="B74" s="21"/>
      <c r="C74" s="21"/>
      <c r="D74" s="21"/>
      <c r="E74" s="21"/>
      <c r="F74" s="21"/>
      <c r="G74" s="21"/>
      <c r="H74" s="21"/>
      <c r="I74" s="21"/>
      <c r="J74" s="21"/>
      <c r="K74" s="22"/>
    </row>
    <row r="75" spans="1:10" ht="38.25">
      <c r="A75" s="96" t="s">
        <v>2</v>
      </c>
      <c r="B75" s="96" t="s">
        <v>3</v>
      </c>
      <c r="C75" s="96" t="s">
        <v>4</v>
      </c>
      <c r="D75" s="96" t="s">
        <v>5</v>
      </c>
      <c r="E75" s="158" t="s">
        <v>35</v>
      </c>
      <c r="F75" s="158" t="s">
        <v>36</v>
      </c>
      <c r="G75" s="98" t="s">
        <v>8</v>
      </c>
      <c r="H75" s="158" t="s">
        <v>37</v>
      </c>
      <c r="I75" s="158" t="s">
        <v>10</v>
      </c>
      <c r="J75" s="96" t="s">
        <v>38</v>
      </c>
    </row>
    <row r="76" spans="1:10" ht="101.25">
      <c r="A76" s="159">
        <v>1</v>
      </c>
      <c r="B76" s="160" t="s">
        <v>81</v>
      </c>
      <c r="C76" s="161" t="s">
        <v>22</v>
      </c>
      <c r="D76" s="162">
        <v>20</v>
      </c>
      <c r="E76" s="163"/>
      <c r="F76" s="164">
        <f aca="true" t="shared" si="14" ref="F76:F81">D76*E76</f>
        <v>0</v>
      </c>
      <c r="G76" s="165"/>
      <c r="H76" s="164">
        <f aca="true" t="shared" si="15" ref="H76:H81">F76+(F76*G76/100)</f>
        <v>0</v>
      </c>
      <c r="I76" s="166"/>
      <c r="J76" s="166"/>
    </row>
    <row r="77" spans="1:10" ht="47.25">
      <c r="A77" s="159">
        <v>2</v>
      </c>
      <c r="B77" s="78" t="s">
        <v>82</v>
      </c>
      <c r="C77" s="30" t="s">
        <v>22</v>
      </c>
      <c r="D77" s="31">
        <v>6</v>
      </c>
      <c r="E77" s="74"/>
      <c r="F77" s="164">
        <f t="shared" si="14"/>
        <v>0</v>
      </c>
      <c r="G77" s="147"/>
      <c r="H77" s="164">
        <f t="shared" si="15"/>
        <v>0</v>
      </c>
      <c r="I77" s="76"/>
      <c r="J77" s="86"/>
    </row>
    <row r="78" spans="1:10" ht="47.25">
      <c r="A78" s="159">
        <v>3</v>
      </c>
      <c r="B78" s="78" t="s">
        <v>83</v>
      </c>
      <c r="C78" s="30" t="s">
        <v>22</v>
      </c>
      <c r="D78" s="31">
        <v>6</v>
      </c>
      <c r="E78" s="74"/>
      <c r="F78" s="164">
        <f t="shared" si="14"/>
        <v>0</v>
      </c>
      <c r="G78" s="147"/>
      <c r="H78" s="164">
        <f t="shared" si="15"/>
        <v>0</v>
      </c>
      <c r="I78" s="76"/>
      <c r="J78" s="86"/>
    </row>
    <row r="79" spans="1:10" ht="38.25">
      <c r="A79" s="159"/>
      <c r="B79" s="167" t="s">
        <v>84</v>
      </c>
      <c r="C79" s="159" t="s">
        <v>22</v>
      </c>
      <c r="D79" s="31">
        <v>6</v>
      </c>
      <c r="E79" s="74"/>
      <c r="F79" s="164">
        <f t="shared" si="14"/>
        <v>0</v>
      </c>
      <c r="G79" s="147"/>
      <c r="H79" s="164">
        <f t="shared" si="15"/>
        <v>0</v>
      </c>
      <c r="I79" s="76"/>
      <c r="J79" s="86"/>
    </row>
    <row r="80" spans="1:10" ht="38.25">
      <c r="A80" s="159">
        <v>4</v>
      </c>
      <c r="B80" s="78" t="s">
        <v>85</v>
      </c>
      <c r="C80" s="28" t="s">
        <v>22</v>
      </c>
      <c r="D80" s="79">
        <v>6</v>
      </c>
      <c r="E80" s="87"/>
      <c r="F80" s="164">
        <f t="shared" si="14"/>
        <v>0</v>
      </c>
      <c r="G80" s="146"/>
      <c r="H80" s="164">
        <f t="shared" si="15"/>
        <v>0</v>
      </c>
      <c r="I80" s="86"/>
      <c r="J80" s="86"/>
    </row>
    <row r="81" spans="1:10" ht="37.5" customHeight="1">
      <c r="A81" s="159">
        <v>5</v>
      </c>
      <c r="B81" s="168" t="s">
        <v>86</v>
      </c>
      <c r="C81" s="28">
        <v>10</v>
      </c>
      <c r="D81" s="79">
        <v>8</v>
      </c>
      <c r="E81" s="87"/>
      <c r="F81" s="164">
        <f t="shared" si="14"/>
        <v>0</v>
      </c>
      <c r="G81" s="146"/>
      <c r="H81" s="164">
        <f t="shared" si="15"/>
        <v>0</v>
      </c>
      <c r="I81" s="86"/>
      <c r="J81" s="86"/>
    </row>
    <row r="82" spans="1:10" ht="29.25" customHeight="1">
      <c r="A82" s="37" t="s">
        <v>87</v>
      </c>
      <c r="B82" s="37"/>
      <c r="C82" s="37"/>
      <c r="D82" s="37"/>
      <c r="E82" s="37"/>
      <c r="F82" s="169">
        <f>SUM(F76:F81)</f>
        <v>0</v>
      </c>
      <c r="G82" s="81"/>
      <c r="H82" s="169">
        <f>SUM(H76:H81)</f>
        <v>0</v>
      </c>
      <c r="I82" s="56"/>
      <c r="J82" s="170"/>
    </row>
    <row r="83" spans="1:10" ht="29.25" customHeight="1">
      <c r="A83" s="153"/>
      <c r="B83" s="43" t="s">
        <v>75</v>
      </c>
      <c r="C83" s="153"/>
      <c r="D83" s="153"/>
      <c r="E83" s="153"/>
      <c r="F83" s="154"/>
      <c r="G83" s="155"/>
      <c r="H83" s="154"/>
      <c r="I83" s="156"/>
      <c r="J83" s="157"/>
    </row>
    <row r="84" spans="1:11" ht="27.75" customHeight="1">
      <c r="A84" s="21" t="s">
        <v>88</v>
      </c>
      <c r="B84" s="21"/>
      <c r="C84" s="21"/>
      <c r="D84" s="21"/>
      <c r="E84" s="21"/>
      <c r="F84" s="21"/>
      <c r="G84" s="21"/>
      <c r="H84" s="21"/>
      <c r="I84" s="21"/>
      <c r="J84" s="21"/>
      <c r="K84" s="22"/>
    </row>
    <row r="85" spans="1:10" ht="38.25">
      <c r="A85" s="27" t="s">
        <v>2</v>
      </c>
      <c r="B85" s="27" t="s">
        <v>3</v>
      </c>
      <c r="C85" s="27" t="s">
        <v>4</v>
      </c>
      <c r="D85" s="27" t="s">
        <v>5</v>
      </c>
      <c r="E85" s="26" t="s">
        <v>35</v>
      </c>
      <c r="F85" s="26" t="s">
        <v>36</v>
      </c>
      <c r="G85" s="72" t="s">
        <v>8</v>
      </c>
      <c r="H85" s="26" t="s">
        <v>37</v>
      </c>
      <c r="I85" s="26" t="s">
        <v>10</v>
      </c>
      <c r="J85" s="27" t="s">
        <v>38</v>
      </c>
    </row>
    <row r="86" spans="1:10" ht="56.25">
      <c r="A86" s="28">
        <v>1</v>
      </c>
      <c r="B86" s="73" t="s">
        <v>89</v>
      </c>
      <c r="C86" s="28" t="s">
        <v>22</v>
      </c>
      <c r="D86" s="79">
        <v>2</v>
      </c>
      <c r="E86" s="171"/>
      <c r="F86" s="87">
        <f aca="true" t="shared" si="16" ref="F86:F95">D86*E86</f>
        <v>0</v>
      </c>
      <c r="G86" s="172"/>
      <c r="H86" s="87">
        <f aca="true" t="shared" si="17" ref="H86:H95">F86+(F86*G86/100)</f>
        <v>0</v>
      </c>
      <c r="I86" s="86"/>
      <c r="J86" s="86"/>
    </row>
    <row r="87" spans="1:10" ht="36" customHeight="1">
      <c r="A87" s="28">
        <v>2</v>
      </c>
      <c r="B87" s="73" t="s">
        <v>90</v>
      </c>
      <c r="C87" s="28" t="s">
        <v>22</v>
      </c>
      <c r="D87" s="79">
        <v>2</v>
      </c>
      <c r="E87" s="171"/>
      <c r="F87" s="87">
        <f t="shared" si="16"/>
        <v>0</v>
      </c>
      <c r="G87" s="172"/>
      <c r="H87" s="87">
        <f t="shared" si="17"/>
        <v>0</v>
      </c>
      <c r="I87" s="166"/>
      <c r="J87" s="86"/>
    </row>
    <row r="88" spans="1:10" ht="37.5" customHeight="1">
      <c r="A88" s="28">
        <v>3</v>
      </c>
      <c r="B88" s="73" t="s">
        <v>91</v>
      </c>
      <c r="C88" s="28" t="s">
        <v>22</v>
      </c>
      <c r="D88" s="79">
        <v>2</v>
      </c>
      <c r="E88" s="171"/>
      <c r="F88" s="87">
        <f t="shared" si="16"/>
        <v>0</v>
      </c>
      <c r="G88" s="172"/>
      <c r="H88" s="87">
        <f t="shared" si="17"/>
        <v>0</v>
      </c>
      <c r="I88" s="166"/>
      <c r="J88" s="86"/>
    </row>
    <row r="89" spans="1:10" ht="37.5" customHeight="1">
      <c r="A89" s="28">
        <v>4</v>
      </c>
      <c r="B89" s="73" t="s">
        <v>92</v>
      </c>
      <c r="C89" s="28" t="s">
        <v>22</v>
      </c>
      <c r="D89" s="79">
        <v>1</v>
      </c>
      <c r="E89" s="171"/>
      <c r="F89" s="87">
        <f t="shared" si="16"/>
        <v>0</v>
      </c>
      <c r="G89" s="172"/>
      <c r="H89" s="87">
        <f t="shared" si="17"/>
        <v>0</v>
      </c>
      <c r="I89" s="166"/>
      <c r="J89" s="86"/>
    </row>
    <row r="90" spans="1:10" ht="28.5" customHeight="1">
      <c r="A90" s="28">
        <v>5</v>
      </c>
      <c r="B90" s="73" t="s">
        <v>93</v>
      </c>
      <c r="C90" s="28" t="s">
        <v>22</v>
      </c>
      <c r="D90" s="79">
        <v>1</v>
      </c>
      <c r="E90" s="171"/>
      <c r="F90" s="87">
        <f t="shared" si="16"/>
        <v>0</v>
      </c>
      <c r="G90" s="172"/>
      <c r="H90" s="87">
        <f t="shared" si="17"/>
        <v>0</v>
      </c>
      <c r="I90" s="166"/>
      <c r="J90" s="86"/>
    </row>
    <row r="91" spans="1:10" ht="45.75" customHeight="1">
      <c r="A91" s="28">
        <v>6</v>
      </c>
      <c r="B91" s="73" t="s">
        <v>94</v>
      </c>
      <c r="C91" s="28" t="s">
        <v>22</v>
      </c>
      <c r="D91" s="79">
        <v>1</v>
      </c>
      <c r="E91" s="171"/>
      <c r="F91" s="87">
        <f t="shared" si="16"/>
        <v>0</v>
      </c>
      <c r="G91" s="172"/>
      <c r="H91" s="87">
        <f t="shared" si="17"/>
        <v>0</v>
      </c>
      <c r="I91" s="166"/>
      <c r="J91" s="86"/>
    </row>
    <row r="92" spans="1:10" ht="33" customHeight="1">
      <c r="A92" s="28">
        <v>7</v>
      </c>
      <c r="B92" s="73" t="s">
        <v>95</v>
      </c>
      <c r="C92" s="28" t="s">
        <v>22</v>
      </c>
      <c r="D92" s="79">
        <v>4</v>
      </c>
      <c r="E92" s="171"/>
      <c r="F92" s="87">
        <f t="shared" si="16"/>
        <v>0</v>
      </c>
      <c r="G92" s="172"/>
      <c r="H92" s="87">
        <f t="shared" si="17"/>
        <v>0</v>
      </c>
      <c r="I92" s="166"/>
      <c r="J92" s="86"/>
    </row>
    <row r="93" spans="1:10" ht="33.75" customHeight="1">
      <c r="A93" s="28">
        <v>8</v>
      </c>
      <c r="B93" s="73" t="s">
        <v>96</v>
      </c>
      <c r="C93" s="28" t="s">
        <v>22</v>
      </c>
      <c r="D93" s="79">
        <v>2</v>
      </c>
      <c r="E93" s="171"/>
      <c r="F93" s="87">
        <f t="shared" si="16"/>
        <v>0</v>
      </c>
      <c r="G93" s="172"/>
      <c r="H93" s="87">
        <f t="shared" si="17"/>
        <v>0</v>
      </c>
      <c r="I93" s="166"/>
      <c r="J93" s="86"/>
    </row>
    <row r="94" spans="1:10" ht="25.5" customHeight="1">
      <c r="A94" s="28">
        <v>9</v>
      </c>
      <c r="B94" s="73" t="s">
        <v>97</v>
      </c>
      <c r="C94" s="28" t="s">
        <v>22</v>
      </c>
      <c r="D94" s="79">
        <v>1</v>
      </c>
      <c r="E94" s="171"/>
      <c r="F94" s="87">
        <f t="shared" si="16"/>
        <v>0</v>
      </c>
      <c r="G94" s="172"/>
      <c r="H94" s="87">
        <f t="shared" si="17"/>
        <v>0</v>
      </c>
      <c r="I94" s="166"/>
      <c r="J94" s="86"/>
    </row>
    <row r="95" spans="1:10" ht="32.25" customHeight="1">
      <c r="A95" s="28">
        <v>10</v>
      </c>
      <c r="B95" s="73" t="s">
        <v>98</v>
      </c>
      <c r="C95" s="28" t="s">
        <v>22</v>
      </c>
      <c r="D95" s="79">
        <v>1</v>
      </c>
      <c r="E95" s="171"/>
      <c r="F95" s="87">
        <f t="shared" si="16"/>
        <v>0</v>
      </c>
      <c r="G95" s="172"/>
      <c r="H95" s="87">
        <f t="shared" si="17"/>
        <v>0</v>
      </c>
      <c r="I95" s="166"/>
      <c r="J95" s="86"/>
    </row>
    <row r="96" spans="1:10" ht="27.75" customHeight="1">
      <c r="A96" s="88" t="s">
        <v>99</v>
      </c>
      <c r="B96" s="88"/>
      <c r="C96" s="88"/>
      <c r="D96" s="88"/>
      <c r="E96" s="88"/>
      <c r="F96" s="151">
        <f>SUM(F86:F95)</f>
        <v>0</v>
      </c>
      <c r="G96" s="173"/>
      <c r="H96" s="152">
        <f>SUM(H86:H95)</f>
        <v>0</v>
      </c>
      <c r="I96" s="92"/>
      <c r="J96" s="174"/>
    </row>
    <row r="97" spans="1:10" ht="27.75" customHeight="1">
      <c r="A97" s="153"/>
      <c r="B97" s="43" t="s">
        <v>100</v>
      </c>
      <c r="C97" s="153"/>
      <c r="D97" s="153"/>
      <c r="E97" s="153"/>
      <c r="F97" s="92"/>
      <c r="G97" s="175"/>
      <c r="H97" s="176"/>
      <c r="I97" s="92"/>
      <c r="J97" s="174"/>
    </row>
    <row r="98" spans="1:11" ht="27.75" customHeight="1">
      <c r="A98" s="21" t="s">
        <v>101</v>
      </c>
      <c r="B98" s="21"/>
      <c r="C98" s="21"/>
      <c r="D98" s="21"/>
      <c r="E98" s="21"/>
      <c r="F98" s="21"/>
      <c r="G98" s="21"/>
      <c r="H98" s="21"/>
      <c r="I98" s="21"/>
      <c r="J98" s="21"/>
      <c r="K98" s="22"/>
    </row>
    <row r="99" spans="1:10" ht="38.25">
      <c r="A99" s="96" t="s">
        <v>2</v>
      </c>
      <c r="B99" s="96" t="s">
        <v>3</v>
      </c>
      <c r="C99" s="96" t="s">
        <v>4</v>
      </c>
      <c r="D99" s="96" t="s">
        <v>5</v>
      </c>
      <c r="E99" s="97" t="s">
        <v>35</v>
      </c>
      <c r="F99" s="97" t="s">
        <v>36</v>
      </c>
      <c r="G99" s="98" t="s">
        <v>8</v>
      </c>
      <c r="H99" s="97" t="s">
        <v>37</v>
      </c>
      <c r="I99" s="26" t="s">
        <v>10</v>
      </c>
      <c r="J99" s="27" t="s">
        <v>38</v>
      </c>
    </row>
    <row r="100" spans="1:10" ht="146.25">
      <c r="A100" s="28">
        <v>1</v>
      </c>
      <c r="B100" s="73" t="s">
        <v>102</v>
      </c>
      <c r="C100" s="28" t="s">
        <v>22</v>
      </c>
      <c r="D100" s="79">
        <v>3</v>
      </c>
      <c r="E100" s="32"/>
      <c r="F100" s="32">
        <f aca="true" t="shared" si="18" ref="F100:F109">D100*E100</f>
        <v>0</v>
      </c>
      <c r="G100" s="33"/>
      <c r="H100" s="32">
        <f aca="true" t="shared" si="19" ref="H100:H109">F100+(F100*G100/100)</f>
        <v>0</v>
      </c>
      <c r="I100" s="177"/>
      <c r="J100" s="161"/>
    </row>
    <row r="101" spans="1:10" ht="110.25">
      <c r="A101" s="28">
        <v>2</v>
      </c>
      <c r="B101" s="73" t="s">
        <v>103</v>
      </c>
      <c r="C101" s="28" t="s">
        <v>22</v>
      </c>
      <c r="D101" s="79">
        <v>2</v>
      </c>
      <c r="E101" s="32"/>
      <c r="F101" s="32">
        <f t="shared" si="18"/>
        <v>0</v>
      </c>
      <c r="G101" s="33"/>
      <c r="H101" s="32">
        <f t="shared" si="19"/>
        <v>0</v>
      </c>
      <c r="I101" s="166"/>
      <c r="J101" s="178"/>
    </row>
    <row r="102" spans="1:10" ht="137.25">
      <c r="A102" s="28">
        <v>3</v>
      </c>
      <c r="B102" s="73" t="s">
        <v>104</v>
      </c>
      <c r="C102" s="28" t="s">
        <v>22</v>
      </c>
      <c r="D102" s="79">
        <v>10</v>
      </c>
      <c r="E102" s="32"/>
      <c r="F102" s="32">
        <f t="shared" si="18"/>
        <v>0</v>
      </c>
      <c r="G102" s="33"/>
      <c r="H102" s="32">
        <f t="shared" si="19"/>
        <v>0</v>
      </c>
      <c r="I102" s="166"/>
      <c r="J102" s="179"/>
    </row>
    <row r="103" spans="1:10" ht="155.25">
      <c r="A103" s="28">
        <v>4</v>
      </c>
      <c r="B103" s="73" t="s">
        <v>105</v>
      </c>
      <c r="C103" s="28" t="s">
        <v>22</v>
      </c>
      <c r="D103" s="79">
        <v>2</v>
      </c>
      <c r="E103" s="32"/>
      <c r="F103" s="32">
        <f t="shared" si="18"/>
        <v>0</v>
      </c>
      <c r="G103" s="33"/>
      <c r="H103" s="32">
        <f t="shared" si="19"/>
        <v>0</v>
      </c>
      <c r="I103" s="51"/>
      <c r="J103" s="179"/>
    </row>
    <row r="104" spans="1:10" ht="56.25">
      <c r="A104" s="28">
        <v>5</v>
      </c>
      <c r="B104" s="73" t="s">
        <v>106</v>
      </c>
      <c r="C104" s="28" t="s">
        <v>107</v>
      </c>
      <c r="D104" s="79">
        <v>3</v>
      </c>
      <c r="E104" s="32"/>
      <c r="F104" s="32">
        <f t="shared" si="18"/>
        <v>0</v>
      </c>
      <c r="G104" s="33"/>
      <c r="H104" s="32">
        <f t="shared" si="19"/>
        <v>0</v>
      </c>
      <c r="I104" s="166"/>
      <c r="J104" s="179"/>
    </row>
    <row r="105" spans="1:10" ht="47.25">
      <c r="A105" s="28">
        <v>6</v>
      </c>
      <c r="B105" s="73" t="s">
        <v>108</v>
      </c>
      <c r="C105" s="28" t="s">
        <v>22</v>
      </c>
      <c r="D105" s="79">
        <v>3</v>
      </c>
      <c r="E105" s="32"/>
      <c r="F105" s="32">
        <f t="shared" si="18"/>
        <v>0</v>
      </c>
      <c r="G105" s="33"/>
      <c r="H105" s="32">
        <f t="shared" si="19"/>
        <v>0</v>
      </c>
      <c r="I105" s="166"/>
      <c r="J105" s="179"/>
    </row>
    <row r="106" spans="1:10" ht="47.25">
      <c r="A106" s="28">
        <v>7</v>
      </c>
      <c r="B106" s="73" t="s">
        <v>109</v>
      </c>
      <c r="C106" s="28" t="s">
        <v>22</v>
      </c>
      <c r="D106" s="79">
        <v>3</v>
      </c>
      <c r="E106" s="32"/>
      <c r="F106" s="32">
        <f t="shared" si="18"/>
        <v>0</v>
      </c>
      <c r="G106" s="33"/>
      <c r="H106" s="32">
        <f t="shared" si="19"/>
        <v>0</v>
      </c>
      <c r="I106" s="51"/>
      <c r="J106" s="51"/>
    </row>
    <row r="107" spans="1:10" ht="47.25">
      <c r="A107" s="28">
        <v>8</v>
      </c>
      <c r="B107" s="73" t="s">
        <v>110</v>
      </c>
      <c r="C107" s="28" t="s">
        <v>22</v>
      </c>
      <c r="D107" s="79">
        <v>3</v>
      </c>
      <c r="E107" s="32"/>
      <c r="F107" s="32">
        <f t="shared" si="18"/>
        <v>0</v>
      </c>
      <c r="G107" s="33"/>
      <c r="H107" s="32">
        <f t="shared" si="19"/>
        <v>0</v>
      </c>
      <c r="I107" s="51"/>
      <c r="J107" s="51"/>
    </row>
    <row r="108" spans="1:10" ht="47.25">
      <c r="A108" s="28">
        <v>9</v>
      </c>
      <c r="B108" s="73" t="s">
        <v>111</v>
      </c>
      <c r="C108" s="28" t="s">
        <v>22</v>
      </c>
      <c r="D108" s="79">
        <v>3</v>
      </c>
      <c r="E108" s="32"/>
      <c r="F108" s="32">
        <f t="shared" si="18"/>
        <v>0</v>
      </c>
      <c r="G108" s="33"/>
      <c r="H108" s="32">
        <f t="shared" si="19"/>
        <v>0</v>
      </c>
      <c r="I108" s="51"/>
      <c r="J108" s="51"/>
    </row>
    <row r="109" spans="1:10" ht="47.25">
      <c r="A109" s="28">
        <v>10</v>
      </c>
      <c r="B109" s="73" t="s">
        <v>112</v>
      </c>
      <c r="C109" s="28" t="s">
        <v>22</v>
      </c>
      <c r="D109" s="79">
        <v>3</v>
      </c>
      <c r="E109" s="32"/>
      <c r="F109" s="32">
        <f t="shared" si="18"/>
        <v>0</v>
      </c>
      <c r="G109" s="33"/>
      <c r="H109" s="32">
        <f t="shared" si="19"/>
        <v>0</v>
      </c>
      <c r="I109" s="51"/>
      <c r="J109" s="51"/>
    </row>
    <row r="110" spans="1:9" ht="27" customHeight="1">
      <c r="A110" s="180" t="s">
        <v>113</v>
      </c>
      <c r="B110" s="180"/>
      <c r="C110" s="180"/>
      <c r="D110" s="180"/>
      <c r="E110" s="180"/>
      <c r="F110" s="38">
        <f>SUM(F100:F109)</f>
        <v>0</v>
      </c>
      <c r="G110" s="181"/>
      <c r="H110" s="38">
        <f>SUM(H100:H109)</f>
        <v>0</v>
      </c>
      <c r="I110" s="6"/>
    </row>
    <row r="111" spans="1:10" ht="27" customHeight="1">
      <c r="A111" s="153"/>
      <c r="B111" s="43" t="s">
        <v>114</v>
      </c>
      <c r="C111" s="153"/>
      <c r="D111" s="153"/>
      <c r="E111" s="153"/>
      <c r="F111" s="92"/>
      <c r="G111" s="175"/>
      <c r="H111" s="176"/>
      <c r="I111" s="92"/>
      <c r="J111" s="174"/>
    </row>
    <row r="112" spans="1:11" ht="27.75" customHeight="1">
      <c r="A112" s="182" t="s">
        <v>115</v>
      </c>
      <c r="B112" s="182"/>
      <c r="C112" s="182"/>
      <c r="D112" s="182"/>
      <c r="E112" s="182"/>
      <c r="F112" s="182"/>
      <c r="G112" s="182"/>
      <c r="H112" s="182"/>
      <c r="I112" s="182"/>
      <c r="J112" s="182"/>
      <c r="K112" s="22"/>
    </row>
    <row r="113" spans="1:10" ht="38.25">
      <c r="A113" s="27" t="s">
        <v>2</v>
      </c>
      <c r="B113" s="27" t="s">
        <v>3</v>
      </c>
      <c r="C113" s="27" t="s">
        <v>4</v>
      </c>
      <c r="D113" s="27" t="s">
        <v>5</v>
      </c>
      <c r="E113" s="26" t="s">
        <v>35</v>
      </c>
      <c r="F113" s="26" t="s">
        <v>36</v>
      </c>
      <c r="G113" s="72" t="s">
        <v>8</v>
      </c>
      <c r="H113" s="26" t="s">
        <v>37</v>
      </c>
      <c r="I113" s="26" t="s">
        <v>10</v>
      </c>
      <c r="J113" s="27" t="s">
        <v>38</v>
      </c>
    </row>
    <row r="114" spans="1:10" ht="39.75" customHeight="1">
      <c r="A114" s="30">
        <v>1</v>
      </c>
      <c r="B114" s="73" t="s">
        <v>116</v>
      </c>
      <c r="C114" s="28" t="s">
        <v>42</v>
      </c>
      <c r="D114" s="79">
        <v>30</v>
      </c>
      <c r="E114" s="183"/>
      <c r="F114" s="183">
        <f>D114*E114</f>
        <v>0</v>
      </c>
      <c r="G114" s="80"/>
      <c r="H114" s="183">
        <f>F114+(F114*G114/100)</f>
        <v>0</v>
      </c>
      <c r="I114" s="107"/>
      <c r="J114" s="107"/>
    </row>
    <row r="115" spans="1:10" ht="28.5" customHeight="1">
      <c r="A115" s="88" t="s">
        <v>117</v>
      </c>
      <c r="B115" s="88" t="s">
        <v>118</v>
      </c>
      <c r="C115" s="88"/>
      <c r="D115" s="88"/>
      <c r="E115" s="88"/>
      <c r="F115" s="151">
        <f>SUM(F114)</f>
        <v>0</v>
      </c>
      <c r="G115" s="175"/>
      <c r="H115" s="152">
        <f>SUM(H114)</f>
        <v>0</v>
      </c>
      <c r="I115" s="92"/>
      <c r="J115" s="184"/>
    </row>
    <row r="116" spans="1:9" ht="28.5" customHeight="1">
      <c r="A116" s="52"/>
      <c r="B116" s="71" t="s">
        <v>119</v>
      </c>
      <c r="C116" s="52"/>
      <c r="D116" s="52"/>
      <c r="E116" s="54"/>
      <c r="F116" s="54"/>
      <c r="G116" s="55"/>
      <c r="H116" s="54"/>
      <c r="I116" s="56"/>
    </row>
    <row r="117" spans="1:11" ht="29.25" customHeight="1">
      <c r="A117" s="21" t="s">
        <v>120</v>
      </c>
      <c r="B117" s="21"/>
      <c r="C117" s="21"/>
      <c r="D117" s="21"/>
      <c r="E117" s="21"/>
      <c r="F117" s="21"/>
      <c r="G117" s="21"/>
      <c r="H117" s="21"/>
      <c r="I117" s="21"/>
      <c r="J117" s="21"/>
      <c r="K117" s="185"/>
    </row>
    <row r="118" spans="1:10" ht="38.25">
      <c r="A118" s="27" t="s">
        <v>2</v>
      </c>
      <c r="B118" s="27" t="s">
        <v>3</v>
      </c>
      <c r="C118" s="27" t="s">
        <v>4</v>
      </c>
      <c r="D118" s="27" t="s">
        <v>5</v>
      </c>
      <c r="E118" s="26" t="s">
        <v>35</v>
      </c>
      <c r="F118" s="26" t="s">
        <v>36</v>
      </c>
      <c r="G118" s="72" t="s">
        <v>8</v>
      </c>
      <c r="H118" s="26" t="s">
        <v>37</v>
      </c>
      <c r="I118" s="26" t="s">
        <v>10</v>
      </c>
      <c r="J118" s="27" t="s">
        <v>38</v>
      </c>
    </row>
    <row r="119" spans="1:10" ht="69" customHeight="1">
      <c r="A119" s="30">
        <v>1</v>
      </c>
      <c r="B119" s="160" t="s">
        <v>121</v>
      </c>
      <c r="C119" s="28" t="s">
        <v>22</v>
      </c>
      <c r="D119" s="162">
        <v>10</v>
      </c>
      <c r="E119" s="186"/>
      <c r="F119" s="187">
        <f>D119*E119</f>
        <v>0</v>
      </c>
      <c r="G119" s="146"/>
      <c r="H119" s="187">
        <f>F119+(F119*G119/100)</f>
        <v>0</v>
      </c>
      <c r="I119" s="107"/>
      <c r="J119" s="107"/>
    </row>
    <row r="120" spans="1:10" ht="27.75" customHeight="1">
      <c r="A120" s="88" t="s">
        <v>122</v>
      </c>
      <c r="B120" s="88" t="s">
        <v>118</v>
      </c>
      <c r="C120" s="88"/>
      <c r="D120" s="88"/>
      <c r="E120" s="88"/>
      <c r="F120" s="151">
        <f>SUM(F119:F119)</f>
        <v>0</v>
      </c>
      <c r="G120" s="175"/>
      <c r="H120" s="152">
        <f>SUM(H119:H119)</f>
        <v>0</v>
      </c>
      <c r="I120" s="92"/>
      <c r="J120" s="129"/>
    </row>
    <row r="121" spans="1:9" ht="27.75" customHeight="1">
      <c r="A121" s="52"/>
      <c r="B121" s="71" t="s">
        <v>123</v>
      </c>
      <c r="C121" s="52"/>
      <c r="D121" s="52"/>
      <c r="E121" s="54"/>
      <c r="F121" s="54"/>
      <c r="G121" s="55"/>
      <c r="H121" s="54"/>
      <c r="I121" s="56"/>
    </row>
    <row r="122" spans="1:10" ht="27.75" customHeight="1">
      <c r="A122" s="21" t="s">
        <v>124</v>
      </c>
      <c r="B122" s="21"/>
      <c r="C122" s="21"/>
      <c r="D122" s="21"/>
      <c r="E122" s="21"/>
      <c r="F122" s="21"/>
      <c r="G122" s="21"/>
      <c r="H122" s="21"/>
      <c r="I122" s="21"/>
      <c r="J122" s="21"/>
    </row>
    <row r="123" spans="1:10" ht="38.25">
      <c r="A123" s="27" t="s">
        <v>2</v>
      </c>
      <c r="B123" s="27" t="s">
        <v>3</v>
      </c>
      <c r="C123" s="27" t="s">
        <v>4</v>
      </c>
      <c r="D123" s="27" t="s">
        <v>5</v>
      </c>
      <c r="E123" s="26" t="s">
        <v>35</v>
      </c>
      <c r="F123" s="26" t="s">
        <v>36</v>
      </c>
      <c r="G123" s="72" t="s">
        <v>8</v>
      </c>
      <c r="H123" s="26" t="s">
        <v>37</v>
      </c>
      <c r="I123" s="26" t="s">
        <v>10</v>
      </c>
      <c r="J123" s="27" t="s">
        <v>38</v>
      </c>
    </row>
    <row r="124" spans="1:10" ht="55.5" customHeight="1">
      <c r="A124" s="188">
        <v>1</v>
      </c>
      <c r="B124" s="189" t="s">
        <v>125</v>
      </c>
      <c r="C124" s="75" t="s">
        <v>42</v>
      </c>
      <c r="D124" s="75">
        <v>20</v>
      </c>
      <c r="E124" s="183"/>
      <c r="F124" s="183">
        <f aca="true" t="shared" si="20" ref="F124:F125">D124*E124</f>
        <v>0</v>
      </c>
      <c r="G124" s="80"/>
      <c r="H124" s="183">
        <f aca="true" t="shared" si="21" ref="H124:H125">F124+(F124*G124/100)</f>
        <v>0</v>
      </c>
      <c r="I124" s="190"/>
      <c r="J124" s="191"/>
    </row>
    <row r="125" spans="1:10" ht="35.25" customHeight="1">
      <c r="A125" s="188">
        <v>2</v>
      </c>
      <c r="B125" s="192" t="s">
        <v>126</v>
      </c>
      <c r="C125" s="75" t="s">
        <v>42</v>
      </c>
      <c r="D125" s="75">
        <v>10</v>
      </c>
      <c r="E125" s="183"/>
      <c r="F125" s="183">
        <f t="shared" si="20"/>
        <v>0</v>
      </c>
      <c r="G125" s="80"/>
      <c r="H125" s="183">
        <f t="shared" si="21"/>
        <v>0</v>
      </c>
      <c r="I125" s="193"/>
      <c r="J125" s="191"/>
    </row>
    <row r="126" spans="1:10" ht="27.75" customHeight="1">
      <c r="A126" s="88" t="s">
        <v>127</v>
      </c>
      <c r="B126" s="88" t="s">
        <v>118</v>
      </c>
      <c r="C126" s="88"/>
      <c r="D126" s="88"/>
      <c r="E126" s="88"/>
      <c r="F126" s="151">
        <f>SUM(F124:F125)</f>
        <v>0</v>
      </c>
      <c r="G126" s="175"/>
      <c r="H126" s="152">
        <f>SUM(H124:H125)</f>
        <v>0</v>
      </c>
      <c r="I126" s="92"/>
      <c r="J126" s="184"/>
    </row>
    <row r="127" spans="1:10" ht="27.75" customHeight="1">
      <c r="A127" s="153"/>
      <c r="B127" s="124" t="s">
        <v>56</v>
      </c>
      <c r="C127" s="153"/>
      <c r="D127" s="153"/>
      <c r="E127" s="153"/>
      <c r="F127" s="154"/>
      <c r="G127" s="155"/>
      <c r="H127" s="154"/>
      <c r="I127" s="156"/>
      <c r="J127" s="157"/>
    </row>
    <row r="128" spans="1:11" ht="27.75" customHeight="1" outlineLevel="1">
      <c r="A128" s="21" t="s">
        <v>128</v>
      </c>
      <c r="B128" s="21"/>
      <c r="C128" s="21"/>
      <c r="D128" s="21"/>
      <c r="E128" s="21"/>
      <c r="F128" s="21"/>
      <c r="G128" s="21"/>
      <c r="H128" s="21"/>
      <c r="I128" s="21"/>
      <c r="J128" s="21"/>
      <c r="K128" s="194"/>
    </row>
    <row r="129" spans="1:10" ht="38.25">
      <c r="A129" s="27" t="s">
        <v>2</v>
      </c>
      <c r="B129" s="27" t="s">
        <v>3</v>
      </c>
      <c r="C129" s="27" t="s">
        <v>4</v>
      </c>
      <c r="D129" s="27" t="s">
        <v>5</v>
      </c>
      <c r="E129" s="26" t="s">
        <v>35</v>
      </c>
      <c r="F129" s="26" t="s">
        <v>36</v>
      </c>
      <c r="G129" s="72" t="s">
        <v>8</v>
      </c>
      <c r="H129" s="26" t="s">
        <v>37</v>
      </c>
      <c r="I129" s="26" t="s">
        <v>10</v>
      </c>
      <c r="J129" s="27" t="s">
        <v>38</v>
      </c>
    </row>
    <row r="130" spans="1:10" ht="38.25">
      <c r="A130" s="30">
        <v>1</v>
      </c>
      <c r="B130" s="73" t="s">
        <v>129</v>
      </c>
      <c r="C130" s="30" t="s">
        <v>22</v>
      </c>
      <c r="D130" s="31">
        <v>35</v>
      </c>
      <c r="E130" s="195"/>
      <c r="F130" s="195">
        <f>D130*E130</f>
        <v>0</v>
      </c>
      <c r="G130" s="75"/>
      <c r="H130" s="195">
        <f>F130+(F130*G130/100)</f>
        <v>0</v>
      </c>
      <c r="I130" s="196"/>
      <c r="J130" s="197"/>
    </row>
    <row r="131" spans="1:10" ht="27" customHeight="1">
      <c r="A131" s="88" t="s">
        <v>130</v>
      </c>
      <c r="B131" s="88"/>
      <c r="C131" s="88"/>
      <c r="D131" s="88"/>
      <c r="E131" s="88"/>
      <c r="F131" s="151">
        <f>SUM(F130:F130)</f>
        <v>0</v>
      </c>
      <c r="G131" s="175"/>
      <c r="H131" s="152">
        <f>SUM(H130:H130)</f>
        <v>0</v>
      </c>
      <c r="I131" s="92"/>
      <c r="J131" s="184"/>
    </row>
    <row r="132" spans="1:9" ht="29.25" customHeight="1">
      <c r="A132" s="52"/>
      <c r="B132" s="94" t="s">
        <v>131</v>
      </c>
      <c r="C132" s="52"/>
      <c r="D132" s="52"/>
      <c r="E132" s="54"/>
      <c r="F132" s="54"/>
      <c r="G132" s="55"/>
      <c r="H132" s="54"/>
      <c r="I132" s="56"/>
    </row>
    <row r="133" spans="1:10" ht="29.25" customHeight="1">
      <c r="A133" s="21" t="s">
        <v>132</v>
      </c>
      <c r="B133" s="21"/>
      <c r="C133" s="21"/>
      <c r="D133" s="21"/>
      <c r="E133" s="21"/>
      <c r="F133" s="21"/>
      <c r="G133" s="21"/>
      <c r="H133" s="21"/>
      <c r="I133" s="21"/>
      <c r="J133" s="21"/>
    </row>
    <row r="134" spans="1:10" ht="38.25">
      <c r="A134" s="27" t="s">
        <v>2</v>
      </c>
      <c r="B134" s="27" t="s">
        <v>3</v>
      </c>
      <c r="C134" s="27" t="s">
        <v>4</v>
      </c>
      <c r="D134" s="27" t="s">
        <v>5</v>
      </c>
      <c r="E134" s="26" t="s">
        <v>35</v>
      </c>
      <c r="F134" s="26" t="s">
        <v>36</v>
      </c>
      <c r="G134" s="72" t="s">
        <v>8</v>
      </c>
      <c r="H134" s="26" t="s">
        <v>37</v>
      </c>
      <c r="I134" s="26" t="s">
        <v>10</v>
      </c>
      <c r="J134" s="27" t="s">
        <v>38</v>
      </c>
    </row>
    <row r="135" spans="1:10" ht="65.25">
      <c r="A135" s="30">
        <v>1</v>
      </c>
      <c r="B135" s="73" t="s">
        <v>133</v>
      </c>
      <c r="C135" s="30" t="s">
        <v>22</v>
      </c>
      <c r="D135" s="31">
        <v>8</v>
      </c>
      <c r="E135" s="195"/>
      <c r="F135" s="195">
        <f>D135*E135</f>
        <v>0</v>
      </c>
      <c r="G135" s="75"/>
      <c r="H135" s="195">
        <f>F135+(F135*G135/100)</f>
        <v>0</v>
      </c>
      <c r="I135" s="196"/>
      <c r="J135" s="197"/>
    </row>
    <row r="136" spans="1:10" ht="27.75" customHeight="1">
      <c r="A136" s="88" t="s">
        <v>134</v>
      </c>
      <c r="B136" s="88"/>
      <c r="C136" s="88"/>
      <c r="D136" s="88"/>
      <c r="E136" s="88"/>
      <c r="F136" s="151">
        <f>SUM(F135:F135)</f>
        <v>0</v>
      </c>
      <c r="G136" s="175"/>
      <c r="H136" s="152">
        <f>SUM(H135:H135)</f>
        <v>0</v>
      </c>
      <c r="I136" s="92"/>
      <c r="J136" s="184"/>
    </row>
    <row r="137" spans="1:9" ht="27.75" customHeight="1">
      <c r="A137" s="52"/>
      <c r="B137" s="71" t="s">
        <v>135</v>
      </c>
      <c r="C137" s="52"/>
      <c r="D137" s="52"/>
      <c r="E137" s="54"/>
      <c r="F137" s="54"/>
      <c r="G137" s="55"/>
      <c r="H137" s="54"/>
      <c r="I137" s="56"/>
    </row>
    <row r="138" spans="1:10" ht="27.75" customHeight="1">
      <c r="A138" s="198" t="s">
        <v>136</v>
      </c>
      <c r="B138" s="198"/>
      <c r="C138" s="198"/>
      <c r="D138" s="198"/>
      <c r="E138" s="198"/>
      <c r="F138" s="198"/>
      <c r="G138" s="198"/>
      <c r="H138" s="198"/>
      <c r="I138" s="198"/>
      <c r="J138" s="198"/>
    </row>
    <row r="139" spans="1:10" ht="38.25">
      <c r="A139" s="199" t="s">
        <v>2</v>
      </c>
      <c r="B139" s="199" t="s">
        <v>3</v>
      </c>
      <c r="C139" s="199" t="s">
        <v>4</v>
      </c>
      <c r="D139" s="199" t="s">
        <v>5</v>
      </c>
      <c r="E139" s="200" t="s">
        <v>35</v>
      </c>
      <c r="F139" s="200" t="s">
        <v>36</v>
      </c>
      <c r="G139" s="201" t="s">
        <v>8</v>
      </c>
      <c r="H139" s="200" t="s">
        <v>37</v>
      </c>
      <c r="I139" s="202" t="s">
        <v>10</v>
      </c>
      <c r="J139" s="203" t="s">
        <v>11</v>
      </c>
    </row>
    <row r="140" spans="1:10" ht="101.25">
      <c r="A140" s="28">
        <v>1</v>
      </c>
      <c r="B140" s="73" t="s">
        <v>137</v>
      </c>
      <c r="C140" s="28" t="s">
        <v>22</v>
      </c>
      <c r="D140" s="79">
        <v>6</v>
      </c>
      <c r="E140" s="204"/>
      <c r="F140" s="32">
        <f aca="true" t="shared" si="22" ref="F140:F141">D140*E140</f>
        <v>0</v>
      </c>
      <c r="G140" s="75"/>
      <c r="H140" s="32">
        <f aca="true" t="shared" si="23" ref="H140:H141">F140+(F140*G140/100)</f>
        <v>0</v>
      </c>
      <c r="I140" s="86"/>
      <c r="J140" s="77"/>
    </row>
    <row r="141" spans="1:10" ht="92.25">
      <c r="A141" s="28">
        <v>2</v>
      </c>
      <c r="B141" s="73" t="s">
        <v>138</v>
      </c>
      <c r="C141" s="28" t="s">
        <v>22</v>
      </c>
      <c r="D141" s="79">
        <v>1500</v>
      </c>
      <c r="E141" s="205"/>
      <c r="F141" s="32">
        <f t="shared" si="22"/>
        <v>0</v>
      </c>
      <c r="G141" s="75"/>
      <c r="H141" s="32">
        <f t="shared" si="23"/>
        <v>0</v>
      </c>
      <c r="I141" s="86"/>
      <c r="J141" s="77"/>
    </row>
    <row r="142" spans="1:10" ht="27" customHeight="1">
      <c r="A142" s="37" t="s">
        <v>139</v>
      </c>
      <c r="B142" s="37"/>
      <c r="C142" s="37"/>
      <c r="D142" s="37"/>
      <c r="E142" s="37"/>
      <c r="F142" s="38">
        <f>SUM(F140:F141)</f>
        <v>0</v>
      </c>
      <c r="G142" s="206"/>
      <c r="H142" s="38">
        <f>SUM(H140:H141)</f>
        <v>0</v>
      </c>
      <c r="I142" s="41"/>
      <c r="J142" s="41"/>
    </row>
    <row r="143" spans="1:9" ht="27" customHeight="1">
      <c r="A143" s="52"/>
      <c r="B143" s="94" t="s">
        <v>140</v>
      </c>
      <c r="C143" s="52"/>
      <c r="D143" s="52"/>
      <c r="E143" s="54"/>
      <c r="F143" s="54"/>
      <c r="G143" s="55"/>
      <c r="H143" s="54"/>
      <c r="I143" s="56"/>
    </row>
    <row r="144" spans="1:10" ht="27" customHeight="1">
      <c r="A144" s="198" t="s">
        <v>141</v>
      </c>
      <c r="B144" s="198"/>
      <c r="C144" s="198"/>
      <c r="D144" s="198"/>
      <c r="E144" s="198"/>
      <c r="F144" s="198"/>
      <c r="G144" s="198"/>
      <c r="H144" s="198"/>
      <c r="I144" s="198"/>
      <c r="J144" s="198"/>
    </row>
    <row r="145" spans="1:10" ht="43.5" customHeight="1">
      <c r="A145" s="199" t="s">
        <v>2</v>
      </c>
      <c r="B145" s="199" t="s">
        <v>3</v>
      </c>
      <c r="C145" s="199" t="s">
        <v>4</v>
      </c>
      <c r="D145" s="199" t="s">
        <v>5</v>
      </c>
      <c r="E145" s="200" t="s">
        <v>35</v>
      </c>
      <c r="F145" s="200" t="s">
        <v>36</v>
      </c>
      <c r="G145" s="201" t="s">
        <v>8</v>
      </c>
      <c r="H145" s="200" t="s">
        <v>37</v>
      </c>
      <c r="I145" s="202" t="s">
        <v>10</v>
      </c>
      <c r="J145" s="203" t="s">
        <v>11</v>
      </c>
    </row>
    <row r="146" spans="1:10" ht="83.25">
      <c r="A146" s="28">
        <v>1</v>
      </c>
      <c r="B146" s="207" t="s">
        <v>142</v>
      </c>
      <c r="C146" s="28" t="s">
        <v>22</v>
      </c>
      <c r="D146" s="208">
        <v>2</v>
      </c>
      <c r="E146" s="209"/>
      <c r="F146" s="210">
        <f aca="true" t="shared" si="24" ref="F146:F153">D146*E146</f>
        <v>0</v>
      </c>
      <c r="G146" s="75"/>
      <c r="H146" s="32">
        <f aca="true" t="shared" si="25" ref="H146:H153">F146+(F146*G146/100)</f>
        <v>0</v>
      </c>
      <c r="I146" s="86"/>
      <c r="J146" s="77"/>
    </row>
    <row r="147" spans="1:10" ht="83.25">
      <c r="A147" s="28">
        <v>2</v>
      </c>
      <c r="B147" s="211" t="s">
        <v>143</v>
      </c>
      <c r="C147" s="28" t="s">
        <v>22</v>
      </c>
      <c r="D147" s="208">
        <v>2</v>
      </c>
      <c r="E147" s="209"/>
      <c r="F147" s="210">
        <f t="shared" si="24"/>
        <v>0</v>
      </c>
      <c r="G147" s="75"/>
      <c r="H147" s="32">
        <f t="shared" si="25"/>
        <v>0</v>
      </c>
      <c r="I147" s="86"/>
      <c r="J147" s="77"/>
    </row>
    <row r="148" spans="1:10" ht="74.25">
      <c r="A148" s="28">
        <v>3</v>
      </c>
      <c r="B148" s="211" t="s">
        <v>144</v>
      </c>
      <c r="C148" s="28" t="s">
        <v>22</v>
      </c>
      <c r="D148" s="208">
        <v>4</v>
      </c>
      <c r="E148" s="209"/>
      <c r="F148" s="210">
        <f t="shared" si="24"/>
        <v>0</v>
      </c>
      <c r="G148" s="75"/>
      <c r="H148" s="32">
        <f t="shared" si="25"/>
        <v>0</v>
      </c>
      <c r="I148" s="86"/>
      <c r="J148" s="77"/>
    </row>
    <row r="149" spans="1:10" ht="74.25">
      <c r="A149" s="28">
        <v>4</v>
      </c>
      <c r="B149" s="211" t="s">
        <v>145</v>
      </c>
      <c r="C149" s="28" t="s">
        <v>22</v>
      </c>
      <c r="D149" s="208">
        <v>2</v>
      </c>
      <c r="E149" s="212"/>
      <c r="F149" s="210">
        <f t="shared" si="24"/>
        <v>0</v>
      </c>
      <c r="G149" s="75"/>
      <c r="H149" s="32">
        <f t="shared" si="25"/>
        <v>0</v>
      </c>
      <c r="I149" s="86"/>
      <c r="J149" s="77"/>
    </row>
    <row r="150" spans="1:10" ht="65.25">
      <c r="A150" s="28">
        <v>5</v>
      </c>
      <c r="B150" s="211" t="s">
        <v>146</v>
      </c>
      <c r="C150" s="28" t="s">
        <v>22</v>
      </c>
      <c r="D150" s="208">
        <v>2</v>
      </c>
      <c r="E150" s="209"/>
      <c r="F150" s="210">
        <f t="shared" si="24"/>
        <v>0</v>
      </c>
      <c r="G150" s="75"/>
      <c r="H150" s="32">
        <f t="shared" si="25"/>
        <v>0</v>
      </c>
      <c r="I150" s="86"/>
      <c r="J150" s="77"/>
    </row>
    <row r="151" spans="1:10" ht="65.25">
      <c r="A151" s="28">
        <v>6</v>
      </c>
      <c r="B151" s="211" t="s">
        <v>147</v>
      </c>
      <c r="C151" s="28" t="s">
        <v>22</v>
      </c>
      <c r="D151" s="208">
        <v>2</v>
      </c>
      <c r="E151" s="209"/>
      <c r="F151" s="210">
        <f t="shared" si="24"/>
        <v>0</v>
      </c>
      <c r="G151" s="75"/>
      <c r="H151" s="32">
        <f t="shared" si="25"/>
        <v>0</v>
      </c>
      <c r="I151" s="86"/>
      <c r="J151" s="77"/>
    </row>
    <row r="152" spans="1:10" ht="65.25">
      <c r="A152" s="28">
        <v>7</v>
      </c>
      <c r="B152" s="213" t="s">
        <v>148</v>
      </c>
      <c r="C152" s="28" t="s">
        <v>22</v>
      </c>
      <c r="D152" s="208">
        <v>4</v>
      </c>
      <c r="E152" s="209"/>
      <c r="F152" s="210">
        <f t="shared" si="24"/>
        <v>0</v>
      </c>
      <c r="G152" s="75"/>
      <c r="H152" s="32">
        <f t="shared" si="25"/>
        <v>0</v>
      </c>
      <c r="I152" s="86"/>
      <c r="J152" s="77"/>
    </row>
    <row r="153" spans="1:10" ht="65.25">
      <c r="A153" s="28">
        <v>8</v>
      </c>
      <c r="B153" s="214" t="s">
        <v>149</v>
      </c>
      <c r="C153" s="28" t="s">
        <v>22</v>
      </c>
      <c r="D153" s="208">
        <v>2</v>
      </c>
      <c r="E153" s="209"/>
      <c r="F153" s="210">
        <f t="shared" si="24"/>
        <v>0</v>
      </c>
      <c r="G153" s="75"/>
      <c r="H153" s="32">
        <f t="shared" si="25"/>
        <v>0</v>
      </c>
      <c r="I153" s="86"/>
      <c r="J153" s="77"/>
    </row>
    <row r="154" spans="1:10" ht="27.75" customHeight="1">
      <c r="A154" s="37" t="s">
        <v>150</v>
      </c>
      <c r="B154" s="37"/>
      <c r="C154" s="37"/>
      <c r="D154" s="37"/>
      <c r="E154" s="37"/>
      <c r="F154" s="38">
        <f>SUM(F146:F153)</f>
        <v>0</v>
      </c>
      <c r="G154" s="206"/>
      <c r="H154" s="38">
        <f>SUM(H146:H153)</f>
        <v>0</v>
      </c>
      <c r="I154" s="41"/>
      <c r="J154" s="41"/>
    </row>
    <row r="155" spans="1:9" ht="27.75" customHeight="1">
      <c r="A155" s="52"/>
      <c r="B155" s="71" t="s">
        <v>151</v>
      </c>
      <c r="C155" s="52"/>
      <c r="D155" s="52"/>
      <c r="E155" s="54"/>
      <c r="F155" s="54"/>
      <c r="G155" s="55"/>
      <c r="H155" s="54"/>
      <c r="I155" s="56"/>
    </row>
    <row r="156" spans="1:10" ht="27.75" customHeight="1">
      <c r="A156" s="21" t="s">
        <v>152</v>
      </c>
      <c r="B156" s="21"/>
      <c r="C156" s="21"/>
      <c r="D156" s="21"/>
      <c r="E156" s="21"/>
      <c r="F156" s="21"/>
      <c r="G156" s="21"/>
      <c r="H156" s="21"/>
      <c r="I156" s="21"/>
      <c r="J156" s="21"/>
    </row>
    <row r="157" spans="1:10" ht="38.25">
      <c r="A157" s="27" t="s">
        <v>2</v>
      </c>
      <c r="B157" s="27" t="s">
        <v>3</v>
      </c>
      <c r="C157" s="27" t="s">
        <v>4</v>
      </c>
      <c r="D157" s="27" t="s">
        <v>5</v>
      </c>
      <c r="E157" s="26" t="s">
        <v>35</v>
      </c>
      <c r="F157" s="26" t="s">
        <v>36</v>
      </c>
      <c r="G157" s="72" t="s">
        <v>8</v>
      </c>
      <c r="H157" s="26" t="s">
        <v>37</v>
      </c>
      <c r="I157" s="26" t="s">
        <v>10</v>
      </c>
      <c r="J157" s="27" t="s">
        <v>38</v>
      </c>
    </row>
    <row r="158" spans="1:10" ht="124.5" customHeight="1">
      <c r="A158" s="30">
        <v>1</v>
      </c>
      <c r="B158" s="73" t="s">
        <v>153</v>
      </c>
      <c r="C158" s="30" t="s">
        <v>22</v>
      </c>
      <c r="D158" s="31">
        <v>10</v>
      </c>
      <c r="E158" s="195"/>
      <c r="F158" s="195">
        <f>D158*E158</f>
        <v>0</v>
      </c>
      <c r="G158" s="75"/>
      <c r="H158" s="195">
        <f>F158+(F158*G158/100)</f>
        <v>0</v>
      </c>
      <c r="I158" s="196"/>
      <c r="J158" s="197"/>
    </row>
    <row r="159" spans="1:10" ht="27.75" customHeight="1">
      <c r="A159" s="88" t="s">
        <v>154</v>
      </c>
      <c r="B159" s="88"/>
      <c r="C159" s="88"/>
      <c r="D159" s="88"/>
      <c r="E159" s="88"/>
      <c r="F159" s="151">
        <f>SUM(F158:F158)</f>
        <v>0</v>
      </c>
      <c r="G159" s="175"/>
      <c r="H159" s="152">
        <f>SUM(H158:H158)</f>
        <v>0</v>
      </c>
      <c r="I159" s="92"/>
      <c r="J159" s="184"/>
    </row>
    <row r="160" spans="1:9" ht="27.75" customHeight="1">
      <c r="A160" s="52"/>
      <c r="B160" s="71" t="s">
        <v>155</v>
      </c>
      <c r="C160" s="215"/>
      <c r="D160" s="215"/>
      <c r="E160" s="54"/>
      <c r="F160" s="54"/>
      <c r="G160" s="55"/>
      <c r="H160" s="54"/>
      <c r="I160" s="56"/>
    </row>
    <row r="161" spans="1:10" ht="27.75" customHeight="1">
      <c r="A161" s="21" t="s">
        <v>156</v>
      </c>
      <c r="B161" s="21"/>
      <c r="C161" s="21"/>
      <c r="D161" s="21"/>
      <c r="E161" s="21"/>
      <c r="F161" s="21"/>
      <c r="G161" s="21"/>
      <c r="H161" s="21"/>
      <c r="I161" s="21"/>
      <c r="J161" s="21"/>
    </row>
    <row r="162" spans="1:10" ht="38.25">
      <c r="A162" s="27" t="s">
        <v>2</v>
      </c>
      <c r="B162" s="27" t="s">
        <v>3</v>
      </c>
      <c r="C162" s="27" t="s">
        <v>4</v>
      </c>
      <c r="D162" s="27" t="s">
        <v>5</v>
      </c>
      <c r="E162" s="26" t="s">
        <v>35</v>
      </c>
      <c r="F162" s="26" t="s">
        <v>36</v>
      </c>
      <c r="G162" s="72" t="s">
        <v>8</v>
      </c>
      <c r="H162" s="26" t="s">
        <v>37</v>
      </c>
      <c r="I162" s="26" t="s">
        <v>10</v>
      </c>
      <c r="J162" s="27" t="s">
        <v>38</v>
      </c>
    </row>
    <row r="163" spans="1:10" ht="97.5" customHeight="1">
      <c r="A163" s="30">
        <v>1</v>
      </c>
      <c r="B163" s="73" t="s">
        <v>157</v>
      </c>
      <c r="C163" s="30" t="s">
        <v>22</v>
      </c>
      <c r="D163" s="31">
        <v>20</v>
      </c>
      <c r="E163" s="195"/>
      <c r="F163" s="195">
        <f>D163*E163</f>
        <v>0</v>
      </c>
      <c r="G163" s="75"/>
      <c r="H163" s="195">
        <f>F163+(F163*G163/100)</f>
        <v>0</v>
      </c>
      <c r="I163" s="196"/>
      <c r="J163" s="197"/>
    </row>
    <row r="164" spans="1:10" ht="29.25" customHeight="1">
      <c r="A164" s="88" t="s">
        <v>158</v>
      </c>
      <c r="B164" s="88"/>
      <c r="C164" s="88"/>
      <c r="D164" s="88"/>
      <c r="E164" s="88"/>
      <c r="F164" s="151">
        <f>SUM(F163:F163)</f>
        <v>0</v>
      </c>
      <c r="G164" s="175"/>
      <c r="H164" s="152">
        <f>SUM(H163:H163)</f>
        <v>0</v>
      </c>
      <c r="I164" s="92"/>
      <c r="J164" s="184"/>
    </row>
    <row r="165" spans="1:9" ht="27.75" customHeight="1">
      <c r="A165" s="216"/>
      <c r="B165" s="71" t="s">
        <v>159</v>
      </c>
      <c r="C165" s="215"/>
      <c r="D165" s="215"/>
      <c r="E165" s="54"/>
      <c r="F165" s="54"/>
      <c r="G165" s="55"/>
      <c r="H165" s="54"/>
      <c r="I165" s="56"/>
    </row>
    <row r="166" spans="1:10" ht="27.75" customHeight="1">
      <c r="A166" s="216"/>
      <c r="B166" s="217" t="s">
        <v>160</v>
      </c>
      <c r="C166" s="217"/>
      <c r="D166" s="218"/>
      <c r="E166" s="52"/>
      <c r="F166" s="54"/>
      <c r="G166" s="54"/>
      <c r="H166" s="55"/>
      <c r="I166" s="54"/>
      <c r="J166" s="56"/>
    </row>
    <row r="167" spans="1:10" ht="27.75" customHeight="1">
      <c r="A167" s="52"/>
      <c r="B167" s="52"/>
      <c r="C167"/>
      <c r="D167"/>
      <c r="E167" s="219" t="s">
        <v>161</v>
      </c>
      <c r="F167" s="219"/>
      <c r="G167" s="219"/>
      <c r="H167" s="219"/>
      <c r="I167" s="219"/>
      <c r="J167" s="219"/>
    </row>
    <row r="168" spans="1:10" ht="27.75" customHeight="1">
      <c r="A168" s="52"/>
      <c r="B168" s="52"/>
      <c r="C168"/>
      <c r="D168"/>
      <c r="E168" s="219"/>
      <c r="F168" s="219"/>
      <c r="G168" s="219"/>
      <c r="H168" s="219"/>
      <c r="I168" s="219"/>
      <c r="J168" s="219"/>
    </row>
    <row r="169" spans="1:9" ht="16.5">
      <c r="A169" s="220"/>
      <c r="B169" s="221"/>
      <c r="C169" s="220"/>
      <c r="D169" s="220"/>
      <c r="E169" s="222"/>
      <c r="F169" s="222"/>
      <c r="G169" s="223"/>
      <c r="H169" s="54"/>
      <c r="I169" s="56"/>
    </row>
    <row r="170" spans="1:10" ht="28.5" customHeight="1">
      <c r="A170" s="220"/>
      <c r="B170" s="224"/>
      <c r="C170" s="224"/>
      <c r="D170" s="224"/>
      <c r="E170" s="224"/>
      <c r="F170" s="224"/>
      <c r="G170" s="224"/>
      <c r="H170" s="224"/>
      <c r="I170" s="224"/>
      <c r="J170" s="224"/>
    </row>
    <row r="171" spans="1:9" ht="16.5">
      <c r="A171" s="220"/>
      <c r="B171" s="221"/>
      <c r="C171" s="220"/>
      <c r="D171" s="220"/>
      <c r="E171" s="222"/>
      <c r="F171" s="222"/>
      <c r="G171" s="223"/>
      <c r="H171" s="54"/>
      <c r="I171" s="56"/>
    </row>
    <row r="172" spans="1:9" ht="16.5">
      <c r="A172" s="220"/>
      <c r="B172" s="221"/>
      <c r="C172" s="220"/>
      <c r="D172" s="220"/>
      <c r="E172" s="222"/>
      <c r="F172" s="222"/>
      <c r="G172" s="223"/>
      <c r="H172" s="54"/>
      <c r="I172" s="56"/>
    </row>
    <row r="173" spans="1:9" ht="16.5">
      <c r="A173" s="220"/>
      <c r="B173" s="221"/>
      <c r="C173" s="220"/>
      <c r="D173" s="220"/>
      <c r="E173" s="222"/>
      <c r="F173" s="222"/>
      <c r="G173" s="223"/>
      <c r="H173" s="54"/>
      <c r="I173" s="56"/>
    </row>
    <row r="174" spans="1:9" ht="16.5">
      <c r="A174" s="220"/>
      <c r="B174" s="221"/>
      <c r="C174" s="220"/>
      <c r="D174" s="220"/>
      <c r="E174" s="222"/>
      <c r="F174" s="222"/>
      <c r="G174" s="223"/>
      <c r="H174" s="54"/>
      <c r="I174" s="56"/>
    </row>
    <row r="175" spans="1:9" ht="12.75">
      <c r="A175" s="52"/>
      <c r="B175" s="225"/>
      <c r="C175" s="52"/>
      <c r="D175" s="52"/>
      <c r="E175" s="54"/>
      <c r="F175" s="54"/>
      <c r="G175" s="55"/>
      <c r="H175" s="54"/>
      <c r="I175" s="56"/>
    </row>
    <row r="176" spans="1:9" ht="16.5">
      <c r="A176" s="52"/>
      <c r="B176" s="226"/>
      <c r="C176" s="52"/>
      <c r="D176" s="52"/>
      <c r="E176" s="54"/>
      <c r="F176" s="54"/>
      <c r="G176" s="55"/>
      <c r="H176" s="54"/>
      <c r="I176" s="56"/>
    </row>
    <row r="177" spans="1:9" ht="12.75">
      <c r="A177" s="52"/>
      <c r="B177" s="225"/>
      <c r="C177" s="52"/>
      <c r="D177" s="52"/>
      <c r="E177" s="54"/>
      <c r="F177" s="54"/>
      <c r="G177" s="55"/>
      <c r="H177" s="54"/>
      <c r="I177" s="56"/>
    </row>
    <row r="178" spans="1:9" ht="12.75">
      <c r="A178" s="52"/>
      <c r="B178" s="225"/>
      <c r="C178" s="52"/>
      <c r="D178" s="52"/>
      <c r="E178" s="54"/>
      <c r="F178" s="54"/>
      <c r="G178" s="55"/>
      <c r="H178" s="54"/>
      <c r="I178" s="56"/>
    </row>
    <row r="179" spans="1:9" ht="12.75">
      <c r="A179" s="52"/>
      <c r="B179" s="225"/>
      <c r="C179" s="52"/>
      <c r="D179" s="52"/>
      <c r="E179" s="54"/>
      <c r="F179" s="54"/>
      <c r="G179" s="55"/>
      <c r="H179" s="54"/>
      <c r="I179" s="56"/>
    </row>
    <row r="180" spans="1:9" ht="12.75">
      <c r="A180" s="52"/>
      <c r="B180" s="225"/>
      <c r="C180" s="52"/>
      <c r="D180" s="52"/>
      <c r="E180" s="54"/>
      <c r="F180" s="54"/>
      <c r="G180" s="55"/>
      <c r="H180" s="54"/>
      <c r="I180" s="56"/>
    </row>
    <row r="181" spans="1:9" ht="14.25">
      <c r="A181" s="52"/>
      <c r="B181" s="225"/>
      <c r="C181" s="52"/>
      <c r="D181" s="52"/>
      <c r="E181" s="54"/>
      <c r="F181"/>
      <c r="G181"/>
      <c r="H181"/>
      <c r="I181" s="56"/>
    </row>
    <row r="182" spans="1:9" ht="14.25">
      <c r="A182" s="52"/>
      <c r="B182" s="225"/>
      <c r="C182" s="52"/>
      <c r="D182" s="52"/>
      <c r="E182" s="54"/>
      <c r="F182"/>
      <c r="G182"/>
      <c r="H182"/>
      <c r="I182" s="56"/>
    </row>
    <row r="183" spans="1:9" ht="12.75">
      <c r="A183" s="52"/>
      <c r="B183" s="225"/>
      <c r="C183" s="52"/>
      <c r="D183" s="52"/>
      <c r="E183" s="54"/>
      <c r="F183" s="54"/>
      <c r="G183" s="55"/>
      <c r="H183" s="54"/>
      <c r="I183" s="56"/>
    </row>
    <row r="184" spans="1:9" ht="14.25">
      <c r="A184" s="52"/>
      <c r="B184" s="225"/>
      <c r="C184" s="52"/>
      <c r="D184" s="52"/>
      <c r="E184" s="54"/>
      <c r="F184" s="54"/>
      <c r="G184" s="55"/>
      <c r="H184" s="54"/>
      <c r="I184" s="56"/>
    </row>
    <row r="185" spans="1:9" ht="14.25">
      <c r="A185" s="52"/>
      <c r="B185" s="225"/>
      <c r="C185" s="52"/>
      <c r="D185" s="52"/>
      <c r="E185" s="54"/>
      <c r="F185" s="54"/>
      <c r="G185" s="55"/>
      <c r="H185" s="54"/>
      <c r="I185" s="56"/>
    </row>
    <row r="186" spans="1:9" ht="14.25">
      <c r="A186" s="52"/>
      <c r="B186" s="225"/>
      <c r="C186" s="52"/>
      <c r="D186" s="52"/>
      <c r="E186" s="54"/>
      <c r="F186" s="54"/>
      <c r="G186" s="55"/>
      <c r="H186" s="54"/>
      <c r="I186" s="56"/>
    </row>
    <row r="187" spans="1:9" ht="14.25">
      <c r="A187" s="52"/>
      <c r="B187" s="225"/>
      <c r="C187" s="52"/>
      <c r="D187" s="52"/>
      <c r="E187" s="54"/>
      <c r="F187" s="54"/>
      <c r="G187" s="55"/>
      <c r="H187" s="54"/>
      <c r="I187" s="56"/>
    </row>
    <row r="188" spans="1:9" ht="14.25">
      <c r="A188" s="52"/>
      <c r="B188" s="225"/>
      <c r="C188" s="52"/>
      <c r="D188" s="52"/>
      <c r="E188" s="54"/>
      <c r="F188" s="54"/>
      <c r="G188" s="55"/>
      <c r="H188" s="54"/>
      <c r="I188" s="56"/>
    </row>
    <row r="189" spans="1:9" ht="14.25">
      <c r="A189" s="52"/>
      <c r="B189" s="225"/>
      <c r="C189" s="52"/>
      <c r="D189" s="52"/>
      <c r="E189" s="54"/>
      <c r="F189" s="54"/>
      <c r="G189" s="55"/>
      <c r="H189" s="54"/>
      <c r="I189" s="56"/>
    </row>
    <row r="190" spans="1:9" ht="14.25">
      <c r="A190" s="52"/>
      <c r="B190" s="225"/>
      <c r="C190" s="52"/>
      <c r="D190" s="52"/>
      <c r="E190" s="54"/>
      <c r="F190" s="54"/>
      <c r="G190" s="55"/>
      <c r="H190" s="54"/>
      <c r="I190" s="56"/>
    </row>
    <row r="191" spans="1:9" ht="14.25">
      <c r="A191" s="52"/>
      <c r="B191" s="225"/>
      <c r="C191" s="52"/>
      <c r="D191" s="52"/>
      <c r="E191" s="54"/>
      <c r="F191" s="54"/>
      <c r="G191" s="55"/>
      <c r="H191" s="54"/>
      <c r="I191" s="56"/>
    </row>
    <row r="192" spans="1:9" ht="14.25">
      <c r="A192" s="52"/>
      <c r="B192" s="225"/>
      <c r="C192" s="52"/>
      <c r="D192" s="52"/>
      <c r="E192" s="54"/>
      <c r="F192" s="54"/>
      <c r="G192" s="55"/>
      <c r="H192" s="54"/>
      <c r="I192" s="56"/>
    </row>
    <row r="193" spans="1:9" ht="14.25">
      <c r="A193" s="52"/>
      <c r="B193" s="225"/>
      <c r="C193" s="52"/>
      <c r="D193" s="52"/>
      <c r="E193" s="54"/>
      <c r="F193" s="54"/>
      <c r="G193" s="55"/>
      <c r="H193" s="54"/>
      <c r="I193" s="56"/>
    </row>
    <row r="194" spans="1:9" ht="14.25">
      <c r="A194" s="52"/>
      <c r="B194" s="225"/>
      <c r="C194" s="52"/>
      <c r="D194" s="52"/>
      <c r="E194" s="54"/>
      <c r="F194" s="54"/>
      <c r="G194" s="55"/>
      <c r="H194" s="54"/>
      <c r="I194" s="56"/>
    </row>
    <row r="195" spans="1:9" ht="14.25">
      <c r="A195" s="52"/>
      <c r="B195" s="225"/>
      <c r="C195" s="52"/>
      <c r="D195" s="52"/>
      <c r="E195" s="54"/>
      <c r="F195" s="54"/>
      <c r="G195" s="55"/>
      <c r="H195" s="54"/>
      <c r="I195" s="56"/>
    </row>
    <row r="196" spans="1:9" ht="14.25">
      <c r="A196" s="52"/>
      <c r="B196" s="225"/>
      <c r="C196" s="52"/>
      <c r="D196" s="52"/>
      <c r="E196" s="54"/>
      <c r="F196" s="54"/>
      <c r="G196" s="55"/>
      <c r="H196" s="54"/>
      <c r="I196" s="56"/>
    </row>
    <row r="197" spans="1:9" ht="14.25">
      <c r="A197" s="52"/>
      <c r="B197" s="225"/>
      <c r="C197" s="52"/>
      <c r="D197" s="52"/>
      <c r="E197" s="54"/>
      <c r="F197" s="54"/>
      <c r="G197" s="55"/>
      <c r="H197" s="54"/>
      <c r="I197" s="56"/>
    </row>
    <row r="198" spans="1:9" ht="14.25">
      <c r="A198" s="52"/>
      <c r="B198" s="225"/>
      <c r="C198" s="52"/>
      <c r="D198" s="52"/>
      <c r="E198" s="54"/>
      <c r="F198" s="54"/>
      <c r="G198" s="55"/>
      <c r="H198" s="54"/>
      <c r="I198" s="56"/>
    </row>
    <row r="199" spans="1:9" ht="14.25">
      <c r="A199" s="52"/>
      <c r="B199" s="225"/>
      <c r="C199" s="52"/>
      <c r="D199" s="52"/>
      <c r="E199" s="54"/>
      <c r="F199" s="54"/>
      <c r="G199" s="55"/>
      <c r="H199" s="54"/>
      <c r="I199" s="56"/>
    </row>
    <row r="200" spans="1:9" ht="14.25">
      <c r="A200" s="52"/>
      <c r="B200" s="225"/>
      <c r="C200" s="52"/>
      <c r="D200" s="52"/>
      <c r="E200" s="54"/>
      <c r="F200" s="54"/>
      <c r="G200" s="55"/>
      <c r="H200" s="54"/>
      <c r="I200" s="56"/>
    </row>
    <row r="201" spans="1:9" ht="14.25">
      <c r="A201" s="52"/>
      <c r="B201" s="225"/>
      <c r="C201" s="52"/>
      <c r="D201" s="52"/>
      <c r="E201" s="54"/>
      <c r="F201" s="54"/>
      <c r="G201" s="55"/>
      <c r="H201" s="54"/>
      <c r="I201" s="56"/>
    </row>
    <row r="202" spans="1:9" ht="14.25">
      <c r="A202" s="52"/>
      <c r="B202" s="225"/>
      <c r="C202" s="52"/>
      <c r="D202" s="52"/>
      <c r="E202" s="54"/>
      <c r="F202" s="54"/>
      <c r="G202" s="55"/>
      <c r="H202" s="54"/>
      <c r="I202" s="56"/>
    </row>
    <row r="203" spans="1:9" ht="14.25">
      <c r="A203" s="52"/>
      <c r="B203" s="225"/>
      <c r="C203" s="52"/>
      <c r="D203" s="52"/>
      <c r="E203" s="54"/>
      <c r="F203" s="54"/>
      <c r="G203" s="55"/>
      <c r="H203" s="54"/>
      <c r="I203" s="56"/>
    </row>
    <row r="204" spans="1:9" ht="14.25">
      <c r="A204" s="52"/>
      <c r="B204" s="225"/>
      <c r="C204" s="52"/>
      <c r="D204" s="52"/>
      <c r="E204" s="54"/>
      <c r="F204" s="54"/>
      <c r="G204" s="55"/>
      <c r="H204" s="54"/>
      <c r="I204" s="56"/>
    </row>
    <row r="205" spans="1:9" ht="14.25">
      <c r="A205" s="52"/>
      <c r="B205" s="225"/>
      <c r="C205" s="52"/>
      <c r="D205" s="52"/>
      <c r="E205" s="54"/>
      <c r="F205" s="54"/>
      <c r="G205" s="55"/>
      <c r="H205" s="54"/>
      <c r="I205" s="56"/>
    </row>
    <row r="206" spans="1:9" ht="14.25">
      <c r="A206" s="52"/>
      <c r="B206" s="225"/>
      <c r="C206" s="52"/>
      <c r="D206" s="52"/>
      <c r="E206" s="54"/>
      <c r="F206" s="54"/>
      <c r="G206" s="55"/>
      <c r="H206" s="54"/>
      <c r="I206" s="56"/>
    </row>
    <row r="207" spans="1:9" ht="14.25">
      <c r="A207" s="52"/>
      <c r="B207" s="225"/>
      <c r="C207" s="52"/>
      <c r="D207" s="52"/>
      <c r="E207" s="54"/>
      <c r="F207" s="54"/>
      <c r="G207" s="55"/>
      <c r="H207" s="54"/>
      <c r="I207" s="56"/>
    </row>
    <row r="208" spans="1:9" ht="14.25">
      <c r="A208" s="52"/>
      <c r="B208" s="225"/>
      <c r="C208" s="52"/>
      <c r="D208" s="52"/>
      <c r="E208" s="54"/>
      <c r="F208" s="54"/>
      <c r="G208" s="55"/>
      <c r="H208" s="54"/>
      <c r="I208" s="56"/>
    </row>
    <row r="209" spans="1:9" ht="14.25">
      <c r="A209" s="52"/>
      <c r="B209" s="225"/>
      <c r="C209" s="52"/>
      <c r="D209" s="52"/>
      <c r="E209" s="54"/>
      <c r="F209" s="54"/>
      <c r="G209" s="55"/>
      <c r="H209" s="54"/>
      <c r="I209" s="56"/>
    </row>
    <row r="210" spans="1:9" ht="14.25">
      <c r="A210" s="52"/>
      <c r="B210" s="225"/>
      <c r="C210" s="52"/>
      <c r="D210" s="52"/>
      <c r="E210" s="54"/>
      <c r="F210" s="54"/>
      <c r="G210" s="55"/>
      <c r="H210" s="54"/>
      <c r="I210" s="56"/>
    </row>
    <row r="211" spans="1:9" ht="14.25">
      <c r="A211" s="52"/>
      <c r="B211" s="225"/>
      <c r="C211" s="52"/>
      <c r="D211" s="52"/>
      <c r="E211" s="54"/>
      <c r="F211" s="54"/>
      <c r="G211" s="55"/>
      <c r="H211" s="54"/>
      <c r="I211" s="56"/>
    </row>
    <row r="212" spans="1:9" ht="14.25">
      <c r="A212" s="52"/>
      <c r="B212" s="225"/>
      <c r="C212" s="52"/>
      <c r="D212" s="52"/>
      <c r="E212" s="54"/>
      <c r="F212" s="54"/>
      <c r="G212" s="55"/>
      <c r="H212" s="54"/>
      <c r="I212" s="56"/>
    </row>
    <row r="213" spans="1:9" ht="14.25">
      <c r="A213" s="52"/>
      <c r="B213" s="225"/>
      <c r="C213" s="52"/>
      <c r="D213" s="52"/>
      <c r="E213" s="54"/>
      <c r="F213" s="54"/>
      <c r="G213" s="55"/>
      <c r="H213" s="54"/>
      <c r="I213" s="56"/>
    </row>
    <row r="214" spans="1:9" ht="14.25">
      <c r="A214" s="52"/>
      <c r="B214" s="225"/>
      <c r="C214" s="52"/>
      <c r="D214" s="52"/>
      <c r="E214" s="54"/>
      <c r="F214" s="54"/>
      <c r="G214" s="55"/>
      <c r="H214" s="54"/>
      <c r="I214" s="56"/>
    </row>
    <row r="215" spans="1:9" ht="14.25">
      <c r="A215" s="52"/>
      <c r="B215" s="225"/>
      <c r="C215" s="52"/>
      <c r="D215" s="52"/>
      <c r="E215" s="54"/>
      <c r="F215" s="54"/>
      <c r="G215" s="55"/>
      <c r="H215" s="54"/>
      <c r="I215" s="56"/>
    </row>
    <row r="216" spans="1:9" ht="14.25">
      <c r="A216" s="52"/>
      <c r="B216" s="225"/>
      <c r="C216" s="52"/>
      <c r="D216" s="52"/>
      <c r="E216" s="54"/>
      <c r="F216" s="54"/>
      <c r="G216" s="55"/>
      <c r="H216" s="54"/>
      <c r="I216" s="56"/>
    </row>
    <row r="217" spans="1:9" ht="14.25">
      <c r="A217" s="52"/>
      <c r="B217" s="225"/>
      <c r="C217" s="52"/>
      <c r="D217" s="52"/>
      <c r="E217" s="54"/>
      <c r="F217" s="54"/>
      <c r="G217" s="55"/>
      <c r="H217" s="54"/>
      <c r="I217" s="56"/>
    </row>
    <row r="218" spans="1:9" ht="14.25">
      <c r="A218" s="52"/>
      <c r="B218" s="225"/>
      <c r="C218" s="52"/>
      <c r="D218" s="52"/>
      <c r="E218" s="54"/>
      <c r="F218" s="54"/>
      <c r="G218" s="55"/>
      <c r="H218" s="54"/>
      <c r="I218" s="56"/>
    </row>
    <row r="219" spans="1:9" ht="14.25">
      <c r="A219" s="52"/>
      <c r="B219" s="225"/>
      <c r="C219" s="52"/>
      <c r="D219" s="52"/>
      <c r="E219" s="54"/>
      <c r="F219" s="54"/>
      <c r="G219" s="55"/>
      <c r="H219" s="54"/>
      <c r="I219" s="56"/>
    </row>
    <row r="220" spans="1:9" ht="14.25">
      <c r="A220" s="52"/>
      <c r="B220" s="225"/>
      <c r="C220" s="52"/>
      <c r="D220" s="52"/>
      <c r="E220" s="54"/>
      <c r="F220" s="54"/>
      <c r="G220" s="55"/>
      <c r="H220" s="54"/>
      <c r="I220" s="56"/>
    </row>
    <row r="221" spans="1:9" ht="14.25">
      <c r="A221" s="52"/>
      <c r="B221" s="225"/>
      <c r="C221" s="52"/>
      <c r="D221" s="52"/>
      <c r="E221" s="54"/>
      <c r="F221" s="54"/>
      <c r="G221" s="55"/>
      <c r="H221" s="54"/>
      <c r="I221" s="56"/>
    </row>
    <row r="222" spans="1:9" ht="14.25">
      <c r="A222" s="52"/>
      <c r="B222" s="225"/>
      <c r="C222" s="52"/>
      <c r="D222" s="52"/>
      <c r="E222" s="54"/>
      <c r="F222" s="54"/>
      <c r="G222" s="55"/>
      <c r="H222" s="54"/>
      <c r="I222" s="56"/>
    </row>
    <row r="223" spans="1:9" ht="14.25">
      <c r="A223" s="52"/>
      <c r="B223" s="225"/>
      <c r="C223" s="52"/>
      <c r="D223" s="52"/>
      <c r="E223" s="54"/>
      <c r="F223" s="54"/>
      <c r="G223" s="55"/>
      <c r="H223" s="54"/>
      <c r="I223" s="56"/>
    </row>
    <row r="224" spans="1:9" ht="14.25">
      <c r="A224" s="52"/>
      <c r="B224" s="225"/>
      <c r="C224" s="52"/>
      <c r="D224" s="52"/>
      <c r="E224" s="54"/>
      <c r="F224" s="54"/>
      <c r="G224" s="55"/>
      <c r="H224" s="54"/>
      <c r="I224" s="56"/>
    </row>
    <row r="225" spans="1:9" ht="14.25">
      <c r="A225" s="52"/>
      <c r="B225" s="225"/>
      <c r="C225" s="52"/>
      <c r="D225" s="52"/>
      <c r="E225" s="54"/>
      <c r="F225" s="54"/>
      <c r="G225" s="55"/>
      <c r="H225" s="54"/>
      <c r="I225" s="56"/>
    </row>
    <row r="226" spans="1:9" ht="14.25">
      <c r="A226" s="52"/>
      <c r="B226" s="225"/>
      <c r="C226" s="52"/>
      <c r="D226" s="52"/>
      <c r="E226" s="54"/>
      <c r="F226" s="54"/>
      <c r="G226" s="55"/>
      <c r="H226" s="54"/>
      <c r="I226" s="56"/>
    </row>
    <row r="227" spans="1:9" ht="14.25">
      <c r="A227" s="52"/>
      <c r="B227" s="225"/>
      <c r="C227" s="52"/>
      <c r="D227" s="52"/>
      <c r="E227" s="54"/>
      <c r="F227" s="54"/>
      <c r="G227" s="55"/>
      <c r="H227" s="54"/>
      <c r="I227" s="56"/>
    </row>
    <row r="228" spans="1:9" ht="14.25">
      <c r="A228" s="52"/>
      <c r="B228" s="225"/>
      <c r="C228" s="52"/>
      <c r="D228" s="52"/>
      <c r="E228" s="54"/>
      <c r="F228" s="54"/>
      <c r="G228" s="55"/>
      <c r="H228" s="54"/>
      <c r="I228" s="56"/>
    </row>
    <row r="229" spans="1:9" ht="14.25">
      <c r="A229" s="52"/>
      <c r="B229" s="225"/>
      <c r="C229" s="52"/>
      <c r="D229" s="52"/>
      <c r="E229" s="54"/>
      <c r="F229" s="54"/>
      <c r="G229" s="55"/>
      <c r="H229" s="54"/>
      <c r="I229" s="56"/>
    </row>
    <row r="230" spans="1:9" ht="14.25">
      <c r="A230" s="52"/>
      <c r="B230" s="225"/>
      <c r="C230" s="52"/>
      <c r="D230" s="52"/>
      <c r="E230" s="54"/>
      <c r="F230" s="54"/>
      <c r="G230" s="55"/>
      <c r="H230" s="54"/>
      <c r="I230" s="56"/>
    </row>
    <row r="231" spans="1:9" ht="14.25">
      <c r="A231" s="52"/>
      <c r="B231" s="225"/>
      <c r="C231" s="52"/>
      <c r="D231" s="52"/>
      <c r="E231" s="54"/>
      <c r="F231" s="54"/>
      <c r="G231" s="55"/>
      <c r="H231" s="54"/>
      <c r="I231" s="56"/>
    </row>
    <row r="232" spans="1:9" ht="14.25">
      <c r="A232" s="52"/>
      <c r="B232" s="225"/>
      <c r="C232" s="52"/>
      <c r="D232" s="52"/>
      <c r="E232" s="54"/>
      <c r="F232" s="54"/>
      <c r="G232" s="55"/>
      <c r="H232" s="54"/>
      <c r="I232" s="56"/>
    </row>
    <row r="233" spans="1:9" ht="14.25">
      <c r="A233" s="52"/>
      <c r="B233" s="225"/>
      <c r="C233" s="52"/>
      <c r="D233" s="52"/>
      <c r="E233" s="54"/>
      <c r="F233" s="54"/>
      <c r="G233" s="55"/>
      <c r="H233" s="54"/>
      <c r="I233" s="56"/>
    </row>
    <row r="234" spans="1:9" ht="14.25">
      <c r="A234" s="52"/>
      <c r="B234" s="225"/>
      <c r="C234" s="52"/>
      <c r="D234" s="52"/>
      <c r="E234" s="54"/>
      <c r="F234" s="54"/>
      <c r="G234" s="55"/>
      <c r="H234" s="54"/>
      <c r="I234" s="56"/>
    </row>
    <row r="235" spans="1:9" ht="14.25">
      <c r="A235" s="52"/>
      <c r="B235" s="225"/>
      <c r="C235" s="52"/>
      <c r="D235" s="52"/>
      <c r="E235" s="54"/>
      <c r="F235" s="54"/>
      <c r="G235" s="55"/>
      <c r="H235" s="54"/>
      <c r="I235" s="56"/>
    </row>
    <row r="236" spans="1:9" ht="14.25">
      <c r="A236" s="52"/>
      <c r="B236" s="225"/>
      <c r="C236" s="52"/>
      <c r="D236" s="52"/>
      <c r="E236" s="54"/>
      <c r="F236" s="54"/>
      <c r="G236" s="55"/>
      <c r="H236" s="54"/>
      <c r="I236" s="56"/>
    </row>
    <row r="237" spans="1:9" ht="14.25">
      <c r="A237" s="52"/>
      <c r="B237" s="225"/>
      <c r="C237" s="52"/>
      <c r="D237" s="52"/>
      <c r="E237" s="54"/>
      <c r="F237" s="54"/>
      <c r="G237" s="55"/>
      <c r="H237" s="54"/>
      <c r="I237" s="56"/>
    </row>
    <row r="238" spans="1:9" ht="14.25">
      <c r="A238" s="52"/>
      <c r="B238" s="225"/>
      <c r="C238" s="52"/>
      <c r="D238" s="52"/>
      <c r="E238" s="54"/>
      <c r="F238" s="54"/>
      <c r="G238" s="55"/>
      <c r="H238" s="54"/>
      <c r="I238" s="56"/>
    </row>
    <row r="239" spans="1:9" ht="14.25">
      <c r="A239" s="52"/>
      <c r="B239" s="225"/>
      <c r="C239" s="52"/>
      <c r="D239" s="52"/>
      <c r="E239" s="54"/>
      <c r="F239" s="54"/>
      <c r="G239" s="55"/>
      <c r="H239" s="54"/>
      <c r="I239" s="56"/>
    </row>
    <row r="240" spans="1:9" ht="14.25">
      <c r="A240" s="52"/>
      <c r="B240" s="225"/>
      <c r="C240" s="52"/>
      <c r="D240" s="52"/>
      <c r="E240" s="54"/>
      <c r="F240" s="54"/>
      <c r="G240" s="55"/>
      <c r="H240" s="54"/>
      <c r="I240" s="56"/>
    </row>
    <row r="241" spans="1:9" ht="14.25">
      <c r="A241" s="52"/>
      <c r="B241" s="225"/>
      <c r="C241" s="52"/>
      <c r="D241" s="52"/>
      <c r="E241" s="54"/>
      <c r="F241" s="54"/>
      <c r="G241" s="55"/>
      <c r="H241" s="54"/>
      <c r="I241" s="56"/>
    </row>
    <row r="242" spans="1:9" ht="14.25">
      <c r="A242" s="52"/>
      <c r="B242" s="225"/>
      <c r="C242" s="52"/>
      <c r="D242" s="52"/>
      <c r="E242" s="54"/>
      <c r="F242" s="54"/>
      <c r="G242" s="55"/>
      <c r="H242" s="54"/>
      <c r="I242" s="56"/>
    </row>
    <row r="243" spans="1:9" ht="14.25">
      <c r="A243" s="52"/>
      <c r="B243" s="225"/>
      <c r="C243" s="52"/>
      <c r="D243" s="52"/>
      <c r="E243" s="54"/>
      <c r="F243" s="54"/>
      <c r="G243" s="55"/>
      <c r="H243" s="54"/>
      <c r="I243" s="56"/>
    </row>
    <row r="244" spans="1:9" ht="14.25">
      <c r="A244" s="52"/>
      <c r="B244" s="225"/>
      <c r="C244" s="52"/>
      <c r="D244" s="52"/>
      <c r="E244" s="54"/>
      <c r="F244" s="54"/>
      <c r="G244" s="55"/>
      <c r="H244" s="54"/>
      <c r="I244" s="56"/>
    </row>
    <row r="245" spans="1:9" ht="14.25">
      <c r="A245" s="52"/>
      <c r="B245" s="225"/>
      <c r="C245" s="52"/>
      <c r="D245" s="52"/>
      <c r="E245" s="54"/>
      <c r="F245" s="54"/>
      <c r="G245" s="55"/>
      <c r="H245" s="54"/>
      <c r="I245" s="56"/>
    </row>
    <row r="246" spans="1:9" ht="14.25">
      <c r="A246" s="52"/>
      <c r="B246" s="225"/>
      <c r="C246" s="52"/>
      <c r="D246" s="52"/>
      <c r="E246" s="54"/>
      <c r="F246" s="54"/>
      <c r="G246" s="55"/>
      <c r="H246" s="54"/>
      <c r="I246" s="56"/>
    </row>
    <row r="247" spans="1:9" ht="14.25">
      <c r="A247" s="52"/>
      <c r="B247" s="225"/>
      <c r="C247" s="52"/>
      <c r="D247" s="52"/>
      <c r="E247" s="54"/>
      <c r="F247" s="54"/>
      <c r="G247" s="55"/>
      <c r="H247" s="54"/>
      <c r="I247" s="56"/>
    </row>
    <row r="248" spans="1:9" ht="14.25">
      <c r="A248" s="52"/>
      <c r="B248" s="225"/>
      <c r="C248" s="52"/>
      <c r="D248" s="52"/>
      <c r="E248" s="54"/>
      <c r="F248" s="54"/>
      <c r="G248" s="55"/>
      <c r="H248" s="54"/>
      <c r="I248" s="56"/>
    </row>
    <row r="249" spans="1:9" ht="14.25">
      <c r="A249" s="52"/>
      <c r="B249" s="225"/>
      <c r="C249" s="52"/>
      <c r="D249" s="52"/>
      <c r="E249" s="54"/>
      <c r="F249" s="54"/>
      <c r="G249" s="55"/>
      <c r="H249" s="54"/>
      <c r="I249" s="56"/>
    </row>
    <row r="250" spans="1:9" ht="14.25">
      <c r="A250" s="52"/>
      <c r="B250" s="225"/>
      <c r="C250" s="52"/>
      <c r="D250" s="52"/>
      <c r="E250" s="54"/>
      <c r="F250" s="54"/>
      <c r="G250" s="55"/>
      <c r="H250" s="54"/>
      <c r="I250" s="56"/>
    </row>
    <row r="251" spans="1:9" ht="14.25">
      <c r="A251" s="52"/>
      <c r="B251" s="225"/>
      <c r="C251" s="52"/>
      <c r="D251" s="52"/>
      <c r="E251" s="54"/>
      <c r="F251" s="54"/>
      <c r="G251" s="55"/>
      <c r="H251" s="54"/>
      <c r="I251" s="56"/>
    </row>
    <row r="252" spans="1:9" ht="14.25">
      <c r="A252" s="52"/>
      <c r="B252" s="225"/>
      <c r="C252" s="52"/>
      <c r="D252" s="52"/>
      <c r="E252" s="54"/>
      <c r="F252" s="54"/>
      <c r="G252" s="55"/>
      <c r="H252" s="54"/>
      <c r="I252" s="56"/>
    </row>
    <row r="253" spans="1:9" ht="14.25">
      <c r="A253" s="52"/>
      <c r="B253" s="225"/>
      <c r="C253" s="52"/>
      <c r="D253" s="52"/>
      <c r="E253" s="54"/>
      <c r="F253" s="54"/>
      <c r="G253" s="55"/>
      <c r="H253" s="54"/>
      <c r="I253" s="56"/>
    </row>
    <row r="254" spans="1:9" ht="14.25">
      <c r="A254" s="52"/>
      <c r="B254" s="225"/>
      <c r="C254" s="52"/>
      <c r="D254" s="52"/>
      <c r="E254" s="54"/>
      <c r="F254" s="54"/>
      <c r="G254" s="55"/>
      <c r="H254" s="54"/>
      <c r="I254" s="56"/>
    </row>
    <row r="255" spans="1:9" ht="14.25">
      <c r="A255" s="52"/>
      <c r="B255" s="225"/>
      <c r="C255" s="52"/>
      <c r="D255" s="52"/>
      <c r="E255" s="54"/>
      <c r="F255" s="54"/>
      <c r="G255" s="55"/>
      <c r="H255" s="54"/>
      <c r="I255" s="56"/>
    </row>
    <row r="256" spans="1:9" ht="14.25">
      <c r="A256" s="52"/>
      <c r="B256" s="225"/>
      <c r="C256" s="52"/>
      <c r="D256" s="52"/>
      <c r="E256" s="54"/>
      <c r="F256" s="54"/>
      <c r="G256" s="55"/>
      <c r="H256" s="54"/>
      <c r="I256" s="56"/>
    </row>
    <row r="257" spans="1:9" ht="14.25">
      <c r="A257" s="52"/>
      <c r="B257" s="225"/>
      <c r="C257" s="52"/>
      <c r="D257" s="52"/>
      <c r="E257" s="54"/>
      <c r="F257" s="54"/>
      <c r="G257" s="55"/>
      <c r="H257" s="54"/>
      <c r="I257" s="56"/>
    </row>
    <row r="258" spans="1:9" ht="14.25">
      <c r="A258" s="52"/>
      <c r="B258" s="225"/>
      <c r="C258" s="52"/>
      <c r="D258" s="52"/>
      <c r="E258" s="54"/>
      <c r="F258" s="54"/>
      <c r="G258" s="55"/>
      <c r="H258" s="54"/>
      <c r="I258" s="56"/>
    </row>
    <row r="259" spans="1:9" ht="14.25">
      <c r="A259" s="52"/>
      <c r="B259" s="225"/>
      <c r="C259" s="52"/>
      <c r="D259" s="52"/>
      <c r="E259" s="54"/>
      <c r="F259" s="54"/>
      <c r="G259" s="55"/>
      <c r="H259" s="54"/>
      <c r="I259" s="56"/>
    </row>
    <row r="260" spans="1:9" ht="14.25">
      <c r="A260" s="52"/>
      <c r="B260" s="225"/>
      <c r="C260" s="52"/>
      <c r="D260" s="52"/>
      <c r="E260" s="54"/>
      <c r="F260" s="54"/>
      <c r="G260" s="55"/>
      <c r="H260" s="54"/>
      <c r="I260" s="56"/>
    </row>
    <row r="261" spans="1:9" ht="14.25">
      <c r="A261" s="52"/>
      <c r="B261" s="225"/>
      <c r="C261" s="52"/>
      <c r="D261" s="52"/>
      <c r="E261" s="54"/>
      <c r="F261" s="54"/>
      <c r="G261" s="55"/>
      <c r="H261" s="54"/>
      <c r="I261" s="56"/>
    </row>
    <row r="262" spans="1:9" ht="14.25">
      <c r="A262" s="52"/>
      <c r="B262" s="225"/>
      <c r="C262" s="52"/>
      <c r="D262" s="52"/>
      <c r="E262" s="54"/>
      <c r="F262" s="54"/>
      <c r="G262" s="55"/>
      <c r="H262" s="54"/>
      <c r="I262" s="56"/>
    </row>
    <row r="263" spans="1:9" ht="14.25">
      <c r="A263" s="52"/>
      <c r="B263" s="225"/>
      <c r="C263" s="52"/>
      <c r="D263" s="52"/>
      <c r="E263" s="54"/>
      <c r="F263" s="54"/>
      <c r="G263" s="55"/>
      <c r="H263" s="54"/>
      <c r="I263" s="56"/>
    </row>
    <row r="264" spans="1:9" ht="14.25">
      <c r="A264" s="52"/>
      <c r="B264" s="225"/>
      <c r="C264" s="52"/>
      <c r="D264" s="52"/>
      <c r="E264" s="54"/>
      <c r="F264" s="54"/>
      <c r="G264" s="55"/>
      <c r="H264" s="54"/>
      <c r="I264" s="56"/>
    </row>
    <row r="265" spans="1:9" ht="14.25">
      <c r="A265" s="52"/>
      <c r="B265" s="225"/>
      <c r="C265" s="52"/>
      <c r="D265" s="52"/>
      <c r="E265" s="54"/>
      <c r="F265" s="54"/>
      <c r="G265" s="55"/>
      <c r="H265" s="54"/>
      <c r="I265" s="56"/>
    </row>
    <row r="266" spans="1:9" ht="14.25">
      <c r="A266" s="52"/>
      <c r="B266" s="225"/>
      <c r="C266" s="52"/>
      <c r="D266" s="52"/>
      <c r="E266" s="54"/>
      <c r="F266" s="54"/>
      <c r="G266" s="55"/>
      <c r="H266" s="54"/>
      <c r="I266" s="56"/>
    </row>
    <row r="267" spans="1:9" ht="14.25">
      <c r="A267" s="52"/>
      <c r="B267" s="225"/>
      <c r="C267" s="52"/>
      <c r="D267" s="52"/>
      <c r="E267" s="54"/>
      <c r="F267" s="54"/>
      <c r="G267" s="55"/>
      <c r="H267" s="54"/>
      <c r="I267" s="56"/>
    </row>
    <row r="268" spans="1:9" ht="14.25">
      <c r="A268" s="52"/>
      <c r="B268" s="225"/>
      <c r="C268" s="52"/>
      <c r="D268" s="52"/>
      <c r="E268" s="54"/>
      <c r="F268" s="54"/>
      <c r="G268" s="55"/>
      <c r="H268" s="54"/>
      <c r="I268" s="56"/>
    </row>
    <row r="269" spans="1:9" ht="14.25">
      <c r="A269" s="52"/>
      <c r="B269" s="225"/>
      <c r="C269" s="52"/>
      <c r="D269" s="52"/>
      <c r="E269" s="54"/>
      <c r="F269" s="54"/>
      <c r="G269" s="55"/>
      <c r="H269" s="54"/>
      <c r="I269" s="56"/>
    </row>
    <row r="270" spans="1:9" ht="14.25">
      <c r="A270" s="52"/>
      <c r="B270" s="225"/>
      <c r="C270" s="52"/>
      <c r="D270" s="52"/>
      <c r="E270" s="54"/>
      <c r="F270" s="54"/>
      <c r="G270" s="55"/>
      <c r="H270" s="54"/>
      <c r="I270" s="56"/>
    </row>
    <row r="271" spans="1:9" ht="14.25">
      <c r="A271" s="52"/>
      <c r="B271" s="225"/>
      <c r="C271" s="52"/>
      <c r="D271" s="52"/>
      <c r="E271" s="54"/>
      <c r="F271" s="54"/>
      <c r="G271" s="55"/>
      <c r="H271" s="54"/>
      <c r="I271" s="56"/>
    </row>
    <row r="272" spans="1:9" ht="14.25">
      <c r="A272" s="52"/>
      <c r="B272" s="225"/>
      <c r="C272" s="52"/>
      <c r="D272" s="52"/>
      <c r="E272" s="54"/>
      <c r="F272" s="54"/>
      <c r="G272" s="55"/>
      <c r="H272" s="54"/>
      <c r="I272" s="56"/>
    </row>
    <row r="273" spans="1:9" ht="14.25">
      <c r="A273" s="52"/>
      <c r="B273" s="225"/>
      <c r="C273" s="52"/>
      <c r="D273" s="52"/>
      <c r="E273" s="54"/>
      <c r="F273" s="54"/>
      <c r="G273" s="55"/>
      <c r="H273" s="54"/>
      <c r="I273" s="56"/>
    </row>
    <row r="274" spans="1:9" ht="14.25">
      <c r="A274" s="52"/>
      <c r="B274" s="225"/>
      <c r="C274" s="52"/>
      <c r="D274" s="52"/>
      <c r="E274" s="54"/>
      <c r="F274" s="54"/>
      <c r="G274" s="55"/>
      <c r="H274" s="54"/>
      <c r="I274" s="56"/>
    </row>
    <row r="275" spans="1:9" ht="14.25">
      <c r="A275" s="52"/>
      <c r="B275" s="225"/>
      <c r="C275" s="52"/>
      <c r="D275" s="52"/>
      <c r="E275" s="54"/>
      <c r="F275" s="54"/>
      <c r="G275" s="55"/>
      <c r="H275" s="54"/>
      <c r="I275" s="56"/>
    </row>
    <row r="276" spans="1:9" ht="14.25">
      <c r="A276" s="52"/>
      <c r="B276" s="225"/>
      <c r="C276" s="52"/>
      <c r="D276" s="52"/>
      <c r="E276" s="54"/>
      <c r="F276" s="54"/>
      <c r="G276" s="55"/>
      <c r="H276" s="54"/>
      <c r="I276" s="56"/>
    </row>
    <row r="277" spans="1:9" ht="14.25">
      <c r="A277" s="52"/>
      <c r="B277" s="225"/>
      <c r="C277" s="52"/>
      <c r="D277" s="52"/>
      <c r="E277" s="54"/>
      <c r="F277" s="54"/>
      <c r="G277" s="55"/>
      <c r="H277" s="54"/>
      <c r="I277" s="56"/>
    </row>
    <row r="278" spans="1:9" ht="14.25">
      <c r="A278" s="52"/>
      <c r="B278" s="225"/>
      <c r="C278" s="52"/>
      <c r="D278" s="52"/>
      <c r="E278" s="54"/>
      <c r="F278" s="54"/>
      <c r="G278" s="55"/>
      <c r="H278" s="54"/>
      <c r="I278" s="56"/>
    </row>
    <row r="279" spans="1:9" ht="14.25">
      <c r="A279" s="52"/>
      <c r="B279" s="225"/>
      <c r="C279" s="52"/>
      <c r="D279" s="52"/>
      <c r="E279" s="54"/>
      <c r="F279" s="54"/>
      <c r="G279" s="55"/>
      <c r="H279" s="54"/>
      <c r="I279" s="56"/>
    </row>
    <row r="280" spans="1:9" ht="14.25">
      <c r="A280" s="52"/>
      <c r="B280" s="225"/>
      <c r="C280" s="52"/>
      <c r="D280" s="52"/>
      <c r="E280" s="54"/>
      <c r="F280" s="54"/>
      <c r="G280" s="55"/>
      <c r="H280" s="54"/>
      <c r="I280" s="56"/>
    </row>
    <row r="281" spans="1:9" ht="14.25">
      <c r="A281" s="52"/>
      <c r="B281" s="225"/>
      <c r="C281" s="52"/>
      <c r="D281" s="52"/>
      <c r="E281" s="54"/>
      <c r="F281" s="54"/>
      <c r="G281" s="55"/>
      <c r="H281" s="54"/>
      <c r="I281" s="56"/>
    </row>
    <row r="282" spans="1:9" ht="14.25">
      <c r="A282" s="52"/>
      <c r="B282" s="225"/>
      <c r="C282" s="52"/>
      <c r="D282" s="52"/>
      <c r="E282" s="54"/>
      <c r="F282" s="54"/>
      <c r="G282" s="55"/>
      <c r="H282" s="54"/>
      <c r="I282" s="56"/>
    </row>
    <row r="283" spans="1:9" ht="14.25">
      <c r="A283" s="52"/>
      <c r="B283" s="225"/>
      <c r="C283" s="52"/>
      <c r="D283" s="52"/>
      <c r="E283" s="54"/>
      <c r="F283" s="54"/>
      <c r="G283" s="55"/>
      <c r="H283" s="54"/>
      <c r="I283" s="56"/>
    </row>
    <row r="284" spans="1:9" ht="14.25">
      <c r="A284" s="52"/>
      <c r="B284" s="225"/>
      <c r="C284" s="52"/>
      <c r="D284" s="52"/>
      <c r="E284" s="54"/>
      <c r="F284" s="54"/>
      <c r="G284" s="55"/>
      <c r="H284" s="54"/>
      <c r="I284" s="56"/>
    </row>
    <row r="285" spans="1:9" ht="14.25">
      <c r="A285" s="52"/>
      <c r="B285" s="225"/>
      <c r="C285" s="52"/>
      <c r="D285" s="52"/>
      <c r="E285" s="54"/>
      <c r="F285" s="54"/>
      <c r="G285" s="55"/>
      <c r="H285" s="54"/>
      <c r="I285" s="56"/>
    </row>
    <row r="286" spans="1:9" ht="14.25">
      <c r="A286" s="52"/>
      <c r="B286" s="225"/>
      <c r="C286" s="52"/>
      <c r="D286" s="52"/>
      <c r="E286" s="54"/>
      <c r="F286" s="54"/>
      <c r="G286" s="55"/>
      <c r="H286" s="54"/>
      <c r="I286" s="56"/>
    </row>
    <row r="287" spans="1:9" ht="14.25">
      <c r="A287" s="52"/>
      <c r="B287" s="225"/>
      <c r="C287" s="52"/>
      <c r="D287" s="52"/>
      <c r="E287" s="54"/>
      <c r="F287" s="54"/>
      <c r="G287" s="55"/>
      <c r="H287" s="54"/>
      <c r="I287" s="56"/>
    </row>
    <row r="288" spans="1:9" ht="14.25">
      <c r="A288" s="52"/>
      <c r="B288" s="225"/>
      <c r="C288" s="52"/>
      <c r="D288" s="52"/>
      <c r="E288" s="54"/>
      <c r="F288" s="54"/>
      <c r="G288" s="55"/>
      <c r="H288" s="54"/>
      <c r="I288" s="56"/>
    </row>
    <row r="289" spans="1:9" ht="14.25">
      <c r="A289" s="52"/>
      <c r="B289" s="225"/>
      <c r="C289" s="52"/>
      <c r="D289" s="52"/>
      <c r="E289" s="54"/>
      <c r="F289" s="54"/>
      <c r="G289" s="55"/>
      <c r="H289" s="54"/>
      <c r="I289" s="56"/>
    </row>
    <row r="290" spans="1:9" ht="14.25">
      <c r="A290" s="52"/>
      <c r="B290" s="225"/>
      <c r="I290" s="8"/>
    </row>
    <row r="291" spans="1:2" ht="14.25">
      <c r="A291" s="52"/>
      <c r="B291" s="225"/>
    </row>
    <row r="292" spans="1:2" ht="14.25">
      <c r="A292" s="52"/>
      <c r="B292" s="225"/>
    </row>
    <row r="293" spans="1:2" ht="14.25">
      <c r="A293" s="52"/>
      <c r="B293" s="225"/>
    </row>
    <row r="294" spans="1:2" ht="14.25">
      <c r="A294" s="52"/>
      <c r="B294" s="225"/>
    </row>
    <row r="295" spans="1:2" ht="14.25">
      <c r="A295" s="52"/>
      <c r="B295" s="225"/>
    </row>
    <row r="296" spans="1:2" ht="14.25">
      <c r="A296" s="52"/>
      <c r="B296" s="225"/>
    </row>
    <row r="297" spans="1:2" ht="14.25">
      <c r="A297" s="52"/>
      <c r="B297" s="225"/>
    </row>
    <row r="298" spans="1:2" ht="14.25">
      <c r="A298" s="52"/>
      <c r="B298" s="225"/>
    </row>
    <row r="299" spans="1:2" ht="14.25">
      <c r="A299" s="52"/>
      <c r="B299" s="225"/>
    </row>
    <row r="300" spans="1:2" ht="14.25">
      <c r="A300" s="52"/>
      <c r="B300" s="225"/>
    </row>
    <row r="301" spans="1:2" ht="14.25">
      <c r="A301" s="52"/>
      <c r="B301" s="225"/>
    </row>
    <row r="302" spans="1:2" ht="14.25">
      <c r="A302" s="52"/>
      <c r="B302" s="225"/>
    </row>
    <row r="303" spans="1:2" ht="14.25">
      <c r="A303" s="52"/>
      <c r="B303" s="225"/>
    </row>
    <row r="304" spans="1:2" ht="14.25">
      <c r="A304" s="52"/>
      <c r="B304" s="225"/>
    </row>
    <row r="305" spans="1:2" ht="14.25">
      <c r="A305" s="52"/>
      <c r="B305" s="225"/>
    </row>
    <row r="306" spans="1:2" ht="14.25">
      <c r="A306" s="52"/>
      <c r="B306" s="225"/>
    </row>
    <row r="307" spans="1:2" ht="14.25">
      <c r="A307" s="52"/>
      <c r="B307" s="225"/>
    </row>
    <row r="308" spans="1:2" ht="14.25">
      <c r="A308" s="52"/>
      <c r="B308" s="225"/>
    </row>
    <row r="309" spans="1:2" ht="14.25">
      <c r="A309" s="52"/>
      <c r="B309" s="225"/>
    </row>
    <row r="310" spans="1:2" ht="14.25">
      <c r="A310" s="52"/>
      <c r="B310" s="225"/>
    </row>
    <row r="311" spans="1:2" ht="14.25">
      <c r="A311" s="52"/>
      <c r="B311" s="225"/>
    </row>
    <row r="312" spans="1:2" ht="14.25">
      <c r="A312" s="52"/>
      <c r="B312" s="225"/>
    </row>
    <row r="313" spans="1:2" ht="14.25">
      <c r="A313" s="52"/>
      <c r="B313" s="225"/>
    </row>
  </sheetData>
  <sheetProtection selectLockedCells="1" selectUnlockedCells="1"/>
  <mergeCells count="50">
    <mergeCell ref="A1:J1"/>
    <mergeCell ref="A3:J3"/>
    <mergeCell ref="A9:E9"/>
    <mergeCell ref="A11:J11"/>
    <mergeCell ref="A18:E18"/>
    <mergeCell ref="A20:J20"/>
    <mergeCell ref="A24:E24"/>
    <mergeCell ref="A26:J26"/>
    <mergeCell ref="A31:E31"/>
    <mergeCell ref="A33:J33"/>
    <mergeCell ref="A36:E36"/>
    <mergeCell ref="A38:J38"/>
    <mergeCell ref="A42:E42"/>
    <mergeCell ref="A44:J44"/>
    <mergeCell ref="A47:E47"/>
    <mergeCell ref="A49:J49"/>
    <mergeCell ref="A52:E52"/>
    <mergeCell ref="A54:J54"/>
    <mergeCell ref="A59:E59"/>
    <mergeCell ref="A61:J61"/>
    <mergeCell ref="A67:E67"/>
    <mergeCell ref="A69:J69"/>
    <mergeCell ref="A72:E72"/>
    <mergeCell ref="A74:J74"/>
    <mergeCell ref="A82:E82"/>
    <mergeCell ref="A84:J84"/>
    <mergeCell ref="A96:E96"/>
    <mergeCell ref="A98:J98"/>
    <mergeCell ref="A110:E110"/>
    <mergeCell ref="A112:J112"/>
    <mergeCell ref="A115:E115"/>
    <mergeCell ref="A117:J117"/>
    <mergeCell ref="A120:E120"/>
    <mergeCell ref="A122:J122"/>
    <mergeCell ref="A126:E126"/>
    <mergeCell ref="A128:J128"/>
    <mergeCell ref="A131:E131"/>
    <mergeCell ref="A133:J133"/>
    <mergeCell ref="A136:E136"/>
    <mergeCell ref="A138:J138"/>
    <mergeCell ref="A142:E142"/>
    <mergeCell ref="A144:J144"/>
    <mergeCell ref="A154:E154"/>
    <mergeCell ref="A156:J156"/>
    <mergeCell ref="A159:E159"/>
    <mergeCell ref="A161:J161"/>
    <mergeCell ref="A164:E164"/>
    <mergeCell ref="B166:C166"/>
    <mergeCell ref="E167:J168"/>
    <mergeCell ref="B170:J170"/>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10928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2022-06-02T07:19:55Z</cp:lastPrinted>
  <dcterms:created xsi:type="dcterms:W3CDTF">2012-09-07T12:26:47Z</dcterms:created>
  <dcterms:modified xsi:type="dcterms:W3CDTF">2024-01-29T10:02:13Z</dcterms:modified>
  <cp:category/>
  <cp:version/>
  <cp:contentType/>
  <cp:contentStatus/>
  <cp:revision>1166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