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. DF\K. FZ\ZAMÓWIENIA\2023\powyżej 100 tys\Materiały elektryczne\"/>
    </mc:Choice>
  </mc:AlternateContent>
  <bookViews>
    <workbookView xWindow="0" yWindow="0" windowWidth="28800" windowHeight="11805"/>
  </bookViews>
  <sheets>
    <sheet name="Załącznik nr 2" sheetId="15" r:id="rId1"/>
  </sheets>
  <definedNames>
    <definedName name="_xlnm._FilterDatabase" localSheetId="0" hidden="1">'Załącznik nr 2'!$B$4:$H$165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" i="15" l="1"/>
  <c r="H110" i="15"/>
  <c r="G109" i="15"/>
  <c r="G110" i="15"/>
  <c r="G88" i="15" l="1"/>
  <c r="H88" i="15"/>
  <c r="G27" i="15"/>
  <c r="H27" i="15"/>
  <c r="H134" i="15" l="1"/>
  <c r="G134" i="15"/>
  <c r="H133" i="15"/>
  <c r="G133" i="15"/>
  <c r="G101" i="15"/>
  <c r="H57" i="15" l="1"/>
  <c r="G57" i="15"/>
  <c r="B69" i="15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G132" i="15"/>
  <c r="H132" i="15"/>
  <c r="G151" i="15"/>
  <c r="H151" i="15"/>
  <c r="H150" i="15"/>
  <c r="G150" i="15"/>
  <c r="H145" i="15"/>
  <c r="G145" i="15"/>
  <c r="H146" i="15"/>
  <c r="G146" i="15"/>
  <c r="H144" i="15"/>
  <c r="G144" i="15"/>
  <c r="G149" i="15"/>
  <c r="H149" i="15"/>
  <c r="G148" i="15"/>
  <c r="H148" i="15"/>
  <c r="G147" i="15"/>
  <c r="H147" i="15"/>
  <c r="G143" i="15"/>
  <c r="H143" i="15"/>
  <c r="H56" i="15"/>
  <c r="G56" i="15"/>
  <c r="H55" i="15"/>
  <c r="G55" i="15"/>
  <c r="B13" i="15" l="1"/>
  <c r="B14" i="15" s="1"/>
  <c r="B16" i="15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H140" i="15"/>
  <c r="G140" i="15"/>
  <c r="H142" i="15"/>
  <c r="G142" i="15"/>
  <c r="H141" i="15" l="1"/>
  <c r="G141" i="15"/>
  <c r="H63" i="15"/>
  <c r="G63" i="15"/>
  <c r="H61" i="15"/>
  <c r="G61" i="15"/>
  <c r="H42" i="15"/>
  <c r="G42" i="15"/>
  <c r="B10" i="15"/>
  <c r="B11" i="15" s="1"/>
  <c r="H111" i="15"/>
  <c r="G111" i="15"/>
  <c r="H139" i="15" l="1"/>
  <c r="G139" i="15"/>
  <c r="H62" i="15"/>
  <c r="G62" i="15"/>
  <c r="H107" i="15"/>
  <c r="G107" i="15"/>
  <c r="H86" i="15"/>
  <c r="G86" i="15"/>
  <c r="H53" i="15"/>
  <c r="G53" i="15"/>
  <c r="H37" i="15"/>
  <c r="G37" i="15"/>
  <c r="G29" i="15"/>
  <c r="H29" i="15"/>
  <c r="H138" i="15" l="1"/>
  <c r="G138" i="15"/>
  <c r="H137" i="15"/>
  <c r="G137" i="15"/>
  <c r="H85" i="15"/>
  <c r="G85" i="15"/>
  <c r="H158" i="15" l="1"/>
  <c r="G158" i="15"/>
  <c r="H157" i="15"/>
  <c r="G157" i="15"/>
  <c r="H156" i="15"/>
  <c r="G156" i="15"/>
  <c r="G159" i="15"/>
  <c r="H159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8" i="15"/>
  <c r="G30" i="15"/>
  <c r="G31" i="15"/>
  <c r="G32" i="15"/>
  <c r="G33" i="15"/>
  <c r="G34" i="15"/>
  <c r="G35" i="15"/>
  <c r="G36" i="15"/>
  <c r="G38" i="15"/>
  <c r="G39" i="15"/>
  <c r="G40" i="15"/>
  <c r="G41" i="15"/>
  <c r="G119" i="15"/>
  <c r="G43" i="15"/>
  <c r="G44" i="15"/>
  <c r="G45" i="15"/>
  <c r="G46" i="15"/>
  <c r="G47" i="15"/>
  <c r="G48" i="15"/>
  <c r="G49" i="15"/>
  <c r="G50" i="15"/>
  <c r="G51" i="15"/>
  <c r="G52" i="15"/>
  <c r="G54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7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2" i="15"/>
  <c r="G103" i="15"/>
  <c r="G104" i="15"/>
  <c r="G105" i="15"/>
  <c r="G106" i="15"/>
  <c r="G108" i="15"/>
  <c r="G112" i="15"/>
  <c r="G113" i="15"/>
  <c r="G114" i="15"/>
  <c r="G115" i="15"/>
  <c r="G116" i="15"/>
  <c r="G117" i="15"/>
  <c r="G118" i="15"/>
  <c r="G120" i="15"/>
  <c r="G121" i="15"/>
  <c r="G122" i="15"/>
  <c r="G123" i="15"/>
  <c r="G125" i="15"/>
  <c r="G126" i="15"/>
  <c r="G127" i="15"/>
  <c r="G128" i="15"/>
  <c r="G129" i="15"/>
  <c r="G130" i="15"/>
  <c r="G131" i="15"/>
  <c r="G58" i="15"/>
  <c r="G59" i="15"/>
  <c r="G60" i="15"/>
  <c r="G64" i="15"/>
  <c r="G65" i="15"/>
  <c r="G66" i="15"/>
  <c r="G67" i="15"/>
  <c r="G135" i="15"/>
  <c r="G136" i="15"/>
  <c r="G152" i="15"/>
  <c r="G153" i="15"/>
  <c r="G154" i="15"/>
  <c r="G155" i="15"/>
  <c r="G160" i="15"/>
  <c r="G161" i="15"/>
  <c r="G162" i="15"/>
  <c r="G163" i="15"/>
  <c r="G164" i="15"/>
  <c r="G5" i="15"/>
  <c r="G165" i="15" l="1"/>
  <c r="H15" i="15"/>
  <c r="H14" i="15"/>
  <c r="H13" i="15"/>
  <c r="H12" i="15"/>
  <c r="H11" i="15"/>
  <c r="H10" i="15"/>
  <c r="H9" i="15"/>
  <c r="H8" i="15"/>
  <c r="H7" i="15"/>
  <c r="H6" i="15"/>
  <c r="H5" i="15"/>
  <c r="H164" i="15"/>
  <c r="H163" i="15"/>
  <c r="H162" i="15"/>
  <c r="H161" i="15"/>
  <c r="H160" i="15"/>
  <c r="H155" i="15"/>
  <c r="H154" i="15"/>
  <c r="H153" i="15"/>
  <c r="H152" i="15"/>
  <c r="H136" i="15"/>
  <c r="H135" i="15"/>
  <c r="H67" i="15"/>
  <c r="H66" i="15"/>
  <c r="H65" i="15"/>
  <c r="H64" i="15"/>
  <c r="H60" i="15"/>
  <c r="H59" i="15"/>
  <c r="H58" i="15"/>
  <c r="H131" i="15"/>
  <c r="H130" i="15"/>
  <c r="H129" i="15"/>
  <c r="H128" i="15"/>
  <c r="H127" i="15"/>
  <c r="H126" i="15"/>
  <c r="H125" i="15"/>
  <c r="H123" i="15"/>
  <c r="H122" i="15"/>
  <c r="H121" i="15"/>
  <c r="H120" i="15"/>
  <c r="H118" i="15"/>
  <c r="H117" i="15"/>
  <c r="H116" i="15"/>
  <c r="H115" i="15"/>
  <c r="H114" i="15"/>
  <c r="H113" i="15"/>
  <c r="H112" i="15"/>
  <c r="H108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7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54" i="15"/>
  <c r="H52" i="15"/>
  <c r="H51" i="15"/>
  <c r="H50" i="15"/>
  <c r="H49" i="15"/>
  <c r="H48" i="15"/>
  <c r="H47" i="15"/>
  <c r="H46" i="15"/>
  <c r="H45" i="15"/>
  <c r="H44" i="15"/>
  <c r="H43" i="15"/>
  <c r="H119" i="15"/>
  <c r="H41" i="15"/>
  <c r="H40" i="15"/>
  <c r="H39" i="15"/>
  <c r="H38" i="15"/>
  <c r="H36" i="15"/>
  <c r="H35" i="15"/>
  <c r="H34" i="15"/>
  <c r="H33" i="15"/>
  <c r="H32" i="15"/>
  <c r="H31" i="15"/>
  <c r="H30" i="15"/>
  <c r="H28" i="15"/>
  <c r="H26" i="15"/>
  <c r="H25" i="15"/>
  <c r="H24" i="15"/>
  <c r="H23" i="15"/>
  <c r="H22" i="15"/>
  <c r="H21" i="15"/>
  <c r="H20" i="15"/>
  <c r="H19" i="15"/>
  <c r="H18" i="15"/>
  <c r="H17" i="15"/>
  <c r="H16" i="15"/>
  <c r="B6" i="15"/>
  <c r="B7" i="15" s="1"/>
  <c r="H165" i="15" l="1"/>
</calcChain>
</file>

<file path=xl/sharedStrings.xml><?xml version="1.0" encoding="utf-8"?>
<sst xmlns="http://schemas.openxmlformats.org/spreadsheetml/2006/main" count="340" uniqueCount="183">
  <si>
    <t>J.m.</t>
  </si>
  <si>
    <t>szt</t>
  </si>
  <si>
    <t>m</t>
  </si>
  <si>
    <t>opak.</t>
  </si>
  <si>
    <t>Lp.</t>
  </si>
  <si>
    <t>Ilość</t>
  </si>
  <si>
    <t>Razem</t>
  </si>
  <si>
    <t>x</t>
  </si>
  <si>
    <t xml:space="preserve">Składając ofertę oferuję/emy wykonanie przedmiotu zamówienia zgodnie z poniższymi cenami: </t>
  </si>
  <si>
    <t>miejscowość, data</t>
  </si>
  <si>
    <t>Nazwa materiału/aparatu/urządzenia</t>
  </si>
  <si>
    <t>imię, nazwisko, podpis i pieczątka lub czytelny podpis osoby uprawnionej (osób uprawnionych) do reprezentowania Oferenta o udzielenie zamówienia</t>
  </si>
  <si>
    <t>kg</t>
  </si>
  <si>
    <t>szt.</t>
  </si>
  <si>
    <t>kpl</t>
  </si>
  <si>
    <t xml:space="preserve">BEDNARKA OCYNK Fe/Zn 25x3 lub o parametrach równoważnych, nie groszych </t>
  </si>
  <si>
    <t xml:space="preserve">CZUJNIK KOLEJNOŚCI I ZANIKU FAZY CKF-B lub o parametrach równoważnych, nie groszych </t>
  </si>
  <si>
    <t xml:space="preserve">DŁAWIK BS-04 PG 13.5 lub o parametrach równoważnych, nie groszych </t>
  </si>
  <si>
    <t xml:space="preserve">DŁAWIK BS-08 PG 36 lub o parametrach równoważnych, nie groszych </t>
  </si>
  <si>
    <t xml:space="preserve">GŁÓWKA KO 1 E-14/K lub o parametrach równoważnych, nie groszych </t>
  </si>
  <si>
    <t xml:space="preserve">GNIAZDO D01/E-14 lub o parametrach równoważnych, nie groszych </t>
  </si>
  <si>
    <t xml:space="preserve">GNIAZDO NA SZYNĘ M 1174 lub o parametrach równoważnych, nie groszych </t>
  </si>
  <si>
    <t xml:space="preserve">GNIAZDO NT 130H lub o parametrach równoważnych, nie groszych </t>
  </si>
  <si>
    <t xml:space="preserve">GNIAZDO NT 230H lub o parametrach równoważnych, nie groszych </t>
  </si>
  <si>
    <t xml:space="preserve">KABEL FTP 4 X 2 X 0.5 lub o parametrach równoważnych, nie groszych </t>
  </si>
  <si>
    <t xml:space="preserve">KOŁEK ROZPOROWY FI 8 BX8+US5 X 50 lub o parametrach równoważnych, nie groszych </t>
  </si>
  <si>
    <t xml:space="preserve">KOŃCÓWKA OCZKOWA KOE 6-6/100szt/ lub o parametrach równoważnych, nie groszych </t>
  </si>
  <si>
    <t xml:space="preserve">KOŃCÓWKA TULEJKOWA TE 1,5-10 100SZT lub o parametrach równoważnych, nie groszych </t>
  </si>
  <si>
    <t xml:space="preserve">KOŃCÓWKA TULEJKOWA TE 1-10 100 SZT  lub o parametrach równoważnych, nie groszych </t>
  </si>
  <si>
    <t xml:space="preserve">KOŃCÓWKA TULEJKOWA TE 2.5-10 100 SZT lub o parametrach równoważnych, nie groszych </t>
  </si>
  <si>
    <t xml:space="preserve">KOŃCÓWKA TULEJKOWA TE 4-10 100 SZT lub o parametrach równoważnych, nie groszych </t>
  </si>
  <si>
    <t xml:space="preserve">KORYTKO KABLOWE KPR 50 H 42 2 M lub o parametrach równoważnych, nie groszych </t>
  </si>
  <si>
    <t xml:space="preserve">LICZNIK ENERGII ELEKTRYCZNEJ LCD-3F/4M lub o parametrach równoważnych, nie groszych </t>
  </si>
  <si>
    <t xml:space="preserve">OBUDOWA GT50-40-20 500 X 400 X 200 lub o parametrach równoważnych, nie groszych </t>
  </si>
  <si>
    <t xml:space="preserve">OZNACZNIK MZ-1 0 250 SZT lub o parametrach równoważnych, nie groszych </t>
  </si>
  <si>
    <t xml:space="preserve">OZNACZNIK MZ-1 1 /250SZT/ lub o parametrach równoważnych, nie groszych </t>
  </si>
  <si>
    <t xml:space="preserve">OZNACZNIK MZ-1 2 250 SZT  lub o parametrach równoważnych, nie groszych </t>
  </si>
  <si>
    <t xml:space="preserve">OZNACZNIK MZ-1 3 250 SZT  lub o parametrach równoważnych, nie groszych </t>
  </si>
  <si>
    <t xml:space="preserve">POKRYWA KORYTKA PKR 50/2M lub o parametrach równoważnych, nie groszych </t>
  </si>
  <si>
    <t xml:space="preserve">PRZEŁĄCZNIK-NAPĘD PODŚ. M22-WRLK3-G lub o parametrach równoważnych, nie groszych </t>
  </si>
  <si>
    <t xml:space="preserve">PRZEWÓD 5G2,5 OW lub o parametrach równoważnych, nie groszych </t>
  </si>
  <si>
    <t xml:space="preserve">PRZEWÓD LGY 1.5 lub o parametrach równoważnych, nie groszych </t>
  </si>
  <si>
    <t xml:space="preserve">PRZEWÓD LGY 10 lub o parametrach równoważnych, nie groszych </t>
  </si>
  <si>
    <t xml:space="preserve">PRZEWÓD LGY 16 lub o parametrach równoważnych, nie groszych </t>
  </si>
  <si>
    <t xml:space="preserve">PRZEWÓD OMY 3 X 1.5 lub o parametrach równoważnych, nie groszych </t>
  </si>
  <si>
    <t xml:space="preserve">RURA TERMOKURCZLIWA Z KLEJEM rpk 63/19X1,0 CZARNY lub o parametrach równoważnych, nie groszych </t>
  </si>
  <si>
    <t xml:space="preserve">RURKA INSTALACYJNA RL 20/3m/ lub o parametrach równoważnych, nie groszych </t>
  </si>
  <si>
    <t xml:space="preserve">SZYNA NOŚNA-MONTAŻOWA TH 35P/1 lub o parametrach równoważnych, nie groszych </t>
  </si>
  <si>
    <t xml:space="preserve">TABLICZKA TZI 52 X 74S WYŁ. GŁÓWNY (10szt) lub o parametrach równoważnych, nie groszych </t>
  </si>
  <si>
    <t xml:space="preserve">WKŁADKA D0 1/E14 10A lub o parametrach równoważnych, nie groszych </t>
  </si>
  <si>
    <t xml:space="preserve">WYŁĄCZNIK NADMIAROWY SH 201 B 16 lub o parametrach równoważnych, nie groszych </t>
  </si>
  <si>
    <t xml:space="preserve">WYŁĄCZNIK RÓŻ-PRĄDOWY 4 BIEG CF16-25/4/003 lub o parametrach równoważnych, nie groszych </t>
  </si>
  <si>
    <t xml:space="preserve">ZŁĄCZKA WDU 2,5 BEŻOWY lub o parametrach równoważnych, nie groszych </t>
  </si>
  <si>
    <t xml:space="preserve">BLOKADA WEW 35/2 lub o parametrach równoważnych, nie groszych </t>
  </si>
  <si>
    <t>Wartość netto [zł]</t>
  </si>
  <si>
    <t>Cena jednost. netto [zł]</t>
  </si>
  <si>
    <t xml:space="preserve">KANAŁ PERFOROWANY 25 X 60 /2M lub o parametrach równoważnych, nie groszych </t>
  </si>
  <si>
    <t xml:space="preserve">KANAŁ PERFOROWANy 60 X 80 /2M lub o parametrach równoważnych, nie groszych </t>
  </si>
  <si>
    <t xml:space="preserve">ZAPŁONNIK S-10 4-65W lub o parametrach równoważnych, nie groszych </t>
  </si>
  <si>
    <t xml:space="preserve">KONTRAKTON METALOWY BOCZNY B-3A lub o parametrach równoważnych, nie groszych </t>
  </si>
  <si>
    <t xml:space="preserve">ZASILACZ Mean Well DR-15 12V 1,25A lub o parametrach równoważnych, nie groszych </t>
  </si>
  <si>
    <t xml:space="preserve">ELEMENT STYKOWY M22-K10 1z lub o parametrach równoważnych, nie groszych </t>
  </si>
  <si>
    <t xml:space="preserve">LICZNIK ENERGII ELEKTRYCZNEJ LCD-1F lub o parametrach równoważnych, nie groszych </t>
  </si>
  <si>
    <t xml:space="preserve">ZŁĄCZKA KABLOWA IZOLOWANA KLE 1 100SZT  
lub o parametrach równoważnych, nie groszych </t>
  </si>
  <si>
    <t xml:space="preserve">ZŁĄCZKA KABLOWA IZOLOWANA KLE 2,5 100SZT  
lub o parametrach równoważnych, nie groszych </t>
  </si>
  <si>
    <t xml:space="preserve">ZASILACZ 12V DC 2A z wtykiem wyj. 5,5/2,1 lub o parametrach równoważnych, nie groszych </t>
  </si>
  <si>
    <t xml:space="preserve">KABEL YKY 3 X 1,5 lub o parametrach równoważnych, nie groszych </t>
  </si>
  <si>
    <t>Złączka zaciskowa WAGO 1,5-2,5mm2 do drutu 3WE.</t>
  </si>
  <si>
    <t>Złączka zaciskowa WAGO 2,5-4,0 mm2 do drutu 3WE</t>
  </si>
  <si>
    <t>Złączka zaciskowa WAGO 1,5-2,5mm2 do drutu 2WE.</t>
  </si>
  <si>
    <t>Złączka zaciskowa WAGO 1,5-2,5mm2 do drutu 5WE.</t>
  </si>
  <si>
    <t>Złączka zaciskowa WAGO 1-2,5mm2 do linki 2WE.</t>
  </si>
  <si>
    <t>Złączka zaciskowa WAGO 1-2,5mm2 do linki 3WE.</t>
  </si>
  <si>
    <t>Złączka zaciskowa WAGO 1-2,5mm2 do linki 5WE.</t>
  </si>
  <si>
    <t>Łączka zaciskowa żelowa UY 1,5mm2</t>
  </si>
  <si>
    <t>WTYK dB9 żeński</t>
  </si>
  <si>
    <t xml:space="preserve">STYCZNIK ESB 20-11 230V lub o parametrach równoważnych, nie groszych </t>
  </si>
  <si>
    <t xml:space="preserve">ROZDZIELNIA RH-4/1 N/T lub o parametrach równoważnych, nie groszych </t>
  </si>
  <si>
    <t>Złączka zaciskowa WAGO 2,5-4,0 mm2 do drutu 5WE</t>
  </si>
  <si>
    <t xml:space="preserve">BATERIA 6 LR 61 9V lub o parametrach równoważnych, nie gorszych </t>
  </si>
  <si>
    <t xml:space="preserve">BATERIA LR 03 lub o parametrach równoważnych, nie gorszych </t>
  </si>
  <si>
    <t xml:space="preserve">BATERIA LR-06 lub o parametrach równoważnych, nie gorszych </t>
  </si>
  <si>
    <t xml:space="preserve">BATERIA R 20 lub o parametrach równoważnych, nie gorszych </t>
  </si>
  <si>
    <t xml:space="preserve">ŻARÓWKA LED 10W E27 230V lub o parametrach równoważnych, nie gorszych </t>
  </si>
  <si>
    <t xml:space="preserve">OBUDOWA GT40-30-15 400 X 300 X 150 lub o parametrach równoważnych, nie gorszych </t>
  </si>
  <si>
    <t xml:space="preserve">OGRANICZNIK PRZEPIĘĆ SPBT T1+T2 1P-BC 12,5 kA lub o parametrach równoważnych, nie gorszych </t>
  </si>
  <si>
    <t xml:space="preserve">OPASKA CT 140 X 3,6 100 SZT lub o parametrach równoważnych, nie gorszych </t>
  </si>
  <si>
    <t xml:space="preserve">DŁAWIK BS-02 PG 9 lub o parametrach równoważnych, nie gorszych </t>
  </si>
  <si>
    <t xml:space="preserve">DIODA 216563 M22-LED230-W lub o parametrach równoważnych, nie gorszych </t>
  </si>
  <si>
    <t xml:space="preserve">DŁAWIK BS-05 PG 16 lub o parametrach równoważnych, nie gorszych </t>
  </si>
  <si>
    <t xml:space="preserve">DŁAWIK BS-06 PG 21 lub o parametrach równoważnych, nie gorszych </t>
  </si>
  <si>
    <t xml:space="preserve">ZŁĄCZKA ZCL 20 lub o parametrach równoważnych, nie gorszych </t>
  </si>
  <si>
    <t xml:space="preserve">ZŁĄCZKA WPE 4 lub o parametrach równoważnych, nie gorszych </t>
  </si>
  <si>
    <t xml:space="preserve">ZŁĄCZKA WDU 4 BL NIEBIESKI lub o parametrach równoważnych, nie gorszych </t>
  </si>
  <si>
    <t xml:space="preserve">ZŁĄCZKA WDU 4 BEŻOWY lub o parametrach równoważnych, nie gorszych </t>
  </si>
  <si>
    <t xml:space="preserve">ZŁĄCZKA WDU 2,5 BL NIEBIESKI lub o parametrach równoważnych, nie gorszych </t>
  </si>
  <si>
    <t xml:space="preserve">ZŁĄCZKA WDU 2,5 OR POMAR. lub o parametrach równoważnych, nie gorszych </t>
  </si>
  <si>
    <t xml:space="preserve">ZŁĄCZKA WPE 2.5 lub o parametrach równoważnych, nie gorszych </t>
  </si>
  <si>
    <t xml:space="preserve">ZAPŁONNIK S-2 4-22W lub o parametrach równoważnych, nie gorszych </t>
  </si>
  <si>
    <t xml:space="preserve">ZAPINKA KORYTKA ZPNH42 lub o parametrach równoważnych, nie gorszych </t>
  </si>
  <si>
    <t xml:space="preserve">TABLICZKA OPISOWA 80 X 25 lub o parametrach równoważnych, nie gorszych </t>
  </si>
  <si>
    <t xml:space="preserve">ŚWIETLÓWKA PL-C 26W/840 4P lub o parametrach równoważnych, nie gorszych </t>
  </si>
  <si>
    <t xml:space="preserve">ŚWIETLÓWKA PL-C 26W/840 2P lub o parametrach równoważnych, nie gorszych </t>
  </si>
  <si>
    <t xml:space="preserve">SŁUPEK KABLOWY SR 10-50 P lub o parametrach równoważnych, nie gorszych </t>
  </si>
  <si>
    <t xml:space="preserve">RURA PG 13,5 /6013/ ZNM 18,2 X 2,2 X 3000 OC lub o parametrach równoważnych, nie gorszych </t>
  </si>
  <si>
    <t xml:space="preserve">WĄŻ SPIRALNY WSN-10/S lub o parametrach równoważnych, nie gorszych </t>
  </si>
  <si>
    <t xml:space="preserve">WĘŻYK KARBOWANY WKT 13 X 18 lub o parametrach równoważnych, nie gorszych </t>
  </si>
  <si>
    <t xml:space="preserve">WĘŻYK KARBOWANY WKT 44 X 52 lub o parametrach równoważnych, nie gorszych </t>
  </si>
  <si>
    <t xml:space="preserve">WTYK RJ11 lub o parametrach równoważnych, nie gorszych </t>
  </si>
  <si>
    <t xml:space="preserve">WTYK RJ45 lub o parametrach równoważnych, nie gorszych </t>
  </si>
  <si>
    <t xml:space="preserve">UCHWYT UZ 20 lub o parametrach równoważnych, nie gorszych </t>
  </si>
  <si>
    <t xml:space="preserve">UCHWYT ODGROMOWY - ZŁĄCZE UNIWERSALNE ODGAŁĘŹNE na pręt fi 16/B50 lub o parametrach równoważnych, nie gorszych </t>
  </si>
  <si>
    <t xml:space="preserve">SZYNA WYRÓWNAWCZA POTENCJAŁU  1809 OBO Bettermann 7X16 lub o parametrach równoważnych, nie gorszych </t>
  </si>
  <si>
    <t xml:space="preserve">RURA ELASTYCZNA KARBOWANA FI 50/39,6MM lub o parametrach równoważnych, nie gorszych </t>
  </si>
  <si>
    <t xml:space="preserve">ROZDZIELNIA RH-36/3 N/T lub o parametrach równoważnych, nie gorszych </t>
  </si>
  <si>
    <t xml:space="preserve">ROZDZIELNIA RH-24/2 N/T lub o parametrach równoważnych, nie gorszych </t>
  </si>
  <si>
    <t xml:space="preserve">ROZDZIELNIA RH-12/1 N/T lub o parametrach równoważnych, nie gorszych </t>
  </si>
  <si>
    <t xml:space="preserve">PUSZKA HERMETYCZNA ABOX 040 IP 65 lub o parametrach równoważnych, nie gorszych  </t>
  </si>
  <si>
    <t xml:space="preserve">PRZEWÓD YDY 3 X 6 lub o parametrach równoważnych, nie gorszych </t>
  </si>
  <si>
    <t xml:space="preserve">PRZEWÓD YDY 3 X 4 lub o parametrach równoważnych, nie gorszych </t>
  </si>
  <si>
    <t xml:space="preserve">PRZEWÓD YDY 3 X 2.5 lub o parametrach równoważnych, nie gorszych </t>
  </si>
  <si>
    <t xml:space="preserve">PRZEWÓD YDY 3 X 1.5 lub o parametrach równoważnych, nie gorszych </t>
  </si>
  <si>
    <t xml:space="preserve">PRZEWÓD OWY 5 X 1 lub o parametrach równoważnych, nie gorszych </t>
  </si>
  <si>
    <t xml:space="preserve">PRZEWÓD OMY 3 X 1 lub o parametrach równoważnych, nie gorszych </t>
  </si>
  <si>
    <t>PRZEWÓD OMY 2 X 1 lub o parametrach równoważnych, nie gorszych</t>
  </si>
  <si>
    <t>PRZEWÓD OLFLEX CLASSIC 110 CY 2 X 1 lub o parametrach równoważnych, nie gorszych</t>
  </si>
  <si>
    <t>PRZEWÓD LGY- 6 lub o parametrach równoważnych, nie gorszych</t>
  </si>
  <si>
    <t xml:space="preserve">PRZEWÓD LGY 4 lub o parametrach równoważnych, nie gorszych </t>
  </si>
  <si>
    <t xml:space="preserve">PRZEWÓD LGY 2.5 lub o parametrach równoważnych, nie gorszych </t>
  </si>
  <si>
    <t xml:space="preserve">PRZEWÓD LGY 1 lub o parametrach równoważnych, nie gorszych </t>
  </si>
  <si>
    <t xml:space="preserve">PRZEWÓD LGY 0.75 lub o parametrach równoważnych, nie gorszych </t>
  </si>
  <si>
    <t xml:space="preserve">PRZEKAŹNIK CZASOWY TMM1 NFC Z1 + komunikacja NFC lub o parametrach równoważnych, nie gorszych </t>
  </si>
  <si>
    <t xml:space="preserve">OZNACZNIK MZ-1 9 250SZT lub o parametrach równoważnych, nie gorszych </t>
  </si>
  <si>
    <t xml:space="preserve">OZNACZNIK MZ-1 8 250 SZT lub o parametrach równoważnych, nie gorszych </t>
  </si>
  <si>
    <t xml:space="preserve">OZNACZNIK MZ-1 7  250SZT lub o parametrach równoważnych, nie gorszych </t>
  </si>
  <si>
    <t>OZNACZNIK MZ-1 6 250 SZT lub o parametrach równoważnych, nie gorszych</t>
  </si>
  <si>
    <t>OZNACZNIK MZ-1 5 250 SZT  lub o parametrach równoważnych, nie gorszych</t>
  </si>
  <si>
    <t>OZNACZNIK MZ-1 4 250 SZT  lub o parametrach równoważnych, nie gorszych</t>
  </si>
  <si>
    <t xml:space="preserve">WYŁĄCZNIK RÓŻ-PRĄD. FH 202 AC-25/0,03 lub o parametrach równoważnych, nie gorszych </t>
  </si>
  <si>
    <t xml:space="preserve">WYŁĄCZNIK NADMIAROWY SH 201 C 16 lub o parametrach równoważnych, nie gorszych </t>
  </si>
  <si>
    <t>WYŁĄCZNIK NADMIAROWY S 201 B10 lub o parametrach równoważnych, nie gorszych</t>
  </si>
  <si>
    <t xml:space="preserve">WYŁĄCZNIK NADMIAROWY S 201 B6 lub o parametrach równoważnych, nie gorszych </t>
  </si>
  <si>
    <t>WYŁĄCZNIK NADMIAROWY S 201 C10 lub o parametrach równoważnych, nie gorszych</t>
  </si>
  <si>
    <t xml:space="preserve">WYŁĄCZNIK NADMIAROWY S 201 C4 lub o parametrach równoważnych, nie gorszych </t>
  </si>
  <si>
    <t>WYŁĄCZNIK NADMIAROWY S 201 C 2 lub o parametrach równoważnych, nie gorszych</t>
  </si>
  <si>
    <t xml:space="preserve">WYŁĄCZNIK NADMIAROWY S 201 C 1 lub o parametrach równoważnych, nie gorszych </t>
  </si>
  <si>
    <t xml:space="preserve">STYCZNIK ESB 20-20 230V lub o parametrach równoważnych, nie gorszych </t>
  </si>
  <si>
    <t xml:space="preserve">ROZŁĄCZNIK FR 301 63A lub o parametrach równoważnych, nie gorszych </t>
  </si>
  <si>
    <t xml:space="preserve">OPRAWA LED WT060C 18S/840 IP65 lm 1800 lub o parametrach równoważnych, nie gorszych </t>
  </si>
  <si>
    <t xml:space="preserve">OPRAWA LED WT060C 36S/840 IP65 lm 3600 lub o parametrach równoważnych, nie gorszych </t>
  </si>
  <si>
    <t>OPASKA GT 450 X 7.6 100 SZT  lub o parametrach równoważnych, nie gorszych</t>
  </si>
  <si>
    <t>OPASKA CT 370-3,6-C 100 SZT lub o parametrach równoważnych, nie gorszych</t>
  </si>
  <si>
    <t>OGRANICZNIK PRZEPIĘĆ OVR T2 40-275 lub o parametrach równoważnych, nie gorszych</t>
  </si>
  <si>
    <t xml:space="preserve">ŁĄCZNIK-WSPORNIK M22-A lub o parametrach równoważnych, nie gorszych </t>
  </si>
  <si>
    <t xml:space="preserve">ŁĄCZNIK WNT-1H/100C 1-BIEG. lub o parametrach równoważnych, nie gorszych </t>
  </si>
  <si>
    <t xml:space="preserve">ŁĄCZNIK 4G 25-10-US25 lub o parametrach równoważnych, nie gorszych </t>
  </si>
  <si>
    <t xml:space="preserve">KOŃCÓWKA OCZKOWA KOE 6-10 /100SZT lub o parametrach równoważnych, nie groszych </t>
  </si>
  <si>
    <t xml:space="preserve">KOŃCÓWKA TULEJKOWA TE 6-12 100 SZT lub o parametrach równoważnych, nie groszych </t>
  </si>
  <si>
    <t xml:space="preserve">TABLICZKA TZO 52 X 74S NDUE (10szt) lub o parametrach równoważnych, nie groszych </t>
  </si>
  <si>
    <t xml:space="preserve">KABEL YKY 5 X 1,5 lub o parametrach równoważnych, nie groszych </t>
  </si>
  <si>
    <t xml:space="preserve">ZAMEK do słupka ABB  AA8002 lub o parametrach równoważnych, nie gorszych </t>
  </si>
  <si>
    <t xml:space="preserve">ŻARÓWKA LED 6W E14 230V lub o parametrach równoważnych, nie gorszych </t>
  </si>
  <si>
    <t xml:space="preserve">ŻARÓWKA LED 10W E27 24V DC lub o parametrach równoważnych, nie gorszych </t>
  </si>
  <si>
    <t xml:space="preserve">ŻARÓWKA LED 7W E27 24V DC lub o parametrach równoważnych, nie gorszych </t>
  </si>
  <si>
    <t xml:space="preserve">ŻARÓWKA LED 15W E27 230V lub o parametrach równoważnych, nie gorszych </t>
  </si>
  <si>
    <t xml:space="preserve">PRZEKAŹNIK FINDER 40.61.8.230.0000230VAC  lub o parametrach równoważnych, nie gorszych </t>
  </si>
  <si>
    <t>PRZEKAŹNIK ZALANIA Z SONDĄ ZAMEL PZM-10</t>
  </si>
  <si>
    <t xml:space="preserve">PRĘT UZIOMOWY SKŁADANY 3M + ZŁĄCZE lub o parametrach równoważnych, nie groszych </t>
  </si>
  <si>
    <t xml:space="preserve">GNIAZDO PRZEKAŹNIKA F95-75 DO F40 lub o parametrach równoważnych, nie groszych </t>
  </si>
  <si>
    <t xml:space="preserve">KOŃCÓWKA TULEJKOWA TE 4-10 /100szt/ lub o parametrach równoważnych, nie groszych </t>
  </si>
  <si>
    <t>51 Komplet od jednego producenta</t>
  </si>
  <si>
    <t xml:space="preserve">OZNACZNIK DEK 5 FWZ 21-30 500 SZT lub o parametrach równoważnych, nie gorszych </t>
  </si>
  <si>
    <t xml:space="preserve">OZNACZNIK DEK 5 FWZ 1-10 500 SZT lub o parametrach równoważnych, nie gorszych </t>
  </si>
  <si>
    <t xml:space="preserve">OZNACZNIK DEK 5 FWZ 11-20 500 SZT lub o parametrach równoważnych, nie gorszych </t>
  </si>
  <si>
    <t xml:space="preserve">OZNACZNIK DEK 5 FWZ 31-40 500 SZT lub o parametrach równoważnych, nie gorszych </t>
  </si>
  <si>
    <t xml:space="preserve">OZNACZNIK DEK 5 GW N 500 SZT lub o parametrach równoważnych, nie groszych </t>
  </si>
  <si>
    <t xml:space="preserve">OZNACZNIK DEK 5 GW PE 500 SZT lub o parametrach równoważnych, nie gorszych </t>
  </si>
  <si>
    <t xml:space="preserve">TAŚMA IZOLACYJNA 19 X 20 M zestaw 10szt "tęcza" lub o parametrach równoważnych, nie gorszych </t>
  </si>
  <si>
    <t>Wartość brutto [zł]</t>
  </si>
  <si>
    <r>
      <t xml:space="preserve">FORMULARZ CENOWY </t>
    </r>
    <r>
      <rPr>
        <b/>
        <sz val="13"/>
        <color rgb="FFFF0000"/>
        <rFont val="Times New Roman"/>
        <family val="1"/>
        <charset val="238"/>
      </rPr>
      <t>( Załacznik nr 2)</t>
    </r>
  </si>
  <si>
    <t xml:space="preserve">Proszę o niedokonywanie zmian w formułach </t>
  </si>
  <si>
    <t>PODSUMOWANIE NETTO</t>
  </si>
  <si>
    <t>PODSUMOWANIE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</si>
</sst>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theme="1"/>
      <name val="Lato"/>
      <charset val="238"/>
    </font>
    <font>
      <sz val="10"/>
      <name val="Lato"/>
      <charset val="238"/>
    </font>
    <font>
      <sz val="11"/>
      <name val="Lato"/>
      <charset val="238"/>
    </font>
    <font>
      <b/>
      <sz val="10"/>
      <name val="Lato"/>
      <charset val="238"/>
    </font>
    <font>
      <sz val="12"/>
      <name val="Lato"/>
      <charset val="238"/>
    </font>
    <font>
      <b/>
      <sz val="12"/>
      <name val="Lato"/>
      <charset val="238"/>
    </font>
    <font>
      <sz val="11"/>
      <color theme="1"/>
      <name val="Lato"/>
      <charset val="238"/>
    </font>
    <font>
      <b/>
      <sz val="10"/>
      <color theme="1"/>
      <name val="Lato"/>
      <charset val="238"/>
    </font>
    <font>
      <b/>
      <sz val="10"/>
      <color rgb="FF00206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3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right"/>
    </xf>
    <xf numFmtId="4" fontId="7" fillId="4" borderId="8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2" fontId="13" fillId="2" borderId="2" xfId="0" applyNumberFormat="1" applyFont="1" applyFill="1" applyBorder="1" applyAlignment="1">
      <alignment horizontal="right"/>
    </xf>
    <xf numFmtId="2" fontId="14" fillId="3" borderId="2" xfId="0" applyNumberFormat="1" applyFont="1" applyFill="1" applyBorder="1" applyAlignment="1">
      <alignment horizontal="right"/>
    </xf>
    <xf numFmtId="2" fontId="14" fillId="4" borderId="10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13" fillId="2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14" fillId="4" borderId="5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0" borderId="0" xfId="0" applyFont="1"/>
    <xf numFmtId="0" fontId="8" fillId="0" borderId="0" xfId="0" applyFont="1"/>
    <xf numFmtId="0" fontId="8" fillId="3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textRotation="90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6" borderId="0" xfId="0" applyFill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E7E2DC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214"/>
  <sheetViews>
    <sheetView tabSelected="1" topLeftCell="A111" zoomScale="130" zoomScaleNormal="130" zoomScalePageLayoutView="145" workbookViewId="0">
      <selection activeCell="K9" sqref="K9"/>
    </sheetView>
  </sheetViews>
  <sheetFormatPr defaultRowHeight="12.75"/>
  <cols>
    <col min="2" max="2" width="5.42578125" customWidth="1"/>
    <col min="3" max="3" width="45.85546875" customWidth="1"/>
    <col min="4" max="4" width="5.140625" customWidth="1"/>
    <col min="6" max="6" width="11.28515625" customWidth="1"/>
    <col min="7" max="7" width="17.5703125" customWidth="1"/>
    <col min="8" max="8" width="19" customWidth="1"/>
  </cols>
  <sheetData>
    <row r="1" spans="2:8" ht="16.5">
      <c r="B1" s="37" t="s">
        <v>179</v>
      </c>
      <c r="C1" s="37"/>
      <c r="D1" s="37"/>
      <c r="E1" s="37"/>
      <c r="F1" s="37"/>
      <c r="G1" s="37"/>
      <c r="H1" s="37"/>
    </row>
    <row r="2" spans="2:8" ht="15.75">
      <c r="B2" s="43" t="s">
        <v>8</v>
      </c>
      <c r="C2" s="44"/>
      <c r="D2" s="44"/>
      <c r="E2" s="44"/>
      <c r="F2" s="44"/>
      <c r="G2" s="44"/>
      <c r="H2" s="44"/>
    </row>
    <row r="3" spans="2:8" ht="16.5" thickBot="1">
      <c r="B3" s="3"/>
      <c r="C3" s="1"/>
      <c r="D3" s="1"/>
      <c r="E3" s="1"/>
      <c r="F3" s="2"/>
      <c r="G3" s="2"/>
      <c r="H3" s="2"/>
    </row>
    <row r="4" spans="2:8" ht="45" customHeight="1" thickBot="1">
      <c r="B4" s="11" t="s">
        <v>4</v>
      </c>
      <c r="C4" s="11" t="s">
        <v>10</v>
      </c>
      <c r="D4" s="11" t="s">
        <v>0</v>
      </c>
      <c r="E4" s="11" t="s">
        <v>5</v>
      </c>
      <c r="F4" s="12" t="s">
        <v>55</v>
      </c>
      <c r="G4" s="13" t="s">
        <v>54</v>
      </c>
      <c r="H4" s="14" t="s">
        <v>178</v>
      </c>
    </row>
    <row r="5" spans="2:8" ht="45" customHeight="1">
      <c r="B5" s="15">
        <v>1</v>
      </c>
      <c r="C5" s="16" t="s">
        <v>79</v>
      </c>
      <c r="D5" s="29" t="s">
        <v>1</v>
      </c>
      <c r="E5" s="29">
        <v>30</v>
      </c>
      <c r="F5" s="17"/>
      <c r="G5" s="18">
        <f>E5*F5</f>
        <v>0</v>
      </c>
      <c r="H5" s="19">
        <f t="shared" ref="H5:H47" si="0">(E5*F5)*1.23</f>
        <v>0</v>
      </c>
    </row>
    <row r="6" spans="2:8" ht="45" customHeight="1">
      <c r="B6" s="20">
        <f t="shared" ref="B6:B14" si="1">B5+1</f>
        <v>2</v>
      </c>
      <c r="C6" s="21" t="s">
        <v>80</v>
      </c>
      <c r="D6" s="30" t="s">
        <v>1</v>
      </c>
      <c r="E6" s="30">
        <v>220</v>
      </c>
      <c r="F6" s="22"/>
      <c r="G6" s="23">
        <f t="shared" ref="G6:G47" si="2">E6*F6</f>
        <v>0</v>
      </c>
      <c r="H6" s="24">
        <f t="shared" si="0"/>
        <v>0</v>
      </c>
    </row>
    <row r="7" spans="2:8" ht="45" customHeight="1">
      <c r="B7" s="20">
        <f t="shared" si="1"/>
        <v>3</v>
      </c>
      <c r="C7" s="21" t="s">
        <v>81</v>
      </c>
      <c r="D7" s="30" t="s">
        <v>1</v>
      </c>
      <c r="E7" s="30">
        <v>200</v>
      </c>
      <c r="F7" s="22"/>
      <c r="G7" s="23">
        <f t="shared" si="2"/>
        <v>0</v>
      </c>
      <c r="H7" s="24">
        <f t="shared" si="0"/>
        <v>0</v>
      </c>
    </row>
    <row r="8" spans="2:8" ht="45" customHeight="1">
      <c r="B8" s="20">
        <v>4</v>
      </c>
      <c r="C8" s="21" t="s">
        <v>82</v>
      </c>
      <c r="D8" s="30" t="s">
        <v>1</v>
      </c>
      <c r="E8" s="30">
        <v>60</v>
      </c>
      <c r="F8" s="22"/>
      <c r="G8" s="23">
        <f t="shared" si="2"/>
        <v>0</v>
      </c>
      <c r="H8" s="24">
        <f t="shared" si="0"/>
        <v>0</v>
      </c>
    </row>
    <row r="9" spans="2:8" ht="45" customHeight="1">
      <c r="B9" s="20">
        <v>5</v>
      </c>
      <c r="C9" s="21" t="s">
        <v>15</v>
      </c>
      <c r="D9" s="30" t="s">
        <v>12</v>
      </c>
      <c r="E9" s="30">
        <v>150</v>
      </c>
      <c r="F9" s="22"/>
      <c r="G9" s="23">
        <f t="shared" si="2"/>
        <v>0</v>
      </c>
      <c r="H9" s="24">
        <f t="shared" si="0"/>
        <v>0</v>
      </c>
    </row>
    <row r="10" spans="2:8" ht="45" customHeight="1">
      <c r="B10" s="20">
        <f t="shared" si="1"/>
        <v>6</v>
      </c>
      <c r="C10" s="21" t="s">
        <v>53</v>
      </c>
      <c r="D10" s="30" t="s">
        <v>1</v>
      </c>
      <c r="E10" s="30">
        <v>300</v>
      </c>
      <c r="F10" s="22"/>
      <c r="G10" s="23">
        <f t="shared" si="2"/>
        <v>0</v>
      </c>
      <c r="H10" s="24">
        <f t="shared" si="0"/>
        <v>0</v>
      </c>
    </row>
    <row r="11" spans="2:8" ht="45" customHeight="1">
      <c r="B11" s="20">
        <f t="shared" si="1"/>
        <v>7</v>
      </c>
      <c r="C11" s="21" t="s">
        <v>16</v>
      </c>
      <c r="D11" s="30" t="s">
        <v>1</v>
      </c>
      <c r="E11" s="30">
        <v>10</v>
      </c>
      <c r="F11" s="25"/>
      <c r="G11" s="23">
        <f t="shared" si="2"/>
        <v>0</v>
      </c>
      <c r="H11" s="24">
        <f t="shared" si="0"/>
        <v>0</v>
      </c>
    </row>
    <row r="12" spans="2:8" ht="45" customHeight="1">
      <c r="B12" s="20">
        <v>8</v>
      </c>
      <c r="C12" s="21" t="s">
        <v>88</v>
      </c>
      <c r="D12" s="30" t="s">
        <v>1</v>
      </c>
      <c r="E12" s="30">
        <v>150</v>
      </c>
      <c r="F12" s="22"/>
      <c r="G12" s="23">
        <f t="shared" si="2"/>
        <v>0</v>
      </c>
      <c r="H12" s="24">
        <f t="shared" si="0"/>
        <v>0</v>
      </c>
    </row>
    <row r="13" spans="2:8" ht="45" customHeight="1">
      <c r="B13" s="20">
        <f t="shared" si="1"/>
        <v>9</v>
      </c>
      <c r="C13" s="21" t="s">
        <v>87</v>
      </c>
      <c r="D13" s="30" t="s">
        <v>1</v>
      </c>
      <c r="E13" s="30">
        <v>150</v>
      </c>
      <c r="F13" s="22"/>
      <c r="G13" s="23">
        <f t="shared" si="2"/>
        <v>0</v>
      </c>
      <c r="H13" s="24">
        <f t="shared" si="0"/>
        <v>0</v>
      </c>
    </row>
    <row r="14" spans="2:8" ht="45" customHeight="1">
      <c r="B14" s="20">
        <f t="shared" si="1"/>
        <v>10</v>
      </c>
      <c r="C14" s="21" t="s">
        <v>17</v>
      </c>
      <c r="D14" s="30" t="s">
        <v>1</v>
      </c>
      <c r="E14" s="30">
        <v>60</v>
      </c>
      <c r="F14" s="22"/>
      <c r="G14" s="23">
        <f t="shared" si="2"/>
        <v>0</v>
      </c>
      <c r="H14" s="24">
        <f t="shared" si="0"/>
        <v>0</v>
      </c>
    </row>
    <row r="15" spans="2:8" ht="45" customHeight="1">
      <c r="B15" s="20">
        <v>11</v>
      </c>
      <c r="C15" s="21" t="s">
        <v>89</v>
      </c>
      <c r="D15" s="30" t="s">
        <v>1</v>
      </c>
      <c r="E15" s="30">
        <v>50</v>
      </c>
      <c r="F15" s="22"/>
      <c r="G15" s="23">
        <f t="shared" si="2"/>
        <v>0</v>
      </c>
      <c r="H15" s="24">
        <f t="shared" si="0"/>
        <v>0</v>
      </c>
    </row>
    <row r="16" spans="2:8" s="4" customFormat="1" ht="45" customHeight="1">
      <c r="B16" s="20">
        <f t="shared" ref="B16:B54" si="3">B15+1</f>
        <v>12</v>
      </c>
      <c r="C16" s="21" t="s">
        <v>90</v>
      </c>
      <c r="D16" s="30" t="s">
        <v>1</v>
      </c>
      <c r="E16" s="30">
        <v>130</v>
      </c>
      <c r="F16" s="22"/>
      <c r="G16" s="23">
        <f t="shared" si="2"/>
        <v>0</v>
      </c>
      <c r="H16" s="24">
        <f t="shared" si="0"/>
        <v>0</v>
      </c>
    </row>
    <row r="17" spans="2:9" ht="45" customHeight="1">
      <c r="B17" s="20">
        <f t="shared" si="3"/>
        <v>13</v>
      </c>
      <c r="C17" s="21" t="s">
        <v>18</v>
      </c>
      <c r="D17" s="30" t="s">
        <v>1</v>
      </c>
      <c r="E17" s="30">
        <v>110</v>
      </c>
      <c r="F17" s="22"/>
      <c r="G17" s="23">
        <f t="shared" si="2"/>
        <v>0</v>
      </c>
      <c r="H17" s="24">
        <f t="shared" si="0"/>
        <v>0</v>
      </c>
    </row>
    <row r="18" spans="2:9" ht="45" customHeight="1">
      <c r="B18" s="20">
        <f t="shared" si="3"/>
        <v>14</v>
      </c>
      <c r="C18" s="21" t="s">
        <v>61</v>
      </c>
      <c r="D18" s="30" t="s">
        <v>1</v>
      </c>
      <c r="E18" s="30">
        <v>300</v>
      </c>
      <c r="F18" s="22"/>
      <c r="G18" s="23">
        <f t="shared" si="2"/>
        <v>0</v>
      </c>
      <c r="H18" s="24">
        <f t="shared" si="0"/>
        <v>0</v>
      </c>
    </row>
    <row r="19" spans="2:9" ht="45" customHeight="1">
      <c r="B19" s="20">
        <f t="shared" si="3"/>
        <v>15</v>
      </c>
      <c r="C19" s="21" t="s">
        <v>19</v>
      </c>
      <c r="D19" s="30" t="s">
        <v>1</v>
      </c>
      <c r="E19" s="30">
        <v>50</v>
      </c>
      <c r="F19" s="22"/>
      <c r="G19" s="23">
        <f t="shared" si="2"/>
        <v>0</v>
      </c>
      <c r="H19" s="24">
        <f t="shared" si="0"/>
        <v>0</v>
      </c>
    </row>
    <row r="20" spans="2:9" ht="45" customHeight="1">
      <c r="B20" s="20">
        <f t="shared" si="3"/>
        <v>16</v>
      </c>
      <c r="C20" s="21" t="s">
        <v>20</v>
      </c>
      <c r="D20" s="30" t="s">
        <v>1</v>
      </c>
      <c r="E20" s="30">
        <v>50</v>
      </c>
      <c r="F20" s="22"/>
      <c r="G20" s="23">
        <f t="shared" si="2"/>
        <v>0</v>
      </c>
      <c r="H20" s="24">
        <f t="shared" si="0"/>
        <v>0</v>
      </c>
    </row>
    <row r="21" spans="2:9" ht="45" customHeight="1">
      <c r="B21" s="20">
        <f t="shared" si="3"/>
        <v>17</v>
      </c>
      <c r="C21" s="21" t="s">
        <v>21</v>
      </c>
      <c r="D21" s="30" t="s">
        <v>1</v>
      </c>
      <c r="E21" s="30">
        <v>260</v>
      </c>
      <c r="F21" s="22"/>
      <c r="G21" s="23">
        <f t="shared" si="2"/>
        <v>0</v>
      </c>
      <c r="H21" s="24">
        <f t="shared" si="0"/>
        <v>0</v>
      </c>
    </row>
    <row r="22" spans="2:9" ht="45" customHeight="1">
      <c r="B22" s="20">
        <f t="shared" si="3"/>
        <v>18</v>
      </c>
      <c r="C22" s="21" t="s">
        <v>22</v>
      </c>
      <c r="D22" s="30" t="s">
        <v>1</v>
      </c>
      <c r="E22" s="30">
        <v>50</v>
      </c>
      <c r="F22" s="22"/>
      <c r="G22" s="23">
        <f t="shared" si="2"/>
        <v>0</v>
      </c>
      <c r="H22" s="24">
        <f t="shared" si="0"/>
        <v>0</v>
      </c>
    </row>
    <row r="23" spans="2:9" ht="45" customHeight="1">
      <c r="B23" s="20">
        <f t="shared" si="3"/>
        <v>19</v>
      </c>
      <c r="C23" s="21" t="s">
        <v>23</v>
      </c>
      <c r="D23" s="30" t="s">
        <v>1</v>
      </c>
      <c r="E23" s="30">
        <v>30</v>
      </c>
      <c r="F23" s="22"/>
      <c r="G23" s="23">
        <f t="shared" si="2"/>
        <v>0</v>
      </c>
      <c r="H23" s="24">
        <f t="shared" si="0"/>
        <v>0</v>
      </c>
    </row>
    <row r="24" spans="2:9" ht="45" customHeight="1">
      <c r="B24" s="20">
        <f t="shared" si="3"/>
        <v>20</v>
      </c>
      <c r="C24" s="21" t="s">
        <v>168</v>
      </c>
      <c r="D24" s="30" t="s">
        <v>1</v>
      </c>
      <c r="E24" s="30">
        <v>100</v>
      </c>
      <c r="F24" s="22"/>
      <c r="G24" s="23">
        <f t="shared" si="2"/>
        <v>0</v>
      </c>
      <c r="H24" s="24">
        <f t="shared" si="0"/>
        <v>0</v>
      </c>
    </row>
    <row r="25" spans="2:9" ht="45" customHeight="1">
      <c r="B25" s="20">
        <f t="shared" si="3"/>
        <v>21</v>
      </c>
      <c r="C25" s="21" t="s">
        <v>24</v>
      </c>
      <c r="D25" s="30" t="s">
        <v>2</v>
      </c>
      <c r="E25" s="30">
        <v>700</v>
      </c>
      <c r="F25" s="22"/>
      <c r="G25" s="23">
        <f t="shared" si="2"/>
        <v>0</v>
      </c>
      <c r="H25" s="24">
        <f t="shared" si="0"/>
        <v>0</v>
      </c>
    </row>
    <row r="26" spans="2:9" ht="45" customHeight="1">
      <c r="B26" s="20">
        <f t="shared" si="3"/>
        <v>22</v>
      </c>
      <c r="C26" s="21" t="s">
        <v>66</v>
      </c>
      <c r="D26" s="30" t="s">
        <v>2</v>
      </c>
      <c r="E26" s="30">
        <v>400</v>
      </c>
      <c r="F26" s="22"/>
      <c r="G26" s="23">
        <f t="shared" si="2"/>
        <v>0</v>
      </c>
      <c r="H26" s="24">
        <f t="shared" si="0"/>
        <v>0</v>
      </c>
      <c r="I26" s="5"/>
    </row>
    <row r="27" spans="2:9" ht="45" customHeight="1">
      <c r="B27" s="20">
        <f t="shared" si="3"/>
        <v>23</v>
      </c>
      <c r="C27" s="21" t="s">
        <v>159</v>
      </c>
      <c r="D27" s="30" t="s">
        <v>2</v>
      </c>
      <c r="E27" s="30">
        <v>50</v>
      </c>
      <c r="F27" s="22"/>
      <c r="G27" s="23">
        <f t="shared" ref="G27" si="4">E27*F27</f>
        <v>0</v>
      </c>
      <c r="H27" s="24">
        <f t="shared" ref="H27" si="5">(E27*F27)*1.23</f>
        <v>0</v>
      </c>
      <c r="I27" s="5"/>
    </row>
    <row r="28" spans="2:9" ht="45" customHeight="1">
      <c r="B28" s="20">
        <f t="shared" si="3"/>
        <v>24</v>
      </c>
      <c r="C28" s="21" t="s">
        <v>25</v>
      </c>
      <c r="D28" s="30" t="s">
        <v>1</v>
      </c>
      <c r="E28" s="30">
        <v>2800</v>
      </c>
      <c r="F28" s="22"/>
      <c r="G28" s="23">
        <f t="shared" si="2"/>
        <v>0</v>
      </c>
      <c r="H28" s="24">
        <f t="shared" si="0"/>
        <v>0</v>
      </c>
    </row>
    <row r="29" spans="2:9" ht="45" customHeight="1">
      <c r="B29" s="20">
        <f t="shared" si="3"/>
        <v>25</v>
      </c>
      <c r="C29" s="21" t="s">
        <v>59</v>
      </c>
      <c r="D29" s="30" t="s">
        <v>1</v>
      </c>
      <c r="E29" s="30">
        <v>60</v>
      </c>
      <c r="F29" s="22"/>
      <c r="G29" s="23">
        <f t="shared" si="2"/>
        <v>0</v>
      </c>
      <c r="H29" s="24">
        <f t="shared" si="0"/>
        <v>0</v>
      </c>
    </row>
    <row r="30" spans="2:9" ht="45" customHeight="1">
      <c r="B30" s="20">
        <f t="shared" si="3"/>
        <v>26</v>
      </c>
      <c r="C30" s="26" t="s">
        <v>156</v>
      </c>
      <c r="D30" s="30" t="s">
        <v>3</v>
      </c>
      <c r="E30" s="30">
        <v>6</v>
      </c>
      <c r="F30" s="22"/>
      <c r="G30" s="23">
        <f t="shared" si="2"/>
        <v>0</v>
      </c>
      <c r="H30" s="24">
        <f t="shared" si="0"/>
        <v>0</v>
      </c>
    </row>
    <row r="31" spans="2:9" ht="45" customHeight="1">
      <c r="B31" s="20">
        <f t="shared" si="3"/>
        <v>27</v>
      </c>
      <c r="C31" s="21" t="s">
        <v>26</v>
      </c>
      <c r="D31" s="30" t="s">
        <v>3</v>
      </c>
      <c r="E31" s="30">
        <v>10</v>
      </c>
      <c r="F31" s="22"/>
      <c r="G31" s="23">
        <f t="shared" si="2"/>
        <v>0</v>
      </c>
      <c r="H31" s="24">
        <f t="shared" si="0"/>
        <v>0</v>
      </c>
    </row>
    <row r="32" spans="2:9" ht="45" customHeight="1">
      <c r="B32" s="20">
        <f t="shared" si="3"/>
        <v>28</v>
      </c>
      <c r="C32" s="21" t="s">
        <v>169</v>
      </c>
      <c r="D32" s="30" t="s">
        <v>3</v>
      </c>
      <c r="E32" s="30">
        <v>20</v>
      </c>
      <c r="F32" s="22"/>
      <c r="G32" s="23">
        <f t="shared" si="2"/>
        <v>0</v>
      </c>
      <c r="H32" s="24">
        <f t="shared" si="0"/>
        <v>0</v>
      </c>
    </row>
    <row r="33" spans="2:8" ht="45" customHeight="1">
      <c r="B33" s="20">
        <f t="shared" si="3"/>
        <v>29</v>
      </c>
      <c r="C33" s="27" t="s">
        <v>27</v>
      </c>
      <c r="D33" s="31" t="s">
        <v>3</v>
      </c>
      <c r="E33" s="31">
        <v>30</v>
      </c>
      <c r="F33" s="22"/>
      <c r="G33" s="23">
        <f t="shared" si="2"/>
        <v>0</v>
      </c>
      <c r="H33" s="24">
        <f t="shared" si="0"/>
        <v>0</v>
      </c>
    </row>
    <row r="34" spans="2:8" ht="45" customHeight="1">
      <c r="B34" s="20">
        <f t="shared" si="3"/>
        <v>30</v>
      </c>
      <c r="C34" s="21" t="s">
        <v>28</v>
      </c>
      <c r="D34" s="30" t="s">
        <v>3</v>
      </c>
      <c r="E34" s="30">
        <v>130</v>
      </c>
      <c r="F34" s="22"/>
      <c r="G34" s="23">
        <f t="shared" si="2"/>
        <v>0</v>
      </c>
      <c r="H34" s="24">
        <f t="shared" si="0"/>
        <v>0</v>
      </c>
    </row>
    <row r="35" spans="2:8" ht="45" customHeight="1">
      <c r="B35" s="20">
        <f t="shared" si="3"/>
        <v>31</v>
      </c>
      <c r="C35" s="21" t="s">
        <v>29</v>
      </c>
      <c r="D35" s="30" t="s">
        <v>3</v>
      </c>
      <c r="E35" s="30">
        <v>60</v>
      </c>
      <c r="F35" s="22"/>
      <c r="G35" s="23">
        <f t="shared" si="2"/>
        <v>0</v>
      </c>
      <c r="H35" s="24">
        <f t="shared" si="0"/>
        <v>0</v>
      </c>
    </row>
    <row r="36" spans="2:8" ht="45" customHeight="1">
      <c r="B36" s="20">
        <f t="shared" si="3"/>
        <v>32</v>
      </c>
      <c r="C36" s="21" t="s">
        <v>30</v>
      </c>
      <c r="D36" s="30" t="s">
        <v>3</v>
      </c>
      <c r="E36" s="30">
        <v>10</v>
      </c>
      <c r="F36" s="25"/>
      <c r="G36" s="23">
        <f t="shared" si="2"/>
        <v>0</v>
      </c>
      <c r="H36" s="24">
        <f t="shared" si="0"/>
        <v>0</v>
      </c>
    </row>
    <row r="37" spans="2:8" ht="45" customHeight="1">
      <c r="B37" s="20">
        <f t="shared" si="3"/>
        <v>33</v>
      </c>
      <c r="C37" s="21" t="s">
        <v>157</v>
      </c>
      <c r="D37" s="30" t="s">
        <v>3</v>
      </c>
      <c r="E37" s="30">
        <v>10</v>
      </c>
      <c r="F37" s="22"/>
      <c r="G37" s="23">
        <f t="shared" ref="G37" si="6">E37*F37</f>
        <v>0</v>
      </c>
      <c r="H37" s="24">
        <f t="shared" ref="H37" si="7">(E37*F37)*1.23</f>
        <v>0</v>
      </c>
    </row>
    <row r="38" spans="2:8" ht="45" customHeight="1">
      <c r="B38" s="20">
        <f t="shared" si="3"/>
        <v>34</v>
      </c>
      <c r="C38" s="21" t="s">
        <v>31</v>
      </c>
      <c r="D38" s="30" t="s">
        <v>1</v>
      </c>
      <c r="E38" s="30">
        <v>320</v>
      </c>
      <c r="F38" s="22"/>
      <c r="G38" s="23">
        <f t="shared" si="2"/>
        <v>0</v>
      </c>
      <c r="H38" s="24">
        <f t="shared" si="0"/>
        <v>0</v>
      </c>
    </row>
    <row r="39" spans="2:8" ht="45" customHeight="1">
      <c r="B39" s="20">
        <f t="shared" si="3"/>
        <v>35</v>
      </c>
      <c r="C39" s="21" t="s">
        <v>56</v>
      </c>
      <c r="D39" s="30" t="s">
        <v>1</v>
      </c>
      <c r="E39" s="30">
        <v>40</v>
      </c>
      <c r="F39" s="22"/>
      <c r="G39" s="23">
        <f t="shared" si="2"/>
        <v>0</v>
      </c>
      <c r="H39" s="24">
        <f t="shared" si="0"/>
        <v>0</v>
      </c>
    </row>
    <row r="40" spans="2:8" ht="45" customHeight="1">
      <c r="B40" s="20">
        <f t="shared" si="3"/>
        <v>36</v>
      </c>
      <c r="C40" s="21" t="s">
        <v>57</v>
      </c>
      <c r="D40" s="30" t="s">
        <v>1</v>
      </c>
      <c r="E40" s="30">
        <v>10</v>
      </c>
      <c r="F40" s="22"/>
      <c r="G40" s="23">
        <f t="shared" si="2"/>
        <v>0</v>
      </c>
      <c r="H40" s="24">
        <f t="shared" si="0"/>
        <v>0</v>
      </c>
    </row>
    <row r="41" spans="2:8" ht="45" customHeight="1">
      <c r="B41" s="20">
        <f t="shared" si="3"/>
        <v>37</v>
      </c>
      <c r="C41" s="21" t="s">
        <v>32</v>
      </c>
      <c r="D41" s="30" t="s">
        <v>1</v>
      </c>
      <c r="E41" s="30">
        <v>5</v>
      </c>
      <c r="F41" s="22"/>
      <c r="G41" s="23">
        <f t="shared" si="2"/>
        <v>0</v>
      </c>
      <c r="H41" s="24">
        <f t="shared" si="0"/>
        <v>0</v>
      </c>
    </row>
    <row r="42" spans="2:8" ht="45" customHeight="1">
      <c r="B42" s="20">
        <f t="shared" si="3"/>
        <v>38</v>
      </c>
      <c r="C42" s="21" t="s">
        <v>62</v>
      </c>
      <c r="D42" s="30" t="s">
        <v>1</v>
      </c>
      <c r="E42" s="30">
        <v>20</v>
      </c>
      <c r="F42" s="22"/>
      <c r="G42" s="23">
        <f t="shared" ref="G42" si="8">E42*F42</f>
        <v>0</v>
      </c>
      <c r="H42" s="24">
        <f t="shared" ref="H42" si="9">(E42*F42)*1.23</f>
        <v>0</v>
      </c>
    </row>
    <row r="43" spans="2:8" ht="45" customHeight="1">
      <c r="B43" s="20">
        <f t="shared" si="3"/>
        <v>39</v>
      </c>
      <c r="C43" s="21" t="s">
        <v>155</v>
      </c>
      <c r="D43" s="30" t="s">
        <v>1</v>
      </c>
      <c r="E43" s="30">
        <v>50</v>
      </c>
      <c r="F43" s="22"/>
      <c r="G43" s="23">
        <f t="shared" si="2"/>
        <v>0</v>
      </c>
      <c r="H43" s="24">
        <f t="shared" si="0"/>
        <v>0</v>
      </c>
    </row>
    <row r="44" spans="2:8" ht="45" customHeight="1">
      <c r="B44" s="20">
        <f t="shared" si="3"/>
        <v>40</v>
      </c>
      <c r="C44" s="21" t="s">
        <v>154</v>
      </c>
      <c r="D44" s="30" t="s">
        <v>1</v>
      </c>
      <c r="E44" s="30">
        <v>30</v>
      </c>
      <c r="F44" s="22"/>
      <c r="G44" s="23">
        <f t="shared" si="2"/>
        <v>0</v>
      </c>
      <c r="H44" s="24">
        <f t="shared" si="0"/>
        <v>0</v>
      </c>
    </row>
    <row r="45" spans="2:8" ht="45" customHeight="1">
      <c r="B45" s="20">
        <f t="shared" si="3"/>
        <v>41</v>
      </c>
      <c r="C45" s="21" t="s">
        <v>153</v>
      </c>
      <c r="D45" s="30" t="s">
        <v>1</v>
      </c>
      <c r="E45" s="30">
        <v>150</v>
      </c>
      <c r="F45" s="22"/>
      <c r="G45" s="23">
        <f t="shared" si="2"/>
        <v>0</v>
      </c>
      <c r="H45" s="24">
        <f t="shared" si="0"/>
        <v>0</v>
      </c>
    </row>
    <row r="46" spans="2:8" ht="45" customHeight="1">
      <c r="B46" s="20">
        <f t="shared" si="3"/>
        <v>42</v>
      </c>
      <c r="C46" s="21" t="s">
        <v>84</v>
      </c>
      <c r="D46" s="30" t="s">
        <v>1</v>
      </c>
      <c r="E46" s="30">
        <v>70</v>
      </c>
      <c r="F46" s="22"/>
      <c r="G46" s="23">
        <f t="shared" si="2"/>
        <v>0</v>
      </c>
      <c r="H46" s="24">
        <f t="shared" si="0"/>
        <v>0</v>
      </c>
    </row>
    <row r="47" spans="2:8" ht="45" customHeight="1">
      <c r="B47" s="20">
        <f t="shared" si="3"/>
        <v>43</v>
      </c>
      <c r="C47" s="21" t="s">
        <v>33</v>
      </c>
      <c r="D47" s="30" t="s">
        <v>1</v>
      </c>
      <c r="E47" s="30">
        <v>50</v>
      </c>
      <c r="F47" s="22"/>
      <c r="G47" s="23">
        <f t="shared" si="2"/>
        <v>0</v>
      </c>
      <c r="H47" s="24">
        <f t="shared" si="0"/>
        <v>0</v>
      </c>
    </row>
    <row r="48" spans="2:8" ht="54" customHeight="1">
      <c r="B48" s="20">
        <f t="shared" si="3"/>
        <v>44</v>
      </c>
      <c r="C48" s="21" t="s">
        <v>85</v>
      </c>
      <c r="D48" s="30" t="s">
        <v>1</v>
      </c>
      <c r="E48" s="30">
        <v>100</v>
      </c>
      <c r="F48" s="22"/>
      <c r="G48" s="23">
        <f t="shared" ref="G48:G106" si="10">E48*F48</f>
        <v>0</v>
      </c>
      <c r="H48" s="24">
        <f t="shared" ref="H48:H106" si="11">(E48*F48)*1.23</f>
        <v>0</v>
      </c>
    </row>
    <row r="49" spans="2:8" ht="45" customHeight="1">
      <c r="B49" s="20">
        <f t="shared" si="3"/>
        <v>45</v>
      </c>
      <c r="C49" s="21" t="s">
        <v>152</v>
      </c>
      <c r="D49" s="30" t="s">
        <v>1</v>
      </c>
      <c r="E49" s="30">
        <v>100</v>
      </c>
      <c r="F49" s="22"/>
      <c r="G49" s="23">
        <f t="shared" si="10"/>
        <v>0</v>
      </c>
      <c r="H49" s="24">
        <f t="shared" si="11"/>
        <v>0</v>
      </c>
    </row>
    <row r="50" spans="2:8" ht="45" customHeight="1">
      <c r="B50" s="20">
        <f t="shared" si="3"/>
        <v>46</v>
      </c>
      <c r="C50" s="21" t="s">
        <v>86</v>
      </c>
      <c r="D50" s="30" t="s">
        <v>3</v>
      </c>
      <c r="E50" s="30">
        <v>50</v>
      </c>
      <c r="F50" s="22"/>
      <c r="G50" s="23">
        <f t="shared" si="10"/>
        <v>0</v>
      </c>
      <c r="H50" s="24">
        <f t="shared" si="11"/>
        <v>0</v>
      </c>
    </row>
    <row r="51" spans="2:8" ht="45" customHeight="1">
      <c r="B51" s="20">
        <f t="shared" si="3"/>
        <v>47</v>
      </c>
      <c r="C51" s="21" t="s">
        <v>151</v>
      </c>
      <c r="D51" s="30" t="s">
        <v>3</v>
      </c>
      <c r="E51" s="30">
        <v>40</v>
      </c>
      <c r="F51" s="22"/>
      <c r="G51" s="23">
        <f t="shared" si="10"/>
        <v>0</v>
      </c>
      <c r="H51" s="24">
        <f t="shared" si="11"/>
        <v>0</v>
      </c>
    </row>
    <row r="52" spans="2:8" ht="45" customHeight="1">
      <c r="B52" s="20">
        <f t="shared" si="3"/>
        <v>48</v>
      </c>
      <c r="C52" s="27" t="s">
        <v>150</v>
      </c>
      <c r="D52" s="31" t="s">
        <v>3</v>
      </c>
      <c r="E52" s="31">
        <v>20</v>
      </c>
      <c r="F52" s="22"/>
      <c r="G52" s="23">
        <f t="shared" si="10"/>
        <v>0</v>
      </c>
      <c r="H52" s="24">
        <f t="shared" si="11"/>
        <v>0</v>
      </c>
    </row>
    <row r="53" spans="2:8" ht="45" customHeight="1">
      <c r="B53" s="20">
        <f t="shared" si="3"/>
        <v>49</v>
      </c>
      <c r="C53" s="21" t="s">
        <v>149</v>
      </c>
      <c r="D53" s="30" t="s">
        <v>1</v>
      </c>
      <c r="E53" s="30">
        <v>60</v>
      </c>
      <c r="F53" s="22"/>
      <c r="G53" s="23">
        <f t="shared" ref="G53" si="12">E53*F53</f>
        <v>0</v>
      </c>
      <c r="H53" s="24">
        <f t="shared" ref="H53" si="13">(E53*F53)*1.23</f>
        <v>0</v>
      </c>
    </row>
    <row r="54" spans="2:8" ht="45" customHeight="1">
      <c r="B54" s="20">
        <f t="shared" si="3"/>
        <v>50</v>
      </c>
      <c r="C54" s="21" t="s">
        <v>148</v>
      </c>
      <c r="D54" s="30" t="s">
        <v>1</v>
      </c>
      <c r="E54" s="30">
        <v>40</v>
      </c>
      <c r="F54" s="22"/>
      <c r="G54" s="23">
        <f t="shared" si="10"/>
        <v>0</v>
      </c>
      <c r="H54" s="24">
        <f t="shared" si="11"/>
        <v>0</v>
      </c>
    </row>
    <row r="55" spans="2:8" ht="45" customHeight="1">
      <c r="B55" s="39" t="s">
        <v>170</v>
      </c>
      <c r="C55" s="21" t="s">
        <v>147</v>
      </c>
      <c r="D55" s="30" t="s">
        <v>1</v>
      </c>
      <c r="E55" s="30">
        <v>25</v>
      </c>
      <c r="F55" s="25"/>
      <c r="G55" s="23">
        <f t="shared" si="10"/>
        <v>0</v>
      </c>
      <c r="H55" s="24">
        <f t="shared" si="11"/>
        <v>0</v>
      </c>
    </row>
    <row r="56" spans="2:8" ht="45" customHeight="1">
      <c r="B56" s="39"/>
      <c r="C56" s="21" t="s">
        <v>146</v>
      </c>
      <c r="D56" s="30" t="s">
        <v>1</v>
      </c>
      <c r="E56" s="30">
        <v>170</v>
      </c>
      <c r="F56" s="25"/>
      <c r="G56" s="23">
        <f t="shared" si="10"/>
        <v>0</v>
      </c>
      <c r="H56" s="24">
        <f t="shared" si="11"/>
        <v>0</v>
      </c>
    </row>
    <row r="57" spans="2:8" ht="45" customHeight="1">
      <c r="B57" s="39"/>
      <c r="C57" s="21" t="s">
        <v>76</v>
      </c>
      <c r="D57" s="30" t="s">
        <v>1</v>
      </c>
      <c r="E57" s="30">
        <v>20</v>
      </c>
      <c r="F57" s="25"/>
      <c r="G57" s="23">
        <f t="shared" ref="G57" si="14">E57*F57</f>
        <v>0</v>
      </c>
      <c r="H57" s="24">
        <f t="shared" ref="H57" si="15">(E57*F57)*1.23</f>
        <v>0</v>
      </c>
    </row>
    <row r="58" spans="2:8" ht="45" customHeight="1">
      <c r="B58" s="39"/>
      <c r="C58" s="21" t="s">
        <v>145</v>
      </c>
      <c r="D58" s="30" t="s">
        <v>1</v>
      </c>
      <c r="E58" s="30">
        <v>130</v>
      </c>
      <c r="F58" s="25"/>
      <c r="G58" s="23">
        <f>E58*F58</f>
        <v>0</v>
      </c>
      <c r="H58" s="24">
        <f>(E58*F58)*1.23</f>
        <v>0</v>
      </c>
    </row>
    <row r="59" spans="2:8" ht="45" customHeight="1">
      <c r="B59" s="39"/>
      <c r="C59" s="21" t="s">
        <v>144</v>
      </c>
      <c r="D59" s="30" t="s">
        <v>1</v>
      </c>
      <c r="E59" s="30">
        <v>150</v>
      </c>
      <c r="F59" s="25"/>
      <c r="G59" s="23">
        <f>E59*F59</f>
        <v>0</v>
      </c>
      <c r="H59" s="24">
        <f>(E59*F59)*1.23</f>
        <v>0</v>
      </c>
    </row>
    <row r="60" spans="2:8" ht="45" customHeight="1">
      <c r="B60" s="39"/>
      <c r="C60" s="21" t="s">
        <v>143</v>
      </c>
      <c r="D60" s="30" t="s">
        <v>1</v>
      </c>
      <c r="E60" s="30">
        <v>30</v>
      </c>
      <c r="F60" s="25"/>
      <c r="G60" s="23">
        <f>E60*F60</f>
        <v>0</v>
      </c>
      <c r="H60" s="24">
        <f>(E60*F60)*1.23</f>
        <v>0</v>
      </c>
    </row>
    <row r="61" spans="2:8" ht="45" customHeight="1">
      <c r="B61" s="39"/>
      <c r="C61" s="21" t="s">
        <v>142</v>
      </c>
      <c r="D61" s="30" t="s">
        <v>1</v>
      </c>
      <c r="E61" s="30">
        <v>10</v>
      </c>
      <c r="F61" s="25"/>
      <c r="G61" s="23">
        <f t="shared" ref="G61" si="16">E61*F61</f>
        <v>0</v>
      </c>
      <c r="H61" s="24">
        <f t="shared" ref="H61" si="17">(E61*F61)*1.23</f>
        <v>0</v>
      </c>
    </row>
    <row r="62" spans="2:8" s="4" customFormat="1" ht="45" customHeight="1">
      <c r="B62" s="39"/>
      <c r="C62" s="21" t="s">
        <v>141</v>
      </c>
      <c r="D62" s="30" t="s">
        <v>1</v>
      </c>
      <c r="E62" s="30">
        <v>40</v>
      </c>
      <c r="F62" s="25"/>
      <c r="G62" s="23">
        <f t="shared" ref="G62" si="18">E62*F62</f>
        <v>0</v>
      </c>
      <c r="H62" s="24">
        <f t="shared" ref="H62" si="19">(E62*F62)*1.23</f>
        <v>0</v>
      </c>
    </row>
    <row r="63" spans="2:8" s="4" customFormat="1" ht="45" customHeight="1">
      <c r="B63" s="39"/>
      <c r="C63" s="21" t="s">
        <v>140</v>
      </c>
      <c r="D63" s="30" t="s">
        <v>1</v>
      </c>
      <c r="E63" s="30">
        <v>10</v>
      </c>
      <c r="F63" s="25"/>
      <c r="G63" s="23">
        <f t="shared" ref="G63" si="20">E63*F63</f>
        <v>0</v>
      </c>
      <c r="H63" s="24">
        <f t="shared" ref="H63" si="21">(E63*F63)*1.23</f>
        <v>0</v>
      </c>
    </row>
    <row r="64" spans="2:8" ht="45" customHeight="1">
      <c r="B64" s="39"/>
      <c r="C64" s="21" t="s">
        <v>50</v>
      </c>
      <c r="D64" s="30" t="s">
        <v>1</v>
      </c>
      <c r="E64" s="30">
        <v>20</v>
      </c>
      <c r="F64" s="25"/>
      <c r="G64" s="23">
        <f>E64*F64</f>
        <v>0</v>
      </c>
      <c r="H64" s="24">
        <f>(E64*F64)*1.23</f>
        <v>0</v>
      </c>
    </row>
    <row r="65" spans="2:8" ht="45" customHeight="1">
      <c r="B65" s="39"/>
      <c r="C65" s="21" t="s">
        <v>139</v>
      </c>
      <c r="D65" s="30" t="s">
        <v>1</v>
      </c>
      <c r="E65" s="30">
        <v>10</v>
      </c>
      <c r="F65" s="25"/>
      <c r="G65" s="23">
        <f>E65*F65</f>
        <v>0</v>
      </c>
      <c r="H65" s="24">
        <f>(E65*F65)*1.23</f>
        <v>0</v>
      </c>
    </row>
    <row r="66" spans="2:8" ht="45" customHeight="1">
      <c r="B66" s="39"/>
      <c r="C66" s="21" t="s">
        <v>138</v>
      </c>
      <c r="D66" s="30" t="s">
        <v>1</v>
      </c>
      <c r="E66" s="30">
        <v>80</v>
      </c>
      <c r="F66" s="25"/>
      <c r="G66" s="23">
        <f>E66*F66</f>
        <v>0</v>
      </c>
      <c r="H66" s="24">
        <f>(E66*F66)*1.23</f>
        <v>0</v>
      </c>
    </row>
    <row r="67" spans="2:8" ht="60" customHeight="1">
      <c r="B67" s="39"/>
      <c r="C67" s="21" t="s">
        <v>51</v>
      </c>
      <c r="D67" s="30" t="s">
        <v>1</v>
      </c>
      <c r="E67" s="30">
        <v>10</v>
      </c>
      <c r="F67" s="25"/>
      <c r="G67" s="23">
        <f>E67*F67</f>
        <v>0</v>
      </c>
      <c r="H67" s="24">
        <f>(E67*F67)*1.23</f>
        <v>0</v>
      </c>
    </row>
    <row r="68" spans="2:8" ht="45" customHeight="1">
      <c r="B68" s="20">
        <v>52</v>
      </c>
      <c r="C68" s="21" t="s">
        <v>172</v>
      </c>
      <c r="D68" s="30" t="s">
        <v>3</v>
      </c>
      <c r="E68" s="31">
        <v>2</v>
      </c>
      <c r="F68" s="22"/>
      <c r="G68" s="23">
        <f t="shared" si="10"/>
        <v>0</v>
      </c>
      <c r="H68" s="24">
        <f t="shared" si="11"/>
        <v>0</v>
      </c>
    </row>
    <row r="69" spans="2:8" ht="45" customHeight="1">
      <c r="B69" s="20">
        <f>B68+1</f>
        <v>53</v>
      </c>
      <c r="C69" s="21" t="s">
        <v>173</v>
      </c>
      <c r="D69" s="30" t="s">
        <v>3</v>
      </c>
      <c r="E69" s="31">
        <v>2</v>
      </c>
      <c r="F69" s="22"/>
      <c r="G69" s="23">
        <f t="shared" si="10"/>
        <v>0</v>
      </c>
      <c r="H69" s="24">
        <f t="shared" si="11"/>
        <v>0</v>
      </c>
    </row>
    <row r="70" spans="2:8" ht="45" customHeight="1">
      <c r="B70" s="20">
        <f>B69+1</f>
        <v>54</v>
      </c>
      <c r="C70" s="21" t="s">
        <v>171</v>
      </c>
      <c r="D70" s="30" t="s">
        <v>3</v>
      </c>
      <c r="E70" s="31">
        <v>2</v>
      </c>
      <c r="F70" s="22"/>
      <c r="G70" s="23">
        <f t="shared" si="10"/>
        <v>0</v>
      </c>
      <c r="H70" s="24">
        <f t="shared" si="11"/>
        <v>0</v>
      </c>
    </row>
    <row r="71" spans="2:8" ht="45" customHeight="1">
      <c r="B71" s="20">
        <f t="shared" ref="B71:B134" si="22">B70+1</f>
        <v>55</v>
      </c>
      <c r="C71" s="21" t="s">
        <v>174</v>
      </c>
      <c r="D71" s="30" t="s">
        <v>3</v>
      </c>
      <c r="E71" s="31">
        <v>2</v>
      </c>
      <c r="F71" s="22"/>
      <c r="G71" s="23">
        <f t="shared" si="10"/>
        <v>0</v>
      </c>
      <c r="H71" s="24">
        <f t="shared" si="11"/>
        <v>0</v>
      </c>
    </row>
    <row r="72" spans="2:8" ht="45" customHeight="1">
      <c r="B72" s="20">
        <f t="shared" si="22"/>
        <v>56</v>
      </c>
      <c r="C72" s="21" t="s">
        <v>175</v>
      </c>
      <c r="D72" s="30" t="s">
        <v>3</v>
      </c>
      <c r="E72" s="31">
        <v>2</v>
      </c>
      <c r="F72" s="22"/>
      <c r="G72" s="23">
        <f t="shared" si="10"/>
        <v>0</v>
      </c>
      <c r="H72" s="24">
        <f t="shared" si="11"/>
        <v>0</v>
      </c>
    </row>
    <row r="73" spans="2:8" ht="45" customHeight="1">
      <c r="B73" s="20">
        <f t="shared" si="22"/>
        <v>57</v>
      </c>
      <c r="C73" s="21" t="s">
        <v>176</v>
      </c>
      <c r="D73" s="30" t="s">
        <v>3</v>
      </c>
      <c r="E73" s="31">
        <v>2</v>
      </c>
      <c r="F73" s="22"/>
      <c r="G73" s="23">
        <f t="shared" si="10"/>
        <v>0</v>
      </c>
      <c r="H73" s="24">
        <f t="shared" si="11"/>
        <v>0</v>
      </c>
    </row>
    <row r="74" spans="2:8" ht="45" customHeight="1">
      <c r="B74" s="20">
        <f t="shared" si="22"/>
        <v>58</v>
      </c>
      <c r="C74" s="21" t="s">
        <v>34</v>
      </c>
      <c r="D74" s="30" t="s">
        <v>3</v>
      </c>
      <c r="E74" s="30">
        <v>2</v>
      </c>
      <c r="F74" s="22"/>
      <c r="G74" s="23">
        <f t="shared" si="10"/>
        <v>0</v>
      </c>
      <c r="H74" s="24">
        <f t="shared" si="11"/>
        <v>0</v>
      </c>
    </row>
    <row r="75" spans="2:8" ht="45" customHeight="1">
      <c r="B75" s="20">
        <f t="shared" si="22"/>
        <v>59</v>
      </c>
      <c r="C75" s="21" t="s">
        <v>35</v>
      </c>
      <c r="D75" s="30" t="s">
        <v>3</v>
      </c>
      <c r="E75" s="30">
        <v>2</v>
      </c>
      <c r="F75" s="22"/>
      <c r="G75" s="23">
        <f t="shared" si="10"/>
        <v>0</v>
      </c>
      <c r="H75" s="24">
        <f t="shared" si="11"/>
        <v>0</v>
      </c>
    </row>
    <row r="76" spans="2:8" ht="45" customHeight="1">
      <c r="B76" s="20">
        <f t="shared" si="22"/>
        <v>60</v>
      </c>
      <c r="C76" s="21" t="s">
        <v>36</v>
      </c>
      <c r="D76" s="30" t="s">
        <v>3</v>
      </c>
      <c r="E76" s="30">
        <v>2</v>
      </c>
      <c r="F76" s="22"/>
      <c r="G76" s="23">
        <f t="shared" si="10"/>
        <v>0</v>
      </c>
      <c r="H76" s="24">
        <f t="shared" si="11"/>
        <v>0</v>
      </c>
    </row>
    <row r="77" spans="2:8" ht="45" customHeight="1">
      <c r="B77" s="20">
        <f t="shared" si="22"/>
        <v>61</v>
      </c>
      <c r="C77" s="21" t="s">
        <v>37</v>
      </c>
      <c r="D77" s="30" t="s">
        <v>3</v>
      </c>
      <c r="E77" s="30">
        <v>2</v>
      </c>
      <c r="F77" s="22"/>
      <c r="G77" s="23">
        <f t="shared" si="10"/>
        <v>0</v>
      </c>
      <c r="H77" s="24">
        <f t="shared" si="11"/>
        <v>0</v>
      </c>
    </row>
    <row r="78" spans="2:8" ht="45" customHeight="1">
      <c r="B78" s="20">
        <f t="shared" si="22"/>
        <v>62</v>
      </c>
      <c r="C78" s="21" t="s">
        <v>137</v>
      </c>
      <c r="D78" s="30" t="s">
        <v>3</v>
      </c>
      <c r="E78" s="30">
        <v>2</v>
      </c>
      <c r="F78" s="22"/>
      <c r="G78" s="23">
        <f t="shared" si="10"/>
        <v>0</v>
      </c>
      <c r="H78" s="24">
        <f t="shared" si="11"/>
        <v>0</v>
      </c>
    </row>
    <row r="79" spans="2:8" ht="45" customHeight="1">
      <c r="B79" s="20">
        <f t="shared" si="22"/>
        <v>63</v>
      </c>
      <c r="C79" s="21" t="s">
        <v>136</v>
      </c>
      <c r="D79" s="30" t="s">
        <v>3</v>
      </c>
      <c r="E79" s="30">
        <v>2</v>
      </c>
      <c r="F79" s="22"/>
      <c r="G79" s="23">
        <f t="shared" si="10"/>
        <v>0</v>
      </c>
      <c r="H79" s="24">
        <f t="shared" si="11"/>
        <v>0</v>
      </c>
    </row>
    <row r="80" spans="2:8" ht="45" customHeight="1">
      <c r="B80" s="20">
        <f t="shared" si="22"/>
        <v>64</v>
      </c>
      <c r="C80" s="21" t="s">
        <v>135</v>
      </c>
      <c r="D80" s="30" t="s">
        <v>3</v>
      </c>
      <c r="E80" s="30">
        <v>2</v>
      </c>
      <c r="F80" s="22"/>
      <c r="G80" s="23">
        <f t="shared" si="10"/>
        <v>0</v>
      </c>
      <c r="H80" s="24">
        <f t="shared" si="11"/>
        <v>0</v>
      </c>
    </row>
    <row r="81" spans="2:8" ht="45" customHeight="1">
      <c r="B81" s="20">
        <f t="shared" si="22"/>
        <v>65</v>
      </c>
      <c r="C81" s="21" t="s">
        <v>134</v>
      </c>
      <c r="D81" s="30" t="s">
        <v>3</v>
      </c>
      <c r="E81" s="30">
        <v>2</v>
      </c>
      <c r="F81" s="22"/>
      <c r="G81" s="23">
        <f t="shared" si="10"/>
        <v>0</v>
      </c>
      <c r="H81" s="24">
        <f t="shared" si="11"/>
        <v>0</v>
      </c>
    </row>
    <row r="82" spans="2:8" ht="45" customHeight="1">
      <c r="B82" s="20">
        <f t="shared" si="22"/>
        <v>66</v>
      </c>
      <c r="C82" s="21" t="s">
        <v>133</v>
      </c>
      <c r="D82" s="30" t="s">
        <v>3</v>
      </c>
      <c r="E82" s="30">
        <v>2</v>
      </c>
      <c r="F82" s="22"/>
      <c r="G82" s="23">
        <f t="shared" si="10"/>
        <v>0</v>
      </c>
      <c r="H82" s="24">
        <f t="shared" si="11"/>
        <v>0</v>
      </c>
    </row>
    <row r="83" spans="2:8" ht="45" customHeight="1">
      <c r="B83" s="20">
        <f t="shared" si="22"/>
        <v>67</v>
      </c>
      <c r="C83" s="21" t="s">
        <v>132</v>
      </c>
      <c r="D83" s="30" t="s">
        <v>3</v>
      </c>
      <c r="E83" s="30">
        <v>2</v>
      </c>
      <c r="F83" s="22"/>
      <c r="G83" s="23">
        <f t="shared" si="10"/>
        <v>0</v>
      </c>
      <c r="H83" s="24">
        <f t="shared" si="11"/>
        <v>0</v>
      </c>
    </row>
    <row r="84" spans="2:8" ht="45" customHeight="1">
      <c r="B84" s="20">
        <f t="shared" si="22"/>
        <v>68</v>
      </c>
      <c r="C84" s="21" t="s">
        <v>38</v>
      </c>
      <c r="D84" s="30" t="s">
        <v>1</v>
      </c>
      <c r="E84" s="30">
        <v>320</v>
      </c>
      <c r="F84" s="22"/>
      <c r="G84" s="23">
        <f t="shared" si="10"/>
        <v>0</v>
      </c>
      <c r="H84" s="24">
        <f t="shared" si="11"/>
        <v>0</v>
      </c>
    </row>
    <row r="85" spans="2:8" ht="45" customHeight="1">
      <c r="B85" s="20">
        <f t="shared" si="22"/>
        <v>69</v>
      </c>
      <c r="C85" s="21" t="s">
        <v>167</v>
      </c>
      <c r="D85" s="30" t="s">
        <v>1</v>
      </c>
      <c r="E85" s="30">
        <v>30</v>
      </c>
      <c r="F85" s="25"/>
      <c r="G85" s="23">
        <f t="shared" ref="G85" si="23">E85*F85</f>
        <v>0</v>
      </c>
      <c r="H85" s="24">
        <f t="shared" ref="H85" si="24">(E85*F85)*1.23</f>
        <v>0</v>
      </c>
    </row>
    <row r="86" spans="2:8" ht="45" customHeight="1">
      <c r="B86" s="20">
        <f t="shared" si="22"/>
        <v>70</v>
      </c>
      <c r="C86" s="21" t="s">
        <v>131</v>
      </c>
      <c r="D86" s="30" t="s">
        <v>1</v>
      </c>
      <c r="E86" s="30">
        <v>80</v>
      </c>
      <c r="F86" s="22"/>
      <c r="G86" s="23">
        <f t="shared" ref="G86" si="25">E86*F86</f>
        <v>0</v>
      </c>
      <c r="H86" s="24">
        <f t="shared" ref="H86" si="26">(E86*F86)*1.23</f>
        <v>0</v>
      </c>
    </row>
    <row r="87" spans="2:8" ht="45" customHeight="1">
      <c r="B87" s="20">
        <f t="shared" si="22"/>
        <v>71</v>
      </c>
      <c r="C87" s="21" t="s">
        <v>165</v>
      </c>
      <c r="D87" s="30" t="s">
        <v>1</v>
      </c>
      <c r="E87" s="30">
        <v>110</v>
      </c>
      <c r="F87" s="22"/>
      <c r="G87" s="23">
        <f t="shared" si="10"/>
        <v>0</v>
      </c>
      <c r="H87" s="24">
        <f t="shared" si="11"/>
        <v>0</v>
      </c>
    </row>
    <row r="88" spans="2:8" ht="45" customHeight="1">
      <c r="B88" s="20">
        <f t="shared" si="22"/>
        <v>72</v>
      </c>
      <c r="C88" s="21" t="s">
        <v>166</v>
      </c>
      <c r="D88" s="30" t="s">
        <v>13</v>
      </c>
      <c r="E88" s="30">
        <v>50</v>
      </c>
      <c r="F88" s="22"/>
      <c r="G88" s="23">
        <f t="shared" si="10"/>
        <v>0</v>
      </c>
      <c r="H88" s="24">
        <f t="shared" si="11"/>
        <v>0</v>
      </c>
    </row>
    <row r="89" spans="2:8" ht="45" customHeight="1">
      <c r="B89" s="20">
        <f t="shared" si="22"/>
        <v>73</v>
      </c>
      <c r="C89" s="21" t="s">
        <v>39</v>
      </c>
      <c r="D89" s="30" t="s">
        <v>1</v>
      </c>
      <c r="E89" s="30">
        <v>150</v>
      </c>
      <c r="F89" s="22"/>
      <c r="G89" s="23">
        <f t="shared" si="10"/>
        <v>0</v>
      </c>
      <c r="H89" s="24">
        <f t="shared" si="11"/>
        <v>0</v>
      </c>
    </row>
    <row r="90" spans="2:8" ht="45" customHeight="1">
      <c r="B90" s="20">
        <f t="shared" si="22"/>
        <v>74</v>
      </c>
      <c r="C90" s="21" t="s">
        <v>40</v>
      </c>
      <c r="D90" s="30" t="s">
        <v>2</v>
      </c>
      <c r="E90" s="30">
        <v>100</v>
      </c>
      <c r="F90" s="22"/>
      <c r="G90" s="23">
        <f t="shared" si="10"/>
        <v>0</v>
      </c>
      <c r="H90" s="24">
        <f t="shared" si="11"/>
        <v>0</v>
      </c>
    </row>
    <row r="91" spans="2:8" ht="45" customHeight="1">
      <c r="B91" s="20">
        <f t="shared" si="22"/>
        <v>75</v>
      </c>
      <c r="C91" s="21" t="s">
        <v>130</v>
      </c>
      <c r="D91" s="30" t="s">
        <v>2</v>
      </c>
      <c r="E91" s="30">
        <v>2600</v>
      </c>
      <c r="F91" s="22"/>
      <c r="G91" s="23">
        <f t="shared" si="10"/>
        <v>0</v>
      </c>
      <c r="H91" s="24">
        <f t="shared" si="11"/>
        <v>0</v>
      </c>
    </row>
    <row r="92" spans="2:8" ht="45" customHeight="1">
      <c r="B92" s="20">
        <f t="shared" si="22"/>
        <v>76</v>
      </c>
      <c r="C92" s="21" t="s">
        <v>129</v>
      </c>
      <c r="D92" s="30" t="s">
        <v>2</v>
      </c>
      <c r="E92" s="30">
        <v>50</v>
      </c>
      <c r="F92" s="25"/>
      <c r="G92" s="23">
        <f t="shared" si="10"/>
        <v>0</v>
      </c>
      <c r="H92" s="24">
        <f t="shared" si="11"/>
        <v>0</v>
      </c>
    </row>
    <row r="93" spans="2:8" ht="45" customHeight="1">
      <c r="B93" s="20">
        <f t="shared" si="22"/>
        <v>77</v>
      </c>
      <c r="C93" s="21" t="s">
        <v>41</v>
      </c>
      <c r="D93" s="30" t="s">
        <v>2</v>
      </c>
      <c r="E93" s="30">
        <v>100</v>
      </c>
      <c r="F93" s="25"/>
      <c r="G93" s="23">
        <f t="shared" si="10"/>
        <v>0</v>
      </c>
      <c r="H93" s="24">
        <f t="shared" si="11"/>
        <v>0</v>
      </c>
    </row>
    <row r="94" spans="2:8" ht="45" customHeight="1">
      <c r="B94" s="20">
        <f t="shared" si="22"/>
        <v>78</v>
      </c>
      <c r="C94" s="21" t="s">
        <v>42</v>
      </c>
      <c r="D94" s="30" t="s">
        <v>2</v>
      </c>
      <c r="E94" s="30">
        <v>100</v>
      </c>
      <c r="F94" s="22"/>
      <c r="G94" s="23">
        <f t="shared" si="10"/>
        <v>0</v>
      </c>
      <c r="H94" s="24">
        <f t="shared" si="11"/>
        <v>0</v>
      </c>
    </row>
    <row r="95" spans="2:8" ht="45" customHeight="1">
      <c r="B95" s="20">
        <f t="shared" si="22"/>
        <v>79</v>
      </c>
      <c r="C95" s="21" t="s">
        <v>43</v>
      </c>
      <c r="D95" s="30" t="s">
        <v>2</v>
      </c>
      <c r="E95" s="30">
        <v>50</v>
      </c>
      <c r="F95" s="22"/>
      <c r="G95" s="23">
        <f t="shared" si="10"/>
        <v>0</v>
      </c>
      <c r="H95" s="24">
        <f t="shared" si="11"/>
        <v>0</v>
      </c>
    </row>
    <row r="96" spans="2:8" ht="45" customHeight="1">
      <c r="B96" s="20">
        <f t="shared" si="22"/>
        <v>80</v>
      </c>
      <c r="C96" s="21" t="s">
        <v>128</v>
      </c>
      <c r="D96" s="30" t="s">
        <v>2</v>
      </c>
      <c r="E96" s="30">
        <v>900</v>
      </c>
      <c r="F96" s="22"/>
      <c r="G96" s="23">
        <f t="shared" si="10"/>
        <v>0</v>
      </c>
      <c r="H96" s="24">
        <f t="shared" si="11"/>
        <v>0</v>
      </c>
    </row>
    <row r="97" spans="2:8" ht="45" customHeight="1">
      <c r="B97" s="20">
        <f t="shared" si="22"/>
        <v>81</v>
      </c>
      <c r="C97" s="21" t="s">
        <v>127</v>
      </c>
      <c r="D97" s="30" t="s">
        <v>2</v>
      </c>
      <c r="E97" s="30">
        <v>1700</v>
      </c>
      <c r="F97" s="22"/>
      <c r="G97" s="23">
        <f t="shared" si="10"/>
        <v>0</v>
      </c>
      <c r="H97" s="24">
        <f t="shared" si="11"/>
        <v>0</v>
      </c>
    </row>
    <row r="98" spans="2:8" ht="45" customHeight="1">
      <c r="B98" s="20">
        <f t="shared" si="22"/>
        <v>82</v>
      </c>
      <c r="C98" s="21" t="s">
        <v>126</v>
      </c>
      <c r="D98" s="30" t="s">
        <v>2</v>
      </c>
      <c r="E98" s="30">
        <v>300</v>
      </c>
      <c r="F98" s="22"/>
      <c r="G98" s="23">
        <f t="shared" si="10"/>
        <v>0</v>
      </c>
      <c r="H98" s="24">
        <f t="shared" si="11"/>
        <v>0</v>
      </c>
    </row>
    <row r="99" spans="2:8" ht="45" customHeight="1">
      <c r="B99" s="20">
        <f t="shared" si="22"/>
        <v>83</v>
      </c>
      <c r="C99" s="21" t="s">
        <v>125</v>
      </c>
      <c r="D99" s="30" t="s">
        <v>2</v>
      </c>
      <c r="E99" s="30">
        <v>200</v>
      </c>
      <c r="F99" s="22"/>
      <c r="G99" s="23">
        <f t="shared" si="10"/>
        <v>0</v>
      </c>
      <c r="H99" s="24">
        <f t="shared" si="11"/>
        <v>0</v>
      </c>
    </row>
    <row r="100" spans="2:8" ht="45" customHeight="1">
      <c r="B100" s="20">
        <f t="shared" si="22"/>
        <v>84</v>
      </c>
      <c r="C100" s="21" t="s">
        <v>124</v>
      </c>
      <c r="D100" s="30" t="s">
        <v>2</v>
      </c>
      <c r="E100" s="30">
        <v>3000</v>
      </c>
      <c r="F100" s="22"/>
      <c r="G100" s="23">
        <f t="shared" si="10"/>
        <v>0</v>
      </c>
      <c r="H100" s="24">
        <f t="shared" si="11"/>
        <v>0</v>
      </c>
    </row>
    <row r="101" spans="2:8" ht="45" customHeight="1">
      <c r="B101" s="20">
        <f t="shared" si="22"/>
        <v>85</v>
      </c>
      <c r="C101" s="21" t="s">
        <v>123</v>
      </c>
      <c r="D101" s="30" t="s">
        <v>2</v>
      </c>
      <c r="E101" s="30">
        <v>1300</v>
      </c>
      <c r="F101" s="22"/>
      <c r="G101" s="23">
        <f t="shared" si="10"/>
        <v>0</v>
      </c>
      <c r="H101" s="24">
        <f t="shared" si="11"/>
        <v>0</v>
      </c>
    </row>
    <row r="102" spans="2:8" ht="45" customHeight="1">
      <c r="B102" s="20">
        <f t="shared" si="22"/>
        <v>86</v>
      </c>
      <c r="C102" s="21" t="s">
        <v>44</v>
      </c>
      <c r="D102" s="30" t="s">
        <v>2</v>
      </c>
      <c r="E102" s="30">
        <v>1200</v>
      </c>
      <c r="F102" s="22"/>
      <c r="G102" s="23">
        <f t="shared" si="10"/>
        <v>0</v>
      </c>
      <c r="H102" s="24">
        <f t="shared" si="11"/>
        <v>0</v>
      </c>
    </row>
    <row r="103" spans="2:8" ht="45" customHeight="1">
      <c r="B103" s="20">
        <f t="shared" si="22"/>
        <v>87</v>
      </c>
      <c r="C103" s="21" t="s">
        <v>122</v>
      </c>
      <c r="D103" s="30" t="s">
        <v>2</v>
      </c>
      <c r="E103" s="30">
        <v>200</v>
      </c>
      <c r="F103" s="22"/>
      <c r="G103" s="23">
        <f t="shared" si="10"/>
        <v>0</v>
      </c>
      <c r="H103" s="24">
        <f t="shared" si="11"/>
        <v>0</v>
      </c>
    </row>
    <row r="104" spans="2:8" ht="45" customHeight="1">
      <c r="B104" s="20">
        <f t="shared" si="22"/>
        <v>88</v>
      </c>
      <c r="C104" s="21" t="s">
        <v>121</v>
      </c>
      <c r="D104" s="30" t="s">
        <v>2</v>
      </c>
      <c r="E104" s="30">
        <v>400</v>
      </c>
      <c r="F104" s="22"/>
      <c r="G104" s="23">
        <f t="shared" si="10"/>
        <v>0</v>
      </c>
      <c r="H104" s="24">
        <f t="shared" si="11"/>
        <v>0</v>
      </c>
    </row>
    <row r="105" spans="2:8" ht="45" customHeight="1">
      <c r="B105" s="20">
        <f t="shared" si="22"/>
        <v>89</v>
      </c>
      <c r="C105" s="21" t="s">
        <v>120</v>
      </c>
      <c r="D105" s="30" t="s">
        <v>2</v>
      </c>
      <c r="E105" s="30">
        <v>300</v>
      </c>
      <c r="F105" s="22"/>
      <c r="G105" s="23">
        <f t="shared" si="10"/>
        <v>0</v>
      </c>
      <c r="H105" s="24">
        <f t="shared" si="11"/>
        <v>0</v>
      </c>
    </row>
    <row r="106" spans="2:8" ht="45" customHeight="1">
      <c r="B106" s="20">
        <f t="shared" si="22"/>
        <v>90</v>
      </c>
      <c r="C106" s="21" t="s">
        <v>119</v>
      </c>
      <c r="D106" s="30" t="s">
        <v>2</v>
      </c>
      <c r="E106" s="30">
        <v>300</v>
      </c>
      <c r="F106" s="22"/>
      <c r="G106" s="23">
        <f t="shared" si="10"/>
        <v>0</v>
      </c>
      <c r="H106" s="24">
        <f t="shared" si="11"/>
        <v>0</v>
      </c>
    </row>
    <row r="107" spans="2:8" ht="45" customHeight="1">
      <c r="B107" s="20">
        <f t="shared" si="22"/>
        <v>91</v>
      </c>
      <c r="C107" s="21" t="s">
        <v>118</v>
      </c>
      <c r="D107" s="30" t="s">
        <v>2</v>
      </c>
      <c r="E107" s="30">
        <v>100</v>
      </c>
      <c r="F107" s="22"/>
      <c r="G107" s="23">
        <f t="shared" ref="G107" si="27">E107*F107</f>
        <v>0</v>
      </c>
      <c r="H107" s="24">
        <f t="shared" ref="H107" si="28">(E107*F107)*1.23</f>
        <v>0</v>
      </c>
    </row>
    <row r="108" spans="2:8" ht="45" customHeight="1">
      <c r="B108" s="20">
        <f t="shared" si="22"/>
        <v>92</v>
      </c>
      <c r="C108" s="21" t="s">
        <v>117</v>
      </c>
      <c r="D108" s="30" t="s">
        <v>1</v>
      </c>
      <c r="E108" s="30">
        <v>70</v>
      </c>
      <c r="F108" s="22"/>
      <c r="G108" s="23">
        <f t="shared" ref="G108:G127" si="29">E108*F108</f>
        <v>0</v>
      </c>
      <c r="H108" s="24">
        <f t="shared" ref="H108:H127" si="30">(E108*F108)*1.23</f>
        <v>0</v>
      </c>
    </row>
    <row r="109" spans="2:8" ht="45" customHeight="1">
      <c r="B109" s="20">
        <f t="shared" si="22"/>
        <v>93</v>
      </c>
      <c r="C109" s="21" t="s">
        <v>77</v>
      </c>
      <c r="D109" s="30" t="s">
        <v>1</v>
      </c>
      <c r="E109" s="30">
        <v>10</v>
      </c>
      <c r="F109" s="22"/>
      <c r="G109" s="23">
        <f t="shared" si="29"/>
        <v>0</v>
      </c>
      <c r="H109" s="24">
        <f t="shared" si="30"/>
        <v>0</v>
      </c>
    </row>
    <row r="110" spans="2:8" ht="45" customHeight="1">
      <c r="B110" s="20">
        <f t="shared" si="22"/>
        <v>94</v>
      </c>
      <c r="C110" s="21" t="s">
        <v>116</v>
      </c>
      <c r="D110" s="30" t="s">
        <v>1</v>
      </c>
      <c r="E110" s="30">
        <v>10</v>
      </c>
      <c r="F110" s="22"/>
      <c r="G110" s="23">
        <f t="shared" si="29"/>
        <v>0</v>
      </c>
      <c r="H110" s="24">
        <f t="shared" si="30"/>
        <v>0</v>
      </c>
    </row>
    <row r="111" spans="2:8" ht="45" customHeight="1">
      <c r="B111" s="20">
        <f t="shared" si="22"/>
        <v>95</v>
      </c>
      <c r="C111" s="21" t="s">
        <v>115</v>
      </c>
      <c r="D111" s="30" t="s">
        <v>1</v>
      </c>
      <c r="E111" s="30">
        <v>20</v>
      </c>
      <c r="F111" s="22"/>
      <c r="G111" s="23">
        <f t="shared" ref="G111" si="31">E111*F111</f>
        <v>0</v>
      </c>
      <c r="H111" s="24">
        <f t="shared" ref="H111" si="32">(E111*F111)*1.23</f>
        <v>0</v>
      </c>
    </row>
    <row r="112" spans="2:8" ht="45" customHeight="1">
      <c r="B112" s="20">
        <f t="shared" si="22"/>
        <v>96</v>
      </c>
      <c r="C112" s="21" t="s">
        <v>114</v>
      </c>
      <c r="D112" s="30" t="s">
        <v>1</v>
      </c>
      <c r="E112" s="30">
        <v>30</v>
      </c>
      <c r="F112" s="22"/>
      <c r="G112" s="23">
        <f t="shared" si="29"/>
        <v>0</v>
      </c>
      <c r="H112" s="24">
        <f t="shared" si="30"/>
        <v>0</v>
      </c>
    </row>
    <row r="113" spans="2:8" ht="45" customHeight="1">
      <c r="B113" s="20">
        <f t="shared" si="22"/>
        <v>97</v>
      </c>
      <c r="C113" s="21" t="s">
        <v>113</v>
      </c>
      <c r="D113" s="30" t="s">
        <v>2</v>
      </c>
      <c r="E113" s="30">
        <v>50</v>
      </c>
      <c r="F113" s="22"/>
      <c r="G113" s="23">
        <f t="shared" si="29"/>
        <v>0</v>
      </c>
      <c r="H113" s="24">
        <f t="shared" si="30"/>
        <v>0</v>
      </c>
    </row>
    <row r="114" spans="2:8" ht="45" customHeight="1">
      <c r="B114" s="20">
        <f t="shared" si="22"/>
        <v>98</v>
      </c>
      <c r="C114" s="21" t="s">
        <v>104</v>
      </c>
      <c r="D114" s="30" t="s">
        <v>13</v>
      </c>
      <c r="E114" s="30">
        <v>30</v>
      </c>
      <c r="F114" s="22"/>
      <c r="G114" s="23">
        <f t="shared" si="29"/>
        <v>0</v>
      </c>
      <c r="H114" s="24">
        <f t="shared" si="30"/>
        <v>0</v>
      </c>
    </row>
    <row r="115" spans="2:8" ht="45" customHeight="1">
      <c r="B115" s="20">
        <f t="shared" si="22"/>
        <v>99</v>
      </c>
      <c r="C115" s="21" t="s">
        <v>45</v>
      </c>
      <c r="D115" s="30" t="s">
        <v>1</v>
      </c>
      <c r="E115" s="30">
        <v>20</v>
      </c>
      <c r="F115" s="22"/>
      <c r="G115" s="23">
        <f t="shared" si="29"/>
        <v>0</v>
      </c>
      <c r="H115" s="24">
        <f t="shared" si="30"/>
        <v>0</v>
      </c>
    </row>
    <row r="116" spans="2:8" ht="45" customHeight="1">
      <c r="B116" s="20">
        <f t="shared" si="22"/>
        <v>100</v>
      </c>
      <c r="C116" s="21" t="s">
        <v>46</v>
      </c>
      <c r="D116" s="30" t="s">
        <v>1</v>
      </c>
      <c r="E116" s="30">
        <v>220</v>
      </c>
      <c r="F116" s="22"/>
      <c r="G116" s="23">
        <f t="shared" si="29"/>
        <v>0</v>
      </c>
      <c r="H116" s="24">
        <f t="shared" si="30"/>
        <v>0</v>
      </c>
    </row>
    <row r="117" spans="2:8" ht="45" customHeight="1">
      <c r="B117" s="28">
        <f t="shared" si="22"/>
        <v>101</v>
      </c>
      <c r="C117" s="27" t="s">
        <v>103</v>
      </c>
      <c r="D117" s="31" t="s">
        <v>1</v>
      </c>
      <c r="E117" s="31">
        <v>10</v>
      </c>
      <c r="F117" s="22"/>
      <c r="G117" s="23">
        <f t="shared" si="29"/>
        <v>0</v>
      </c>
      <c r="H117" s="24">
        <f t="shared" si="30"/>
        <v>0</v>
      </c>
    </row>
    <row r="118" spans="2:8" ht="45" customHeight="1">
      <c r="B118" s="20">
        <f t="shared" si="22"/>
        <v>102</v>
      </c>
      <c r="C118" s="21" t="s">
        <v>47</v>
      </c>
      <c r="D118" s="30" t="s">
        <v>1</v>
      </c>
      <c r="E118" s="30">
        <v>80</v>
      </c>
      <c r="F118" s="22"/>
      <c r="G118" s="23">
        <f t="shared" si="29"/>
        <v>0</v>
      </c>
      <c r="H118" s="24">
        <f t="shared" si="30"/>
        <v>0</v>
      </c>
    </row>
    <row r="119" spans="2:8" ht="45" customHeight="1">
      <c r="B119" s="20">
        <f t="shared" si="22"/>
        <v>103</v>
      </c>
      <c r="C119" s="21" t="s">
        <v>112</v>
      </c>
      <c r="D119" s="30" t="s">
        <v>1</v>
      </c>
      <c r="E119" s="30">
        <v>50</v>
      </c>
      <c r="F119" s="22"/>
      <c r="G119" s="23">
        <f>E119*F119</f>
        <v>0</v>
      </c>
      <c r="H119" s="24">
        <f>(E119*F119)*1.23</f>
        <v>0</v>
      </c>
    </row>
    <row r="120" spans="2:8" ht="45" customHeight="1">
      <c r="B120" s="20">
        <f t="shared" si="22"/>
        <v>104</v>
      </c>
      <c r="C120" s="21" t="s">
        <v>102</v>
      </c>
      <c r="D120" s="30" t="s">
        <v>1</v>
      </c>
      <c r="E120" s="30">
        <v>30</v>
      </c>
      <c r="F120" s="25"/>
      <c r="G120" s="23">
        <f t="shared" si="29"/>
        <v>0</v>
      </c>
      <c r="H120" s="24">
        <f t="shared" si="30"/>
        <v>0</v>
      </c>
    </row>
    <row r="121" spans="2:8" ht="45" customHeight="1">
      <c r="B121" s="20">
        <f t="shared" si="22"/>
        <v>105</v>
      </c>
      <c r="C121" s="21" t="s">
        <v>101</v>
      </c>
      <c r="D121" s="30" t="s">
        <v>1</v>
      </c>
      <c r="E121" s="30">
        <v>10</v>
      </c>
      <c r="F121" s="25"/>
      <c r="G121" s="23">
        <f t="shared" si="29"/>
        <v>0</v>
      </c>
      <c r="H121" s="24">
        <f t="shared" si="30"/>
        <v>0</v>
      </c>
    </row>
    <row r="122" spans="2:8" ht="45" customHeight="1">
      <c r="B122" s="20">
        <f t="shared" si="22"/>
        <v>106</v>
      </c>
      <c r="C122" s="21" t="s">
        <v>100</v>
      </c>
      <c r="D122" s="30" t="s">
        <v>1</v>
      </c>
      <c r="E122" s="30">
        <v>500</v>
      </c>
      <c r="F122" s="22"/>
      <c r="G122" s="23">
        <f t="shared" si="29"/>
        <v>0</v>
      </c>
      <c r="H122" s="24">
        <f t="shared" si="30"/>
        <v>0</v>
      </c>
    </row>
    <row r="123" spans="2:8" ht="45" customHeight="1">
      <c r="B123" s="20">
        <f t="shared" si="22"/>
        <v>107</v>
      </c>
      <c r="C123" s="21" t="s">
        <v>48</v>
      </c>
      <c r="D123" s="30" t="s">
        <v>3</v>
      </c>
      <c r="E123" s="30">
        <v>7</v>
      </c>
      <c r="F123" s="22"/>
      <c r="G123" s="23">
        <f t="shared" si="29"/>
        <v>0</v>
      </c>
      <c r="H123" s="24">
        <f t="shared" si="30"/>
        <v>0</v>
      </c>
    </row>
    <row r="124" spans="2:8" ht="45" customHeight="1">
      <c r="B124" s="20">
        <f t="shared" si="22"/>
        <v>108</v>
      </c>
      <c r="C124" s="21" t="s">
        <v>158</v>
      </c>
      <c r="D124" s="30" t="s">
        <v>3</v>
      </c>
      <c r="E124" s="30">
        <v>14</v>
      </c>
      <c r="F124" s="22"/>
      <c r="G124" s="23"/>
      <c r="H124" s="24"/>
    </row>
    <row r="125" spans="2:8" ht="45" customHeight="1">
      <c r="B125" s="20">
        <f t="shared" si="22"/>
        <v>109</v>
      </c>
      <c r="C125" s="21" t="s">
        <v>177</v>
      </c>
      <c r="D125" s="30" t="s">
        <v>14</v>
      </c>
      <c r="E125" s="30">
        <v>10</v>
      </c>
      <c r="F125" s="25"/>
      <c r="G125" s="23">
        <f t="shared" si="29"/>
        <v>0</v>
      </c>
      <c r="H125" s="24">
        <f t="shared" si="30"/>
        <v>0</v>
      </c>
    </row>
    <row r="126" spans="2:8" ht="45" customHeight="1">
      <c r="B126" s="20">
        <f t="shared" si="22"/>
        <v>110</v>
      </c>
      <c r="C126" s="21" t="s">
        <v>111</v>
      </c>
      <c r="D126" s="30" t="s">
        <v>1</v>
      </c>
      <c r="E126" s="30">
        <v>15</v>
      </c>
      <c r="F126" s="25"/>
      <c r="G126" s="23">
        <f t="shared" si="29"/>
        <v>0</v>
      </c>
      <c r="H126" s="24">
        <f t="shared" si="30"/>
        <v>0</v>
      </c>
    </row>
    <row r="127" spans="2:8" ht="45" customHeight="1">
      <c r="B127" s="20">
        <f t="shared" si="22"/>
        <v>111</v>
      </c>
      <c r="C127" s="21" t="s">
        <v>110</v>
      </c>
      <c r="D127" s="30" t="s">
        <v>1</v>
      </c>
      <c r="E127" s="30">
        <v>1100</v>
      </c>
      <c r="F127" s="22"/>
      <c r="G127" s="23">
        <f t="shared" si="29"/>
        <v>0</v>
      </c>
      <c r="H127" s="24">
        <f t="shared" si="30"/>
        <v>0</v>
      </c>
    </row>
    <row r="128" spans="2:8" ht="45" customHeight="1">
      <c r="B128" s="20">
        <f t="shared" si="22"/>
        <v>112</v>
      </c>
      <c r="C128" s="21" t="s">
        <v>105</v>
      </c>
      <c r="D128" s="30" t="s">
        <v>2</v>
      </c>
      <c r="E128" s="30">
        <v>50</v>
      </c>
      <c r="F128" s="22"/>
      <c r="G128" s="23">
        <f t="shared" ref="G128:G164" si="33">E128*F128</f>
        <v>0</v>
      </c>
      <c r="H128" s="24">
        <f t="shared" ref="H128:H164" si="34">(E128*F128)*1.23</f>
        <v>0</v>
      </c>
    </row>
    <row r="129" spans="2:8" ht="45" customHeight="1">
      <c r="B129" s="20">
        <f t="shared" si="22"/>
        <v>113</v>
      </c>
      <c r="C129" s="21" t="s">
        <v>106</v>
      </c>
      <c r="D129" s="30" t="s">
        <v>2</v>
      </c>
      <c r="E129" s="30">
        <v>1500</v>
      </c>
      <c r="F129" s="22"/>
      <c r="G129" s="23">
        <f t="shared" si="33"/>
        <v>0</v>
      </c>
      <c r="H129" s="24">
        <f t="shared" si="34"/>
        <v>0</v>
      </c>
    </row>
    <row r="130" spans="2:8" ht="45" customHeight="1">
      <c r="B130" s="20">
        <f t="shared" si="22"/>
        <v>114</v>
      </c>
      <c r="C130" s="21" t="s">
        <v>107</v>
      </c>
      <c r="D130" s="30" t="s">
        <v>2</v>
      </c>
      <c r="E130" s="30">
        <v>50</v>
      </c>
      <c r="F130" s="22"/>
      <c r="G130" s="23">
        <f t="shared" si="33"/>
        <v>0</v>
      </c>
      <c r="H130" s="24">
        <f t="shared" si="34"/>
        <v>0</v>
      </c>
    </row>
    <row r="131" spans="2:8" ht="45" customHeight="1">
      <c r="B131" s="20">
        <f t="shared" si="22"/>
        <v>115</v>
      </c>
      <c r="C131" s="21" t="s">
        <v>49</v>
      </c>
      <c r="D131" s="30" t="s">
        <v>1</v>
      </c>
      <c r="E131" s="30">
        <v>50</v>
      </c>
      <c r="F131" s="22"/>
      <c r="G131" s="23">
        <f t="shared" si="33"/>
        <v>0</v>
      </c>
      <c r="H131" s="24">
        <f t="shared" si="34"/>
        <v>0</v>
      </c>
    </row>
    <row r="132" spans="2:8" ht="45" customHeight="1">
      <c r="B132" s="20">
        <f t="shared" si="22"/>
        <v>116</v>
      </c>
      <c r="C132" s="21" t="s">
        <v>75</v>
      </c>
      <c r="D132" s="30" t="s">
        <v>13</v>
      </c>
      <c r="E132" s="30">
        <v>100</v>
      </c>
      <c r="F132" s="22"/>
      <c r="G132" s="23">
        <f t="shared" si="33"/>
        <v>0</v>
      </c>
      <c r="H132" s="24">
        <f t="shared" si="34"/>
        <v>0</v>
      </c>
    </row>
    <row r="133" spans="2:8" ht="45" customHeight="1">
      <c r="B133" s="20">
        <f t="shared" si="22"/>
        <v>117</v>
      </c>
      <c r="C133" s="21" t="s">
        <v>109</v>
      </c>
      <c r="D133" s="30" t="s">
        <v>1</v>
      </c>
      <c r="E133" s="30">
        <v>300</v>
      </c>
      <c r="F133" s="22"/>
      <c r="G133" s="23">
        <f t="shared" si="33"/>
        <v>0</v>
      </c>
      <c r="H133" s="24">
        <f t="shared" si="34"/>
        <v>0</v>
      </c>
    </row>
    <row r="134" spans="2:8" ht="45" customHeight="1">
      <c r="B134" s="20">
        <f t="shared" si="22"/>
        <v>118</v>
      </c>
      <c r="C134" s="21" t="s">
        <v>108</v>
      </c>
      <c r="D134" s="30" t="s">
        <v>1</v>
      </c>
      <c r="E134" s="30">
        <v>100</v>
      </c>
      <c r="F134" s="22"/>
      <c r="G134" s="23">
        <f t="shared" si="33"/>
        <v>0</v>
      </c>
      <c r="H134" s="24">
        <f t="shared" si="34"/>
        <v>0</v>
      </c>
    </row>
    <row r="135" spans="2:8" ht="45" customHeight="1">
      <c r="B135" s="20">
        <f t="shared" ref="B135:B164" si="35">B134+1</f>
        <v>119</v>
      </c>
      <c r="C135" s="21" t="s">
        <v>160</v>
      </c>
      <c r="D135" s="30" t="s">
        <v>1</v>
      </c>
      <c r="E135" s="30">
        <v>15</v>
      </c>
      <c r="F135" s="22"/>
      <c r="G135" s="23">
        <f t="shared" si="33"/>
        <v>0</v>
      </c>
      <c r="H135" s="24">
        <f t="shared" si="34"/>
        <v>0</v>
      </c>
    </row>
    <row r="136" spans="2:8" ht="45" customHeight="1">
      <c r="B136" s="20">
        <f t="shared" si="35"/>
        <v>120</v>
      </c>
      <c r="C136" s="21" t="s">
        <v>99</v>
      </c>
      <c r="D136" s="30" t="s">
        <v>1</v>
      </c>
      <c r="E136" s="30">
        <v>2000</v>
      </c>
      <c r="F136" s="22"/>
      <c r="G136" s="23">
        <f t="shared" si="33"/>
        <v>0</v>
      </c>
      <c r="H136" s="24">
        <f t="shared" si="34"/>
        <v>0</v>
      </c>
    </row>
    <row r="137" spans="2:8" ht="45" customHeight="1">
      <c r="B137" s="20">
        <f t="shared" si="35"/>
        <v>121</v>
      </c>
      <c r="C137" s="21" t="s">
        <v>98</v>
      </c>
      <c r="D137" s="30" t="s">
        <v>1</v>
      </c>
      <c r="E137" s="30">
        <v>50</v>
      </c>
      <c r="F137" s="22"/>
      <c r="G137" s="23">
        <f t="shared" ref="G137:G138" si="36">E137*F137</f>
        <v>0</v>
      </c>
      <c r="H137" s="24">
        <f t="shared" ref="H137:H138" si="37">(E137*F137)*1.23</f>
        <v>0</v>
      </c>
    </row>
    <row r="138" spans="2:8" ht="45" customHeight="1">
      <c r="B138" s="20">
        <f t="shared" si="35"/>
        <v>122</v>
      </c>
      <c r="C138" s="21" t="s">
        <v>58</v>
      </c>
      <c r="D138" s="30" t="s">
        <v>1</v>
      </c>
      <c r="E138" s="30">
        <v>50</v>
      </c>
      <c r="F138" s="22"/>
      <c r="G138" s="23">
        <f t="shared" si="36"/>
        <v>0</v>
      </c>
      <c r="H138" s="24">
        <f t="shared" si="37"/>
        <v>0</v>
      </c>
    </row>
    <row r="139" spans="2:8" ht="45" customHeight="1">
      <c r="B139" s="20">
        <f t="shared" si="35"/>
        <v>123</v>
      </c>
      <c r="C139" s="21" t="s">
        <v>60</v>
      </c>
      <c r="D139" s="30" t="s">
        <v>1</v>
      </c>
      <c r="E139" s="30">
        <v>50</v>
      </c>
      <c r="F139" s="22"/>
      <c r="G139" s="23">
        <f t="shared" ref="G139" si="38">E139*F139</f>
        <v>0</v>
      </c>
      <c r="H139" s="24">
        <f t="shared" ref="H139" si="39">(E139*F139)*1.23</f>
        <v>0</v>
      </c>
    </row>
    <row r="140" spans="2:8" ht="45" customHeight="1">
      <c r="B140" s="20">
        <f t="shared" si="35"/>
        <v>124</v>
      </c>
      <c r="C140" s="27" t="s">
        <v>65</v>
      </c>
      <c r="D140" s="31" t="s">
        <v>1</v>
      </c>
      <c r="E140" s="31">
        <v>100</v>
      </c>
      <c r="F140" s="22"/>
      <c r="G140" s="23">
        <f t="shared" ref="G140" si="40">E140*F140</f>
        <v>0</v>
      </c>
      <c r="H140" s="24">
        <f t="shared" ref="H140" si="41">(E140*F140)*1.23</f>
        <v>0</v>
      </c>
    </row>
    <row r="141" spans="2:8" ht="45" customHeight="1">
      <c r="B141" s="20">
        <f t="shared" si="35"/>
        <v>125</v>
      </c>
      <c r="C141" s="21" t="s">
        <v>63</v>
      </c>
      <c r="D141" s="30" t="s">
        <v>3</v>
      </c>
      <c r="E141" s="30">
        <v>15</v>
      </c>
      <c r="F141" s="22"/>
      <c r="G141" s="23">
        <f t="shared" ref="G141" si="42">E141*F141</f>
        <v>0</v>
      </c>
      <c r="H141" s="24">
        <f t="shared" ref="H141" si="43">(E141*F141)*1.23</f>
        <v>0</v>
      </c>
    </row>
    <row r="142" spans="2:8" ht="45" customHeight="1">
      <c r="B142" s="20">
        <f t="shared" si="35"/>
        <v>126</v>
      </c>
      <c r="C142" s="21" t="s">
        <v>64</v>
      </c>
      <c r="D142" s="30" t="s">
        <v>3</v>
      </c>
      <c r="E142" s="30">
        <v>7</v>
      </c>
      <c r="F142" s="22"/>
      <c r="G142" s="23">
        <f t="shared" ref="G142:G149" si="44">E142*F142</f>
        <v>0</v>
      </c>
      <c r="H142" s="24">
        <f t="shared" ref="H142:H149" si="45">(E142*F142)*1.23</f>
        <v>0</v>
      </c>
    </row>
    <row r="143" spans="2:8" ht="45" customHeight="1">
      <c r="B143" s="20">
        <f t="shared" si="35"/>
        <v>127</v>
      </c>
      <c r="C143" s="21" t="s">
        <v>69</v>
      </c>
      <c r="D143" s="30" t="s">
        <v>3</v>
      </c>
      <c r="E143" s="30">
        <v>6</v>
      </c>
      <c r="F143" s="22"/>
      <c r="G143" s="23">
        <f t="shared" si="44"/>
        <v>0</v>
      </c>
      <c r="H143" s="24">
        <f t="shared" si="45"/>
        <v>0</v>
      </c>
    </row>
    <row r="144" spans="2:8" ht="45" customHeight="1">
      <c r="B144" s="20">
        <f t="shared" si="35"/>
        <v>128</v>
      </c>
      <c r="C144" s="21" t="s">
        <v>67</v>
      </c>
      <c r="D144" s="30" t="s">
        <v>3</v>
      </c>
      <c r="E144" s="30">
        <v>6</v>
      </c>
      <c r="F144" s="22"/>
      <c r="G144" s="23">
        <f t="shared" ref="G144:G146" si="46">E144*F144</f>
        <v>0</v>
      </c>
      <c r="H144" s="24">
        <f t="shared" ref="H144:H146" si="47">(E144*F144)*1.23</f>
        <v>0</v>
      </c>
    </row>
    <row r="145" spans="2:8" ht="45" customHeight="1">
      <c r="B145" s="20">
        <f t="shared" si="35"/>
        <v>129</v>
      </c>
      <c r="C145" s="21" t="s">
        <v>70</v>
      </c>
      <c r="D145" s="30" t="s">
        <v>3</v>
      </c>
      <c r="E145" s="30">
        <v>2</v>
      </c>
      <c r="F145" s="22"/>
      <c r="G145" s="23">
        <f t="shared" ref="G145" si="48">E145*F145</f>
        <v>0</v>
      </c>
      <c r="H145" s="24">
        <f t="shared" ref="H145" si="49">(E145*F145)*1.23</f>
        <v>0</v>
      </c>
    </row>
    <row r="146" spans="2:8" ht="45" customHeight="1">
      <c r="B146" s="20">
        <f t="shared" si="35"/>
        <v>130</v>
      </c>
      <c r="C146" s="21" t="s">
        <v>68</v>
      </c>
      <c r="D146" s="30" t="s">
        <v>3</v>
      </c>
      <c r="E146" s="30">
        <v>2</v>
      </c>
      <c r="F146" s="22"/>
      <c r="G146" s="23">
        <f t="shared" si="46"/>
        <v>0</v>
      </c>
      <c r="H146" s="24">
        <f t="shared" si="47"/>
        <v>0</v>
      </c>
    </row>
    <row r="147" spans="2:8" ht="45" customHeight="1">
      <c r="B147" s="20">
        <f t="shared" si="35"/>
        <v>131</v>
      </c>
      <c r="C147" s="21" t="s">
        <v>78</v>
      </c>
      <c r="D147" s="30" t="s">
        <v>3</v>
      </c>
      <c r="E147" s="30">
        <v>1</v>
      </c>
      <c r="F147" s="22"/>
      <c r="G147" s="23">
        <f t="shared" si="44"/>
        <v>0</v>
      </c>
      <c r="H147" s="24">
        <f t="shared" si="45"/>
        <v>0</v>
      </c>
    </row>
    <row r="148" spans="2:8" ht="45" customHeight="1">
      <c r="B148" s="20">
        <f t="shared" si="35"/>
        <v>132</v>
      </c>
      <c r="C148" s="21" t="s">
        <v>71</v>
      </c>
      <c r="D148" s="30" t="s">
        <v>3</v>
      </c>
      <c r="E148" s="30">
        <v>4</v>
      </c>
      <c r="F148" s="22"/>
      <c r="G148" s="23">
        <f t="shared" si="44"/>
        <v>0</v>
      </c>
      <c r="H148" s="24">
        <f t="shared" si="45"/>
        <v>0</v>
      </c>
    </row>
    <row r="149" spans="2:8" ht="45" customHeight="1">
      <c r="B149" s="20">
        <f t="shared" si="35"/>
        <v>133</v>
      </c>
      <c r="C149" s="21" t="s">
        <v>72</v>
      </c>
      <c r="D149" s="30" t="s">
        <v>3</v>
      </c>
      <c r="E149" s="30">
        <v>4</v>
      </c>
      <c r="F149" s="22"/>
      <c r="G149" s="23">
        <f t="shared" si="44"/>
        <v>0</v>
      </c>
      <c r="H149" s="24">
        <f t="shared" si="45"/>
        <v>0</v>
      </c>
    </row>
    <row r="150" spans="2:8" ht="45" customHeight="1">
      <c r="B150" s="20">
        <f t="shared" si="35"/>
        <v>134</v>
      </c>
      <c r="C150" s="21" t="s">
        <v>73</v>
      </c>
      <c r="D150" s="30" t="s">
        <v>3</v>
      </c>
      <c r="E150" s="30">
        <v>2</v>
      </c>
      <c r="F150" s="22"/>
      <c r="G150" s="23">
        <f t="shared" ref="G150:G151" si="50">E150*F150</f>
        <v>0</v>
      </c>
      <c r="H150" s="24">
        <f t="shared" ref="H150:H151" si="51">(E150*F150)*1.23</f>
        <v>0</v>
      </c>
    </row>
    <row r="151" spans="2:8" ht="45" customHeight="1">
      <c r="B151" s="20">
        <f t="shared" si="35"/>
        <v>135</v>
      </c>
      <c r="C151" s="21" t="s">
        <v>74</v>
      </c>
      <c r="D151" s="30" t="s">
        <v>3</v>
      </c>
      <c r="E151" s="30">
        <v>6</v>
      </c>
      <c r="F151" s="22"/>
      <c r="G151" s="23">
        <f t="shared" si="50"/>
        <v>0</v>
      </c>
      <c r="H151" s="24">
        <f t="shared" si="51"/>
        <v>0</v>
      </c>
    </row>
    <row r="152" spans="2:8" ht="45" customHeight="1">
      <c r="B152" s="20">
        <f t="shared" si="35"/>
        <v>136</v>
      </c>
      <c r="C152" s="21" t="s">
        <v>52</v>
      </c>
      <c r="D152" s="30" t="s">
        <v>1</v>
      </c>
      <c r="E152" s="30">
        <v>900</v>
      </c>
      <c r="F152" s="22"/>
      <c r="G152" s="23">
        <f t="shared" si="33"/>
        <v>0</v>
      </c>
      <c r="H152" s="24">
        <f t="shared" si="34"/>
        <v>0</v>
      </c>
    </row>
    <row r="153" spans="2:8" ht="45" customHeight="1">
      <c r="B153" s="20">
        <f t="shared" si="35"/>
        <v>137</v>
      </c>
      <c r="C153" s="21" t="s">
        <v>95</v>
      </c>
      <c r="D153" s="30" t="s">
        <v>1</v>
      </c>
      <c r="E153" s="30">
        <v>500</v>
      </c>
      <c r="F153" s="22"/>
      <c r="G153" s="23">
        <f t="shared" si="33"/>
        <v>0</v>
      </c>
      <c r="H153" s="24">
        <f t="shared" si="34"/>
        <v>0</v>
      </c>
    </row>
    <row r="154" spans="2:8" ht="45" customHeight="1">
      <c r="B154" s="20">
        <f t="shared" si="35"/>
        <v>138</v>
      </c>
      <c r="C154" s="21" t="s">
        <v>96</v>
      </c>
      <c r="D154" s="30" t="s">
        <v>1</v>
      </c>
      <c r="E154" s="30">
        <v>800</v>
      </c>
      <c r="F154" s="22"/>
      <c r="G154" s="23">
        <f t="shared" si="33"/>
        <v>0</v>
      </c>
      <c r="H154" s="24">
        <f t="shared" si="34"/>
        <v>0</v>
      </c>
    </row>
    <row r="155" spans="2:8" ht="45" customHeight="1">
      <c r="B155" s="20">
        <f t="shared" si="35"/>
        <v>139</v>
      </c>
      <c r="C155" s="21" t="s">
        <v>97</v>
      </c>
      <c r="D155" s="30" t="s">
        <v>1</v>
      </c>
      <c r="E155" s="30">
        <v>300</v>
      </c>
      <c r="F155" s="22"/>
      <c r="G155" s="23">
        <f t="shared" si="33"/>
        <v>0</v>
      </c>
      <c r="H155" s="24">
        <f t="shared" si="34"/>
        <v>0</v>
      </c>
    </row>
    <row r="156" spans="2:8" ht="45" customHeight="1">
      <c r="B156" s="20">
        <f t="shared" si="35"/>
        <v>140</v>
      </c>
      <c r="C156" s="21" t="s">
        <v>94</v>
      </c>
      <c r="D156" s="30" t="s">
        <v>1</v>
      </c>
      <c r="E156" s="30">
        <v>100</v>
      </c>
      <c r="F156" s="22"/>
      <c r="G156" s="23">
        <f t="shared" ref="G156:G158" si="52">E156*F156</f>
        <v>0</v>
      </c>
      <c r="H156" s="24">
        <f t="shared" ref="H156:H158" si="53">(E156*F156)*1.23</f>
        <v>0</v>
      </c>
    </row>
    <row r="157" spans="2:8" ht="45" customHeight="1">
      <c r="B157" s="20">
        <f t="shared" si="35"/>
        <v>141</v>
      </c>
      <c r="C157" s="21" t="s">
        <v>93</v>
      </c>
      <c r="D157" s="30" t="s">
        <v>1</v>
      </c>
      <c r="E157" s="30">
        <v>100</v>
      </c>
      <c r="F157" s="22"/>
      <c r="G157" s="23">
        <f t="shared" si="52"/>
        <v>0</v>
      </c>
      <c r="H157" s="24">
        <f t="shared" si="53"/>
        <v>0</v>
      </c>
    </row>
    <row r="158" spans="2:8" ht="45" customHeight="1">
      <c r="B158" s="20">
        <f t="shared" si="35"/>
        <v>142</v>
      </c>
      <c r="C158" s="21" t="s">
        <v>92</v>
      </c>
      <c r="D158" s="30" t="s">
        <v>1</v>
      </c>
      <c r="E158" s="30">
        <v>100</v>
      </c>
      <c r="F158" s="22"/>
      <c r="G158" s="23">
        <f t="shared" si="52"/>
        <v>0</v>
      </c>
      <c r="H158" s="24">
        <f t="shared" si="53"/>
        <v>0</v>
      </c>
    </row>
    <row r="159" spans="2:8" ht="45" customHeight="1">
      <c r="B159" s="20">
        <f t="shared" si="35"/>
        <v>143</v>
      </c>
      <c r="C159" s="21" t="s">
        <v>91</v>
      </c>
      <c r="D159" s="30" t="s">
        <v>1</v>
      </c>
      <c r="E159" s="30">
        <v>550</v>
      </c>
      <c r="F159" s="22"/>
      <c r="G159" s="23">
        <f t="shared" si="33"/>
        <v>0</v>
      </c>
      <c r="H159" s="24">
        <f t="shared" si="34"/>
        <v>0</v>
      </c>
    </row>
    <row r="160" spans="2:8" ht="45" customHeight="1">
      <c r="B160" s="20">
        <f t="shared" si="35"/>
        <v>144</v>
      </c>
      <c r="C160" s="21" t="s">
        <v>162</v>
      </c>
      <c r="D160" s="30" t="s">
        <v>1</v>
      </c>
      <c r="E160" s="30">
        <v>10</v>
      </c>
      <c r="F160" s="22"/>
      <c r="G160" s="23">
        <f t="shared" si="33"/>
        <v>0</v>
      </c>
      <c r="H160" s="24">
        <f t="shared" si="34"/>
        <v>0</v>
      </c>
    </row>
    <row r="161" spans="2:8" ht="45" customHeight="1">
      <c r="B161" s="20">
        <f t="shared" si="35"/>
        <v>145</v>
      </c>
      <c r="C161" s="21" t="s">
        <v>163</v>
      </c>
      <c r="D161" s="30" t="s">
        <v>1</v>
      </c>
      <c r="E161" s="32">
        <v>15</v>
      </c>
      <c r="F161" s="22"/>
      <c r="G161" s="23">
        <f t="shared" si="33"/>
        <v>0</v>
      </c>
      <c r="H161" s="24">
        <f t="shared" si="34"/>
        <v>0</v>
      </c>
    </row>
    <row r="162" spans="2:8" ht="45" customHeight="1">
      <c r="B162" s="20">
        <f t="shared" si="35"/>
        <v>146</v>
      </c>
      <c r="C162" s="21" t="s">
        <v>83</v>
      </c>
      <c r="D162" s="30" t="s">
        <v>1</v>
      </c>
      <c r="E162" s="30">
        <v>10</v>
      </c>
      <c r="F162" s="22"/>
      <c r="G162" s="23">
        <f t="shared" si="33"/>
        <v>0</v>
      </c>
      <c r="H162" s="24">
        <f t="shared" si="34"/>
        <v>0</v>
      </c>
    </row>
    <row r="163" spans="2:8" ht="45" customHeight="1">
      <c r="B163" s="20">
        <f t="shared" si="35"/>
        <v>147</v>
      </c>
      <c r="C163" s="21" t="s">
        <v>164</v>
      </c>
      <c r="D163" s="30" t="s">
        <v>1</v>
      </c>
      <c r="E163" s="30">
        <v>30</v>
      </c>
      <c r="F163" s="22"/>
      <c r="G163" s="23">
        <f t="shared" si="33"/>
        <v>0</v>
      </c>
      <c r="H163" s="24">
        <f t="shared" si="34"/>
        <v>0</v>
      </c>
    </row>
    <row r="164" spans="2:8" ht="45" customHeight="1">
      <c r="B164" s="20">
        <f t="shared" si="35"/>
        <v>148</v>
      </c>
      <c r="C164" s="21" t="s">
        <v>161</v>
      </c>
      <c r="D164" s="30" t="s">
        <v>1</v>
      </c>
      <c r="E164" s="30">
        <v>15</v>
      </c>
      <c r="F164" s="22"/>
      <c r="G164" s="23">
        <f t="shared" si="33"/>
        <v>0</v>
      </c>
      <c r="H164" s="24">
        <f t="shared" si="34"/>
        <v>0</v>
      </c>
    </row>
    <row r="165" spans="2:8" ht="15" customHeight="1" thickBot="1">
      <c r="B165" s="6" t="s">
        <v>7</v>
      </c>
      <c r="C165" s="7" t="s">
        <v>6</v>
      </c>
      <c r="D165" s="7" t="s">
        <v>7</v>
      </c>
      <c r="E165" s="7" t="s">
        <v>7</v>
      </c>
      <c r="F165" s="8" t="s">
        <v>7</v>
      </c>
      <c r="G165" s="9">
        <f>SUM(G5:G164)</f>
        <v>0</v>
      </c>
      <c r="H165" s="10">
        <f>SUM(H5:H164)</f>
        <v>0</v>
      </c>
    </row>
    <row r="166" spans="2:8" ht="51.75" customHeight="1">
      <c r="G166" s="35" t="s">
        <v>181</v>
      </c>
      <c r="H166" s="36" t="s">
        <v>182</v>
      </c>
    </row>
    <row r="167" spans="2:8" ht="15" customHeight="1"/>
    <row r="168" spans="2:8" ht="15" customHeight="1">
      <c r="B168" s="40" t="s">
        <v>180</v>
      </c>
      <c r="C168" s="41"/>
      <c r="D168" s="41"/>
      <c r="E168" s="41"/>
      <c r="F168" s="41"/>
      <c r="G168" s="41"/>
      <c r="H168" s="42"/>
    </row>
    <row r="169" spans="2:8" ht="49.5" customHeight="1"/>
    <row r="170" spans="2:8" ht="15" customHeight="1">
      <c r="C170" s="33" t="s">
        <v>9</v>
      </c>
      <c r="D170" s="38" t="s">
        <v>11</v>
      </c>
      <c r="E170" s="38"/>
      <c r="F170" s="38"/>
      <c r="G170" s="38"/>
      <c r="H170" s="38"/>
    </row>
    <row r="171" spans="2:8" ht="32.25" customHeight="1">
      <c r="C171" s="34"/>
      <c r="D171" s="38"/>
      <c r="E171" s="38"/>
      <c r="F171" s="38"/>
      <c r="G171" s="38"/>
      <c r="H171" s="38"/>
    </row>
    <row r="172" spans="2:8" ht="15" customHeight="1"/>
    <row r="173" spans="2:8" ht="15" customHeight="1"/>
    <row r="174" spans="2:8" ht="15" customHeight="1"/>
    <row r="175" spans="2:8" ht="15" customHeight="1"/>
    <row r="176" spans="2: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mergeCells count="5">
    <mergeCell ref="B1:H1"/>
    <mergeCell ref="D170:H171"/>
    <mergeCell ref="B55:B67"/>
    <mergeCell ref="B168:H168"/>
    <mergeCell ref="B2:H2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Józef Woźnowski</dc:creator>
  <cp:lastModifiedBy>Małgorzata Wiśniewska</cp:lastModifiedBy>
  <cp:lastPrinted>2021-12-15T10:52:51Z</cp:lastPrinted>
  <dcterms:created xsi:type="dcterms:W3CDTF">2016-11-14T07:36:30Z</dcterms:created>
  <dcterms:modified xsi:type="dcterms:W3CDTF">2023-11-28T11:38:37Z</dcterms:modified>
</cp:coreProperties>
</file>