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filterPrivacy="1"/>
  <xr:revisionPtr revIDLastSave="0" documentId="8_{3914F72C-7D34-4402-A743-E6D251200BE6}" xr6:coauthVersionLast="36" xr6:coauthVersionMax="36" xr10:uidLastSave="{00000000-0000-0000-0000-000000000000}"/>
  <bookViews>
    <workbookView xWindow="0" yWindow="0" windowWidth="21570" windowHeight="7440" xr2:uid="{00000000-000D-0000-FFFF-FFFF00000000}"/>
  </bookViews>
  <sheets>
    <sheet name="Lista szkod" sheetId="1" r:id="rId1"/>
    <sheet name="Podsumowanie" sheetId="2" r:id="rId2"/>
  </sheets>
  <definedNames>
    <definedName name="_xlnm._FilterDatabase" localSheetId="0" hidden="1">'Lista szkod'!$B$4:$H$23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7" i="2"/>
  <c r="G24" i="1"/>
  <c r="F23" i="1" l="1"/>
  <c r="C16" i="2" l="1"/>
  <c r="D16" i="2"/>
  <c r="B16" i="2"/>
  <c r="C13" i="2"/>
  <c r="D13" i="2"/>
  <c r="B13" i="2"/>
  <c r="C10" i="2"/>
  <c r="D10" i="2"/>
  <c r="C7" i="2"/>
  <c r="D7" i="2"/>
  <c r="C4" i="2"/>
  <c r="C19" i="2" s="1"/>
  <c r="D4" i="2"/>
  <c r="B4" i="2"/>
  <c r="B19" i="2" s="1"/>
  <c r="D19" i="2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<sst xmlns="http://schemas.openxmlformats.org/spreadsheetml/2006/main" count="83" uniqueCount="28">
  <si>
    <t>Od</t>
  </si>
  <si>
    <t>Do</t>
  </si>
  <si>
    <t>Data zdarzenia</t>
  </si>
  <si>
    <t>01.01.2020</t>
  </si>
  <si>
    <t>31.12.2020</t>
  </si>
  <si>
    <t>01.01.2021</t>
  </si>
  <si>
    <t>31.12.2021</t>
  </si>
  <si>
    <t>01.01.2022</t>
  </si>
  <si>
    <t>31.12.2022</t>
  </si>
  <si>
    <t>01.08.2022</t>
  </si>
  <si>
    <t>01.01.2023</t>
  </si>
  <si>
    <t>31.12.2023</t>
  </si>
  <si>
    <t>ROK zdarzenia</t>
  </si>
  <si>
    <t>OC</t>
  </si>
  <si>
    <t>AC</t>
  </si>
  <si>
    <t>Suma końcowa</t>
  </si>
  <si>
    <t>Liczba szkód</t>
  </si>
  <si>
    <t>Rezerwy</t>
  </si>
  <si>
    <t>Załącznik nr 8 - Informacja o szkodowości</t>
  </si>
  <si>
    <t xml:space="preserve">Ryzyko </t>
  </si>
  <si>
    <t>L.p.</t>
  </si>
  <si>
    <t xml:space="preserve">Rok/ Ryzyko </t>
  </si>
  <si>
    <t>Wypłacone odszkodowania</t>
  </si>
  <si>
    <t xml:space="preserve">Rezerwy </t>
  </si>
  <si>
    <t>Podsumowanie szkód z zakładki lista szkód</t>
  </si>
  <si>
    <t>01.01.2024</t>
  </si>
  <si>
    <t>31.12.2024</t>
  </si>
  <si>
    <t>Stan na 12.06.2024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</si>
</sst>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8" tint="0.79998168889431442"/>
      </left>
      <right style="thin">
        <color theme="8" tint="0.79998168889431442"/>
      </right>
      <top style="thin">
        <color theme="8" tint="0.79998168889431442"/>
      </top>
      <bottom style="thin">
        <color theme="8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3" fillId="0" borderId="0" xfId="0" applyFont="1"/>
    <xf numFmtId="44" fontId="0" fillId="0" borderId="1" xfId="1" applyFont="1" applyBorder="1"/>
    <xf numFmtId="0" fontId="0" fillId="0" borderId="1" xfId="0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/>
    </xf>
    <xf numFmtId="44" fontId="4" fillId="2" borderId="1" xfId="1" applyFont="1" applyFill="1" applyBorder="1" applyAlignment="1">
      <alignment horizontal="left"/>
    </xf>
    <xf numFmtId="44" fontId="0" fillId="0" borderId="0" xfId="1" applyFont="1"/>
    <xf numFmtId="1" fontId="4" fillId="2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164" fontId="5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left"/>
    </xf>
    <xf numFmtId="14" fontId="5" fillId="0" borderId="2" xfId="0" applyNumberFormat="1" applyFont="1" applyFill="1" applyBorder="1" applyAlignment="1" applyProtection="1">
      <alignment horizontal="left"/>
    </xf>
    <xf numFmtId="44" fontId="5" fillId="0" borderId="2" xfId="1" applyFont="1" applyFill="1" applyBorder="1" applyAlignment="1" applyProtection="1">
      <alignment horizontal="right"/>
    </xf>
    <xf numFmtId="14" fontId="0" fillId="0" borderId="2" xfId="0" applyNumberFormat="1" applyBorder="1" applyAlignment="1">
      <alignment horizontal="left"/>
    </xf>
    <xf numFmtId="44" fontId="0" fillId="0" borderId="2" xfId="0" applyNumberFormat="1" applyBorder="1"/>
    <xf numFmtId="44" fontId="3" fillId="0" borderId="0" xfId="0" applyNumberFormat="1" applyFont="1"/>
    <xf numFmtId="44" fontId="4" fillId="2" borderId="2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/>
  </sheetViews>
  <sheetFormatPr defaultRowHeight="15" x14ac:dyDescent="0.25"/>
  <cols>
    <col min="1" max="1" width="9.28515625" bestFit="1" customWidth="1"/>
    <col min="3" max="4" width="10.140625" bestFit="1" customWidth="1"/>
    <col min="5" max="5" width="17.5703125" customWidth="1"/>
    <col min="6" max="6" width="16.5703125" customWidth="1"/>
    <col min="7" max="7" width="18.28515625" customWidth="1"/>
    <col min="8" max="8" width="17.5703125" customWidth="1"/>
  </cols>
  <sheetData>
    <row r="1" spans="1:8" x14ac:dyDescent="0.25">
      <c r="A1" s="2" t="s">
        <v>18</v>
      </c>
      <c r="B1" s="2"/>
    </row>
    <row r="2" spans="1:8" x14ac:dyDescent="0.25">
      <c r="A2" s="2" t="s">
        <v>27</v>
      </c>
      <c r="B2" s="2"/>
    </row>
    <row r="4" spans="1:8" ht="30" x14ac:dyDescent="0.25">
      <c r="A4" s="21" t="s">
        <v>20</v>
      </c>
      <c r="B4" s="21" t="s">
        <v>19</v>
      </c>
      <c r="C4" s="21" t="s">
        <v>0</v>
      </c>
      <c r="D4" s="21" t="s">
        <v>1</v>
      </c>
      <c r="E4" s="21" t="s">
        <v>2</v>
      </c>
      <c r="F4" s="21" t="s">
        <v>12</v>
      </c>
      <c r="G4" s="21" t="s">
        <v>22</v>
      </c>
      <c r="H4" s="21" t="s">
        <v>17</v>
      </c>
    </row>
    <row r="5" spans="1:8" x14ac:dyDescent="0.25">
      <c r="A5" s="13">
        <v>1</v>
      </c>
      <c r="B5" s="14" t="s">
        <v>14</v>
      </c>
      <c r="C5" s="15" t="s">
        <v>3</v>
      </c>
      <c r="D5" s="15" t="s">
        <v>4</v>
      </c>
      <c r="E5" s="16">
        <v>43872</v>
      </c>
      <c r="F5" s="15">
        <f t="shared" ref="F5:F10" si="0">YEAR(E5)</f>
        <v>2020</v>
      </c>
      <c r="G5" s="17">
        <v>1227.3399999999999</v>
      </c>
      <c r="H5" s="17">
        <v>0</v>
      </c>
    </row>
    <row r="6" spans="1:8" x14ac:dyDescent="0.25">
      <c r="A6" s="13">
        <v>2</v>
      </c>
      <c r="B6" s="14" t="s">
        <v>14</v>
      </c>
      <c r="C6" s="15" t="s">
        <v>3</v>
      </c>
      <c r="D6" s="15" t="s">
        <v>4</v>
      </c>
      <c r="E6" s="16">
        <v>43970</v>
      </c>
      <c r="F6" s="15">
        <f t="shared" si="0"/>
        <v>2020</v>
      </c>
      <c r="G6" s="17">
        <v>3639.32</v>
      </c>
      <c r="H6" s="17">
        <v>0</v>
      </c>
    </row>
    <row r="7" spans="1:8" x14ac:dyDescent="0.25">
      <c r="A7" s="13">
        <v>3</v>
      </c>
      <c r="B7" s="14" t="s">
        <v>14</v>
      </c>
      <c r="C7" s="15" t="s">
        <v>5</v>
      </c>
      <c r="D7" s="15" t="s">
        <v>6</v>
      </c>
      <c r="E7" s="16">
        <v>44263</v>
      </c>
      <c r="F7" s="15">
        <f t="shared" si="0"/>
        <v>2021</v>
      </c>
      <c r="G7" s="17">
        <v>4499.68</v>
      </c>
      <c r="H7" s="17">
        <v>0</v>
      </c>
    </row>
    <row r="8" spans="1:8" x14ac:dyDescent="0.25">
      <c r="A8" s="13">
        <v>4</v>
      </c>
      <c r="B8" s="14" t="s">
        <v>14</v>
      </c>
      <c r="C8" s="15" t="s">
        <v>5</v>
      </c>
      <c r="D8" s="15" t="s">
        <v>6</v>
      </c>
      <c r="E8" s="16">
        <v>44333</v>
      </c>
      <c r="F8" s="15">
        <f t="shared" si="0"/>
        <v>2021</v>
      </c>
      <c r="G8" s="17">
        <v>3171.43</v>
      </c>
      <c r="H8" s="17">
        <v>0</v>
      </c>
    </row>
    <row r="9" spans="1:8" x14ac:dyDescent="0.25">
      <c r="A9" s="13">
        <v>5</v>
      </c>
      <c r="B9" s="14" t="s">
        <v>14</v>
      </c>
      <c r="C9" s="15" t="s">
        <v>5</v>
      </c>
      <c r="D9" s="15" t="s">
        <v>6</v>
      </c>
      <c r="E9" s="16">
        <v>44343</v>
      </c>
      <c r="F9" s="15">
        <f t="shared" si="0"/>
        <v>2021</v>
      </c>
      <c r="G9" s="17">
        <v>2203.75</v>
      </c>
      <c r="H9" s="17">
        <v>0</v>
      </c>
    </row>
    <row r="10" spans="1:8" x14ac:dyDescent="0.25">
      <c r="A10" s="13">
        <v>6</v>
      </c>
      <c r="B10" s="14" t="s">
        <v>14</v>
      </c>
      <c r="C10" s="15" t="s">
        <v>5</v>
      </c>
      <c r="D10" s="15" t="s">
        <v>6</v>
      </c>
      <c r="E10" s="16">
        <v>44361</v>
      </c>
      <c r="F10" s="15">
        <f t="shared" si="0"/>
        <v>2021</v>
      </c>
      <c r="G10" s="17">
        <v>0</v>
      </c>
      <c r="H10" s="17">
        <v>0</v>
      </c>
    </row>
    <row r="11" spans="1:8" x14ac:dyDescent="0.25">
      <c r="A11" s="13">
        <v>7</v>
      </c>
      <c r="B11" s="14" t="s">
        <v>14</v>
      </c>
      <c r="C11" s="15" t="s">
        <v>5</v>
      </c>
      <c r="D11" s="15" t="s">
        <v>6</v>
      </c>
      <c r="E11" s="16">
        <v>44379</v>
      </c>
      <c r="F11" s="15">
        <f t="shared" ref="F11:F23" si="1">YEAR(E11)</f>
        <v>2021</v>
      </c>
      <c r="G11" s="17">
        <v>0</v>
      </c>
      <c r="H11" s="17">
        <v>0</v>
      </c>
    </row>
    <row r="12" spans="1:8" x14ac:dyDescent="0.25">
      <c r="A12" s="13">
        <v>8</v>
      </c>
      <c r="B12" s="14" t="s">
        <v>14</v>
      </c>
      <c r="C12" s="15" t="s">
        <v>5</v>
      </c>
      <c r="D12" s="15" t="s">
        <v>6</v>
      </c>
      <c r="E12" s="16">
        <v>44537</v>
      </c>
      <c r="F12" s="15">
        <f t="shared" si="1"/>
        <v>2021</v>
      </c>
      <c r="G12" s="17">
        <v>19814.27</v>
      </c>
      <c r="H12" s="17">
        <v>0</v>
      </c>
    </row>
    <row r="13" spans="1:8" x14ac:dyDescent="0.25">
      <c r="A13" s="13">
        <v>9</v>
      </c>
      <c r="B13" s="14" t="s">
        <v>13</v>
      </c>
      <c r="C13" s="15" t="s">
        <v>5</v>
      </c>
      <c r="D13" s="15" t="s">
        <v>6</v>
      </c>
      <c r="E13" s="16">
        <v>44552</v>
      </c>
      <c r="F13" s="15">
        <f t="shared" si="1"/>
        <v>2021</v>
      </c>
      <c r="G13" s="17">
        <v>1000</v>
      </c>
      <c r="H13" s="17">
        <v>0</v>
      </c>
    </row>
    <row r="14" spans="1:8" x14ac:dyDescent="0.25">
      <c r="A14" s="13">
        <v>10</v>
      </c>
      <c r="B14" s="14" t="s">
        <v>14</v>
      </c>
      <c r="C14" s="15" t="s">
        <v>7</v>
      </c>
      <c r="D14" s="15" t="s">
        <v>8</v>
      </c>
      <c r="E14" s="16">
        <v>44617</v>
      </c>
      <c r="F14" s="15">
        <f t="shared" si="1"/>
        <v>2022</v>
      </c>
      <c r="G14" s="17">
        <v>5773.87</v>
      </c>
      <c r="H14" s="17">
        <v>0</v>
      </c>
    </row>
    <row r="15" spans="1:8" x14ac:dyDescent="0.25">
      <c r="A15" s="13">
        <v>11</v>
      </c>
      <c r="B15" s="14" t="s">
        <v>14</v>
      </c>
      <c r="C15" s="15" t="s">
        <v>7</v>
      </c>
      <c r="D15" s="15" t="s">
        <v>8</v>
      </c>
      <c r="E15" s="16">
        <v>44617</v>
      </c>
      <c r="F15" s="15">
        <f t="shared" si="1"/>
        <v>2022</v>
      </c>
      <c r="G15" s="17">
        <v>0</v>
      </c>
      <c r="H15" s="17">
        <v>0</v>
      </c>
    </row>
    <row r="16" spans="1:8" x14ac:dyDescent="0.25">
      <c r="A16" s="13">
        <v>12</v>
      </c>
      <c r="B16" s="14" t="s">
        <v>14</v>
      </c>
      <c r="C16" s="15" t="s">
        <v>7</v>
      </c>
      <c r="D16" s="15" t="s">
        <v>8</v>
      </c>
      <c r="E16" s="16">
        <v>44634</v>
      </c>
      <c r="F16" s="15">
        <f t="shared" si="1"/>
        <v>2022</v>
      </c>
      <c r="G16" s="17">
        <v>3514.89</v>
      </c>
      <c r="H16" s="17">
        <v>0</v>
      </c>
    </row>
    <row r="17" spans="1:8" x14ac:dyDescent="0.25">
      <c r="A17" s="13">
        <v>13</v>
      </c>
      <c r="B17" s="14" t="s">
        <v>14</v>
      </c>
      <c r="C17" s="15" t="s">
        <v>9</v>
      </c>
      <c r="D17" s="15" t="s">
        <v>8</v>
      </c>
      <c r="E17" s="16">
        <v>44852</v>
      </c>
      <c r="F17" s="15">
        <f t="shared" si="1"/>
        <v>2022</v>
      </c>
      <c r="G17" s="17">
        <v>2029.5</v>
      </c>
      <c r="H17" s="17">
        <v>0</v>
      </c>
    </row>
    <row r="18" spans="1:8" x14ac:dyDescent="0.25">
      <c r="A18" s="13">
        <v>14</v>
      </c>
      <c r="B18" s="14" t="s">
        <v>14</v>
      </c>
      <c r="C18" s="15" t="s">
        <v>7</v>
      </c>
      <c r="D18" s="15" t="s">
        <v>8</v>
      </c>
      <c r="E18" s="16">
        <v>44859</v>
      </c>
      <c r="F18" s="15">
        <f t="shared" si="1"/>
        <v>2022</v>
      </c>
      <c r="G18" s="17">
        <v>32986.54</v>
      </c>
      <c r="H18" s="17">
        <v>0</v>
      </c>
    </row>
    <row r="19" spans="1:8" x14ac:dyDescent="0.25">
      <c r="A19" s="13">
        <v>15</v>
      </c>
      <c r="B19" s="14" t="s">
        <v>13</v>
      </c>
      <c r="C19" s="15" t="s">
        <v>7</v>
      </c>
      <c r="D19" s="15" t="s">
        <v>8</v>
      </c>
      <c r="E19" s="16">
        <v>44915</v>
      </c>
      <c r="F19" s="15">
        <f t="shared" si="1"/>
        <v>2022</v>
      </c>
      <c r="G19" s="17">
        <v>4823</v>
      </c>
      <c r="H19" s="17">
        <v>0</v>
      </c>
    </row>
    <row r="20" spans="1:8" x14ac:dyDescent="0.25">
      <c r="A20" s="13">
        <v>16</v>
      </c>
      <c r="B20" s="14" t="s">
        <v>14</v>
      </c>
      <c r="C20" s="15" t="s">
        <v>7</v>
      </c>
      <c r="D20" s="15" t="s">
        <v>8</v>
      </c>
      <c r="E20" s="16">
        <v>44915</v>
      </c>
      <c r="F20" s="15">
        <f t="shared" si="1"/>
        <v>2022</v>
      </c>
      <c r="G20" s="17">
        <v>4997.6000000000004</v>
      </c>
      <c r="H20" s="17">
        <v>0</v>
      </c>
    </row>
    <row r="21" spans="1:8" x14ac:dyDescent="0.25">
      <c r="A21" s="13">
        <v>17</v>
      </c>
      <c r="B21" s="14" t="s">
        <v>13</v>
      </c>
      <c r="C21" s="15" t="s">
        <v>10</v>
      </c>
      <c r="D21" s="15" t="s">
        <v>11</v>
      </c>
      <c r="E21" s="16">
        <v>45037</v>
      </c>
      <c r="F21" s="15">
        <f t="shared" si="1"/>
        <v>2023</v>
      </c>
      <c r="G21" s="17">
        <v>850</v>
      </c>
      <c r="H21" s="17">
        <v>0</v>
      </c>
    </row>
    <row r="22" spans="1:8" x14ac:dyDescent="0.25">
      <c r="A22" s="13">
        <v>18</v>
      </c>
      <c r="B22" s="14" t="s">
        <v>13</v>
      </c>
      <c r="C22" s="15" t="s">
        <v>10</v>
      </c>
      <c r="D22" s="15" t="s">
        <v>11</v>
      </c>
      <c r="E22" s="16">
        <v>45104</v>
      </c>
      <c r="F22" s="15">
        <f t="shared" si="1"/>
        <v>2023</v>
      </c>
      <c r="G22" s="17">
        <v>3058.08</v>
      </c>
      <c r="H22" s="17">
        <v>0</v>
      </c>
    </row>
    <row r="23" spans="1:8" x14ac:dyDescent="0.25">
      <c r="A23" s="13">
        <v>19</v>
      </c>
      <c r="B23" s="14" t="s">
        <v>13</v>
      </c>
      <c r="C23" s="15" t="s">
        <v>25</v>
      </c>
      <c r="D23" s="15" t="s">
        <v>26</v>
      </c>
      <c r="E23" s="18">
        <v>45343</v>
      </c>
      <c r="F23" s="15">
        <f t="shared" si="1"/>
        <v>2024</v>
      </c>
      <c r="G23" s="19">
        <v>3500</v>
      </c>
      <c r="H23" s="17">
        <v>0</v>
      </c>
    </row>
    <row r="24" spans="1:8" x14ac:dyDescent="0.25">
      <c r="G24" s="20">
        <f>SUM(G5:G23)</f>
        <v>97089.27</v>
      </c>
    </row>
  </sheetData>
  <autoFilter ref="B4:H23" xr:uid="{9403F756-C58E-4FD2-9C29-9C1F1346BD1D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E03F5-F53C-458A-BCCA-463AF9B82394}">
  <dimension ref="A1:J20"/>
  <sheetViews>
    <sheetView workbookViewId="0">
      <selection activeCell="B11" sqref="B11"/>
    </sheetView>
  </sheetViews>
  <sheetFormatPr defaultRowHeight="15" x14ac:dyDescent="0.25"/>
  <cols>
    <col min="1" max="1" width="17.140625" customWidth="1"/>
    <col min="2" max="2" width="25.7109375" bestFit="1" customWidth="1"/>
    <col min="3" max="3" width="11.7109375" bestFit="1" customWidth="1"/>
    <col min="4" max="4" width="9" bestFit="1" customWidth="1"/>
  </cols>
  <sheetData>
    <row r="1" spans="1:10" x14ac:dyDescent="0.25">
      <c r="A1" s="2" t="s">
        <v>24</v>
      </c>
    </row>
    <row r="3" spans="1:10" x14ac:dyDescent="0.25">
      <c r="A3" s="5" t="s">
        <v>21</v>
      </c>
      <c r="B3" s="5" t="s">
        <v>22</v>
      </c>
      <c r="C3" s="5" t="s">
        <v>16</v>
      </c>
      <c r="D3" s="5" t="s">
        <v>23</v>
      </c>
      <c r="E3" s="1"/>
      <c r="F3" s="1"/>
      <c r="G3" s="1"/>
      <c r="H3" s="1"/>
      <c r="I3" s="1"/>
      <c r="J3" s="1"/>
    </row>
    <row r="4" spans="1:10" x14ac:dyDescent="0.25">
      <c r="A4" s="6">
        <v>2020</v>
      </c>
      <c r="B4" s="7">
        <f>SUM(B5:B6)</f>
        <v>4866.66</v>
      </c>
      <c r="C4" s="9">
        <f>SUM(C5:C6)</f>
        <v>2</v>
      </c>
      <c r="D4" s="7">
        <f>SUM(D5:D6)</f>
        <v>0</v>
      </c>
    </row>
    <row r="5" spans="1:10" x14ac:dyDescent="0.25">
      <c r="A5" s="4" t="s">
        <v>14</v>
      </c>
      <c r="B5" s="3">
        <v>4866.66</v>
      </c>
      <c r="C5" s="10">
        <v>2</v>
      </c>
      <c r="D5" s="3">
        <v>0</v>
      </c>
    </row>
    <row r="6" spans="1:10" x14ac:dyDescent="0.25">
      <c r="A6" s="4" t="s">
        <v>13</v>
      </c>
      <c r="B6" s="3">
        <v>0</v>
      </c>
      <c r="C6" s="10">
        <v>0</v>
      </c>
      <c r="D6" s="3">
        <v>0</v>
      </c>
    </row>
    <row r="7" spans="1:10" x14ac:dyDescent="0.25">
      <c r="A7" s="6">
        <v>2021</v>
      </c>
      <c r="B7" s="7">
        <f>SUM(B8:B9)</f>
        <v>30689.13</v>
      </c>
      <c r="C7" s="9">
        <f>SUM(C8:C9)</f>
        <v>7</v>
      </c>
      <c r="D7" s="7">
        <f>SUM(D8:D9)</f>
        <v>0</v>
      </c>
    </row>
    <row r="8" spans="1:10" x14ac:dyDescent="0.25">
      <c r="A8" s="4" t="s">
        <v>14</v>
      </c>
      <c r="B8" s="3">
        <v>29689.13</v>
      </c>
      <c r="C8" s="10">
        <v>6</v>
      </c>
      <c r="D8" s="3">
        <v>0</v>
      </c>
    </row>
    <row r="9" spans="1:10" x14ac:dyDescent="0.25">
      <c r="A9" s="4" t="s">
        <v>13</v>
      </c>
      <c r="B9" s="3">
        <v>1000</v>
      </c>
      <c r="C9" s="10">
        <v>1</v>
      </c>
      <c r="D9" s="3">
        <v>0</v>
      </c>
    </row>
    <row r="10" spans="1:10" x14ac:dyDescent="0.25">
      <c r="A10" s="6">
        <v>2022</v>
      </c>
      <c r="B10" s="7">
        <f>SUM(B11:B12)</f>
        <v>54125.4</v>
      </c>
      <c r="C10" s="9">
        <f>SUM(C11:C12)</f>
        <v>7</v>
      </c>
      <c r="D10" s="7">
        <f>SUM(D11:D12)</f>
        <v>0</v>
      </c>
    </row>
    <row r="11" spans="1:10" x14ac:dyDescent="0.25">
      <c r="A11" s="4" t="s">
        <v>14</v>
      </c>
      <c r="B11" s="3">
        <v>49302.400000000001</v>
      </c>
      <c r="C11" s="10">
        <v>6</v>
      </c>
      <c r="D11" s="3">
        <v>0</v>
      </c>
    </row>
    <row r="12" spans="1:10" x14ac:dyDescent="0.25">
      <c r="A12" s="4" t="s">
        <v>13</v>
      </c>
      <c r="B12" s="3">
        <v>4823</v>
      </c>
      <c r="C12" s="10">
        <v>1</v>
      </c>
      <c r="D12" s="3">
        <v>0</v>
      </c>
    </row>
    <row r="13" spans="1:10" x14ac:dyDescent="0.25">
      <c r="A13" s="6">
        <v>2023</v>
      </c>
      <c r="B13" s="7">
        <f>SUM(B14:B15)</f>
        <v>3908.08</v>
      </c>
      <c r="C13" s="9">
        <f>SUM(C14:C15)</f>
        <v>2</v>
      </c>
      <c r="D13" s="7">
        <f>SUM(D14:D15)</f>
        <v>0</v>
      </c>
    </row>
    <row r="14" spans="1:10" x14ac:dyDescent="0.25">
      <c r="A14" s="4" t="s">
        <v>14</v>
      </c>
      <c r="B14" s="3">
        <v>0</v>
      </c>
      <c r="C14" s="10">
        <v>0</v>
      </c>
      <c r="D14" s="3">
        <v>0</v>
      </c>
    </row>
    <row r="15" spans="1:10" x14ac:dyDescent="0.25">
      <c r="A15" s="4" t="s">
        <v>13</v>
      </c>
      <c r="B15" s="3">
        <v>3908.08</v>
      </c>
      <c r="C15" s="10">
        <v>2</v>
      </c>
      <c r="D15" s="3">
        <v>0</v>
      </c>
    </row>
    <row r="16" spans="1:10" x14ac:dyDescent="0.25">
      <c r="A16" s="6">
        <v>2024</v>
      </c>
      <c r="B16" s="7">
        <f>SUM(B17:B18)</f>
        <v>3500</v>
      </c>
      <c r="C16" s="11">
        <f t="shared" ref="C16:D16" si="0">SUM(C17:C18)</f>
        <v>1</v>
      </c>
      <c r="D16" s="7">
        <f t="shared" si="0"/>
        <v>0</v>
      </c>
    </row>
    <row r="17" spans="1:4" x14ac:dyDescent="0.25">
      <c r="A17" s="4" t="s">
        <v>14</v>
      </c>
      <c r="B17" s="3">
        <v>0</v>
      </c>
      <c r="C17" s="10">
        <v>0</v>
      </c>
      <c r="D17" s="3">
        <v>0</v>
      </c>
    </row>
    <row r="18" spans="1:4" x14ac:dyDescent="0.25">
      <c r="A18" s="4" t="s">
        <v>13</v>
      </c>
      <c r="B18" s="3">
        <v>3500</v>
      </c>
      <c r="C18" s="10">
        <v>1</v>
      </c>
      <c r="D18" s="3">
        <v>0</v>
      </c>
    </row>
    <row r="19" spans="1:4" x14ac:dyDescent="0.25">
      <c r="A19" s="6" t="s">
        <v>15</v>
      </c>
      <c r="B19" s="7">
        <f>B4+B7+B10+B13+B16</f>
        <v>97089.27</v>
      </c>
      <c r="C19" s="12">
        <f>C4+C7+C10+C13+C16</f>
        <v>19</v>
      </c>
      <c r="D19" s="7">
        <f>D4+D7+D10+D13+D16</f>
        <v>0</v>
      </c>
    </row>
    <row r="20" spans="1:4" x14ac:dyDescent="0.25">
      <c r="D20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0EEA3D38740014C998E7F20C3E65D46" ma:contentTypeVersion="20" ma:contentTypeDescription="Utwórz nowy dokument." ma:contentTypeScope="" ma:versionID="aa6c3a1a8e78402d8f0b2c4d47afd935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4219af7691774ddffbc8a3255fa8387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Tagi obrazów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DA4166-3D0B-4FD6-8A5D-2073B10A156C}"/>
</file>

<file path=customXml/itemProps2.xml><?xml version="1.0" encoding="utf-8"?>
<ds:datastoreItem xmlns:ds="http://schemas.openxmlformats.org/officeDocument/2006/customXml" ds:itemID="{09471431-8184-4395-820D-8166012B6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szkod</vt:lpstr>
      <vt:lpstr>Podsumowanie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2024-06-12T09:57:38Z</dcterms:modified>
</cp:coreProperties>
</file>