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5-LOGISTYKA\Służba Łączności i Informatyki\Marcin\03 zamówienia\01 do 130 000\2025\13 naprawa sala audiowizualna 016\"/>
    </mc:Choice>
  </mc:AlternateContent>
  <bookViews>
    <workbookView xWindow="-120" yWindow="-120" windowWidth="23250" windowHeight="13170"/>
  </bookViews>
  <sheets>
    <sheet name="Szczegółowa oferta cenowa" sheetId="6" r:id="rId1"/>
  </sheets>
  <definedNames>
    <definedName name="_xlnm.Print_Area" localSheetId="0">'Szczegółowa oferta cenowa'!$A$1:$H$30</definedName>
  </definedNames>
  <calcPr calcId="162913"/>
</workbook>
</file>

<file path=xl/calcChain.xml><?xml version="1.0" encoding="utf-8"?>
<calcChain xmlns="http://schemas.openxmlformats.org/spreadsheetml/2006/main">
  <c r="G11" i="6" l="1"/>
  <c r="H11" i="6" s="1"/>
  <c r="G12" i="6"/>
  <c r="H12" i="6"/>
  <c r="G9" i="6" l="1"/>
  <c r="G10" i="6"/>
  <c r="H9" i="6" l="1"/>
  <c r="H10" i="6"/>
  <c r="G8" i="6"/>
  <c r="H8" i="6" l="1"/>
  <c r="H13" i="6"/>
  <c r="H14" i="6" s="1"/>
  <c r="H15" i="6" s="1"/>
</calcChain>
</file>

<file path=xl/sharedStrings.xml><?xml version="1.0" encoding="utf-8"?>
<sst xmlns="http://schemas.openxmlformats.org/spreadsheetml/2006/main" count="46" uniqueCount="43">
  <si>
    <t>…………………………………….</t>
  </si>
  <si>
    <t xml:space="preserve">       (pieczęć firmy)</t>
  </si>
  <si>
    <t>Lp</t>
  </si>
  <si>
    <t>ilość</t>
  </si>
  <si>
    <t>cena jednostkowa netto (zł)</t>
  </si>
  <si>
    <t>podpis osoby upoważnionej 
do składania oświadczeń woli
w imieniu Wykonawcy</t>
  </si>
  <si>
    <t>j.m.</t>
  </si>
  <si>
    <t>szt.</t>
  </si>
  <si>
    <t xml:space="preserve">1. Oświadczam (y), że cena oferty obejmuje wszystkie elementy cenotwórcze, wynikające z zakresu i sposobu realizacji przedmiotu zamówienia. </t>
  </si>
  <si>
    <t xml:space="preserve">2. Wszystkie inne koszty jakie poniesiemy przy realizacji zamówienia, a których nie uwzględniono w cenie oferty nie będą obciążały Zamawiającego. </t>
  </si>
  <si>
    <t>wartość netto</t>
  </si>
  <si>
    <t>stawka VAT
(%)</t>
  </si>
  <si>
    <t>przedmiot zamówienia</t>
  </si>
  <si>
    <t>a</t>
  </si>
  <si>
    <t>b</t>
  </si>
  <si>
    <t>c</t>
  </si>
  <si>
    <t>d</t>
  </si>
  <si>
    <t>e</t>
  </si>
  <si>
    <t>f</t>
  </si>
  <si>
    <t>g</t>
  </si>
  <si>
    <t>RAZEM wartosć netto</t>
  </si>
  <si>
    <t>RAZEM wartość brutto</t>
  </si>
  <si>
    <t>Razem wartość VAT</t>
  </si>
  <si>
    <t>…………………….………….</t>
  </si>
  <si>
    <t>SZCZEGÓŁOWA OFERTA CENOWA</t>
  </si>
  <si>
    <t>3. Oświadczam (y), że zapoznaliśmy się z wszystkimi warunkami określonymi w Zapytaniu ofertowym.</t>
  </si>
  <si>
    <t>1.</t>
  </si>
  <si>
    <t>2.</t>
  </si>
  <si>
    <t>3.</t>
  </si>
  <si>
    <t>4.</t>
  </si>
  <si>
    <t>wartość brutto</t>
  </si>
  <si>
    <t xml:space="preserve">4. Oświadczam (y), że do kontaktu w sprawie realizacji nieniejszej postępowania upoważniamy: …………………………………….., tel………………………………, e-mail:……………………….
</t>
  </si>
  <si>
    <t xml:space="preserve">karta DMB-4K-I-HD </t>
  </si>
  <si>
    <t>Załącznik nr 1</t>
  </si>
  <si>
    <t>Montaż oraz pełna konfiguracja nowych kart w systemie</t>
  </si>
  <si>
    <t>Weryfikacja oraz przetestowanie istniejącego okablowania w sali audiowizualnej pod kątem kompatybilności i prawidłowego działania z nowymi kartami</t>
  </si>
  <si>
    <t xml:space="preserve">Instalacja sterowników i konfiguracja systemu sterowania Crestron </t>
  </si>
  <si>
    <t>kpl.</t>
  </si>
  <si>
    <t>Uruchomienie całości systemu oraz sprawdzenie poprawności działania po zakończeniu prac</t>
  </si>
  <si>
    <t>5.</t>
  </si>
  <si>
    <t>Naprawa systemu audiowizualnego sala 016</t>
  </si>
  <si>
    <t>h</t>
  </si>
  <si>
    <t xml:space="preserve">5. Deklarujemy realizację usługi naprawy Sali 016 w przeciągu …….. dni roboczych licząc od dnia podpisania umowy.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</si>
</sst>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right"/>
    </xf>
    <xf numFmtId="164" fontId="4" fillId="0" borderId="0" xfId="0" applyNumberFormat="1" applyFont="1"/>
    <xf numFmtId="9" fontId="1" fillId="2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5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Normal="100" zoomScaleSheetLayoutView="100" workbookViewId="0">
      <selection activeCell="A24" sqref="A24"/>
    </sheetView>
  </sheetViews>
  <sheetFormatPr defaultRowHeight="15"/>
  <cols>
    <col min="1" max="1" width="5.85546875" customWidth="1"/>
    <col min="2" max="2" width="90.7109375" customWidth="1"/>
    <col min="3" max="3" width="7.7109375" customWidth="1"/>
    <col min="4" max="5" width="8.28515625" style="1" customWidth="1"/>
    <col min="6" max="8" width="15.28515625" style="11" customWidth="1"/>
  </cols>
  <sheetData>
    <row r="1" spans="1:8" ht="54" customHeight="1">
      <c r="A1" s="8" t="s">
        <v>0</v>
      </c>
      <c r="B1" s="7"/>
      <c r="D1"/>
      <c r="E1"/>
      <c r="H1" s="11" t="s">
        <v>33</v>
      </c>
    </row>
    <row r="2" spans="1:8">
      <c r="A2" s="9" t="s">
        <v>1</v>
      </c>
      <c r="B2" s="7"/>
      <c r="D2"/>
      <c r="E2"/>
    </row>
    <row r="3" spans="1:8" ht="15.75">
      <c r="A3" s="29" t="s">
        <v>24</v>
      </c>
      <c r="B3" s="29"/>
      <c r="C3" s="29"/>
      <c r="D3" s="29"/>
      <c r="E3" s="29"/>
      <c r="F3" s="29"/>
      <c r="G3" s="29"/>
      <c r="H3" s="29"/>
    </row>
    <row r="4" spans="1:8">
      <c r="A4" s="5"/>
      <c r="B4" s="6"/>
      <c r="C4" s="6"/>
      <c r="D4" s="6"/>
      <c r="E4" s="6"/>
      <c r="F4" s="12"/>
      <c r="G4" s="12"/>
      <c r="H4" s="12"/>
    </row>
    <row r="5" spans="1:8">
      <c r="A5" s="31" t="s">
        <v>40</v>
      </c>
      <c r="B5" s="31"/>
      <c r="C5" s="31"/>
      <c r="D5" s="31"/>
      <c r="E5" s="31"/>
      <c r="F5" s="31"/>
      <c r="G5" s="31"/>
      <c r="H5" s="31"/>
    </row>
    <row r="6" spans="1:8" ht="38.25">
      <c r="A6" s="10" t="s">
        <v>2</v>
      </c>
      <c r="B6" s="10" t="s">
        <v>12</v>
      </c>
      <c r="C6" s="10" t="s">
        <v>6</v>
      </c>
      <c r="D6" s="10" t="s">
        <v>3</v>
      </c>
      <c r="E6" s="10" t="s">
        <v>11</v>
      </c>
      <c r="F6" s="13" t="s">
        <v>4</v>
      </c>
      <c r="G6" s="13" t="s">
        <v>10</v>
      </c>
      <c r="H6" s="13" t="s">
        <v>30</v>
      </c>
    </row>
    <row r="7" spans="1:8" s="17" customFormat="1" ht="11.25">
      <c r="A7" s="15" t="s">
        <v>13</v>
      </c>
      <c r="B7" s="15" t="s">
        <v>14</v>
      </c>
      <c r="C7" s="15" t="s">
        <v>15</v>
      </c>
      <c r="D7" s="15" t="s">
        <v>16</v>
      </c>
      <c r="E7" s="15" t="s">
        <v>17</v>
      </c>
      <c r="F7" s="16" t="s">
        <v>18</v>
      </c>
      <c r="G7" s="16" t="s">
        <v>19</v>
      </c>
      <c r="H7" s="16" t="s">
        <v>41</v>
      </c>
    </row>
    <row r="8" spans="1:8" s="17" customFormat="1" ht="15" customHeight="1">
      <c r="A8" s="2" t="s">
        <v>26</v>
      </c>
      <c r="B8" s="25" t="s">
        <v>32</v>
      </c>
      <c r="C8" s="2" t="s">
        <v>7</v>
      </c>
      <c r="D8" s="2">
        <v>2</v>
      </c>
      <c r="E8" s="20">
        <v>0.23</v>
      </c>
      <c r="F8" s="14"/>
      <c r="G8" s="14">
        <f>D8*F8</f>
        <v>0</v>
      </c>
      <c r="H8" s="21">
        <f>G8*1.23</f>
        <v>0</v>
      </c>
    </row>
    <row r="9" spans="1:8" s="17" customFormat="1" ht="15" customHeight="1">
      <c r="A9" s="2" t="s">
        <v>27</v>
      </c>
      <c r="B9" s="25" t="s">
        <v>34</v>
      </c>
      <c r="C9" s="2" t="s">
        <v>37</v>
      </c>
      <c r="D9" s="2">
        <v>1</v>
      </c>
      <c r="E9" s="20">
        <v>0.23</v>
      </c>
      <c r="F9" s="14"/>
      <c r="G9" s="14">
        <f t="shared" ref="G9:G12" si="0">D9*F9</f>
        <v>0</v>
      </c>
      <c r="H9" s="21">
        <f t="shared" ref="H9:H12" si="1">G9*1.23</f>
        <v>0</v>
      </c>
    </row>
    <row r="10" spans="1:8" s="17" customFormat="1" ht="40.15" customHeight="1">
      <c r="A10" s="2" t="s">
        <v>28</v>
      </c>
      <c r="B10" s="24" t="s">
        <v>35</v>
      </c>
      <c r="C10" s="2" t="s">
        <v>37</v>
      </c>
      <c r="D10" s="2">
        <v>1</v>
      </c>
      <c r="E10" s="20">
        <v>0.23</v>
      </c>
      <c r="F10" s="14"/>
      <c r="G10" s="14">
        <f t="shared" si="0"/>
        <v>0</v>
      </c>
      <c r="H10" s="21">
        <f t="shared" si="1"/>
        <v>0</v>
      </c>
    </row>
    <row r="11" spans="1:8" s="17" customFormat="1" ht="15" customHeight="1">
      <c r="A11" s="2" t="s">
        <v>29</v>
      </c>
      <c r="B11" s="23" t="s">
        <v>36</v>
      </c>
      <c r="C11" s="2" t="s">
        <v>37</v>
      </c>
      <c r="D11" s="2">
        <v>1</v>
      </c>
      <c r="E11" s="20">
        <v>0.23</v>
      </c>
      <c r="F11" s="14"/>
      <c r="G11" s="14">
        <f t="shared" ref="G11" si="2">D11*F11</f>
        <v>0</v>
      </c>
      <c r="H11" s="21">
        <f t="shared" ref="H11" si="3">G11*1.23</f>
        <v>0</v>
      </c>
    </row>
    <row r="12" spans="1:8" s="17" customFormat="1" ht="15" customHeight="1">
      <c r="A12" s="2" t="s">
        <v>39</v>
      </c>
      <c r="B12" s="23" t="s">
        <v>38</v>
      </c>
      <c r="C12" s="2" t="s">
        <v>37</v>
      </c>
      <c r="D12" s="2">
        <v>1</v>
      </c>
      <c r="E12" s="20">
        <v>0.23</v>
      </c>
      <c r="F12" s="14"/>
      <c r="G12" s="14">
        <f t="shared" si="0"/>
        <v>0</v>
      </c>
      <c r="H12" s="21">
        <f t="shared" si="1"/>
        <v>0</v>
      </c>
    </row>
    <row r="13" spans="1:8" ht="15.75" customHeight="1">
      <c r="D13"/>
      <c r="E13"/>
      <c r="F13" s="18" t="s">
        <v>20</v>
      </c>
      <c r="G13" s="18"/>
      <c r="H13" s="21">
        <f>SUM(G8:G12)</f>
        <v>0</v>
      </c>
    </row>
    <row r="14" spans="1:8" ht="15.75" customHeight="1">
      <c r="D14"/>
      <c r="E14"/>
      <c r="F14" s="18" t="s">
        <v>21</v>
      </c>
      <c r="G14" s="18"/>
      <c r="H14" s="21">
        <f>H13*1.23</f>
        <v>0</v>
      </c>
    </row>
    <row r="15" spans="1:8" ht="15.75" customHeight="1">
      <c r="D15"/>
      <c r="E15"/>
      <c r="F15" s="18" t="s">
        <v>22</v>
      </c>
      <c r="G15" s="18"/>
      <c r="H15" s="21">
        <f>H14-H13</f>
        <v>0</v>
      </c>
    </row>
    <row r="16" spans="1:8" ht="15.75" customHeight="1">
      <c r="D16"/>
      <c r="E16"/>
      <c r="F16"/>
      <c r="G16"/>
      <c r="H16"/>
    </row>
    <row r="17" spans="1:8">
      <c r="D17"/>
      <c r="E17"/>
      <c r="F17" s="18"/>
      <c r="G17" s="18"/>
      <c r="H17" s="22"/>
    </row>
    <row r="18" spans="1:8">
      <c r="D18"/>
      <c r="E18"/>
      <c r="F18"/>
      <c r="G18"/>
      <c r="H18"/>
    </row>
    <row r="19" spans="1:8">
      <c r="A19" s="30" t="s">
        <v>8</v>
      </c>
      <c r="B19" s="30"/>
      <c r="C19" s="30"/>
      <c r="D19" s="30"/>
      <c r="E19" s="30"/>
      <c r="F19" s="30"/>
      <c r="G19" s="30"/>
      <c r="H19" s="30"/>
    </row>
    <row r="20" spans="1:8">
      <c r="A20" s="30" t="s">
        <v>9</v>
      </c>
      <c r="B20" s="30"/>
      <c r="C20" s="30"/>
      <c r="D20" s="30"/>
      <c r="E20" s="30"/>
      <c r="F20" s="30"/>
      <c r="G20" s="30"/>
      <c r="H20" s="30"/>
    </row>
    <row r="21" spans="1:8">
      <c r="A21" s="28" t="s">
        <v>25</v>
      </c>
      <c r="B21" s="28"/>
      <c r="C21" s="28"/>
      <c r="D21" s="28"/>
      <c r="E21" s="28"/>
      <c r="F21" s="28"/>
      <c r="G21" s="28"/>
      <c r="H21" s="28"/>
    </row>
    <row r="22" spans="1:8" ht="27" customHeight="1">
      <c r="A22" s="28" t="s">
        <v>31</v>
      </c>
      <c r="B22" s="28"/>
      <c r="C22" s="28"/>
      <c r="D22" s="28"/>
      <c r="E22" s="28"/>
      <c r="F22" s="28"/>
      <c r="G22" s="28"/>
      <c r="H22" s="28"/>
    </row>
    <row r="23" spans="1:8" ht="27.75" customHeight="1">
      <c r="A23" s="28" t="s">
        <v>42</v>
      </c>
      <c r="B23" s="28"/>
      <c r="C23" s="28"/>
      <c r="D23" s="28"/>
      <c r="E23" s="28"/>
      <c r="F23" s="28"/>
      <c r="G23" s="28"/>
      <c r="H23" s="28"/>
    </row>
    <row r="24" spans="1:8">
      <c r="A24" s="3"/>
      <c r="B24" s="3"/>
      <c r="C24" s="3"/>
      <c r="D24" s="4"/>
      <c r="E24" s="4"/>
      <c r="H24" s="19"/>
    </row>
    <row r="27" spans="1:8">
      <c r="F27" s="27" t="s">
        <v>23</v>
      </c>
      <c r="G27" s="27"/>
      <c r="H27" s="27"/>
    </row>
    <row r="28" spans="1:8">
      <c r="F28" s="26" t="s">
        <v>5</v>
      </c>
      <c r="G28" s="26"/>
      <c r="H28" s="26"/>
    </row>
    <row r="29" spans="1:8">
      <c r="F29" s="26"/>
      <c r="G29" s="26"/>
      <c r="H29" s="26"/>
    </row>
    <row r="30" spans="1:8">
      <c r="F30" s="26"/>
      <c r="G30" s="26"/>
      <c r="H30" s="26"/>
    </row>
  </sheetData>
  <mergeCells count="9">
    <mergeCell ref="F28:H30"/>
    <mergeCell ref="F27:H27"/>
    <mergeCell ref="A22:H22"/>
    <mergeCell ref="A3:H3"/>
    <mergeCell ref="A19:H19"/>
    <mergeCell ref="A20:H20"/>
    <mergeCell ref="A21:H21"/>
    <mergeCell ref="A5:H5"/>
    <mergeCell ref="A23:H23"/>
  </mergeCells>
  <pageMargins left="0.7" right="0.7" top="0.75" bottom="0.75" header="0.3" footer="0.3"/>
  <pageSetup paperSize="9" scale="5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6A3A7DF-843A-481B-9944-D560A658DB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Krupa Marcin</cp:lastModifiedBy>
  <cp:lastPrinted>2024-11-27T13:00:17Z</cp:lastPrinted>
  <dcterms:created xsi:type="dcterms:W3CDTF">2017-03-29T09:54:22Z</dcterms:created>
  <dcterms:modified xsi:type="dcterms:W3CDTF">2025-04-22T10:58:36Z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10bf87a7-5edf-4f67-8943-f043092eace3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10.80.40.192</vt:lpwstr>
  </property>
</Properties>
</file>