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C:\Users\Zamowienia\Desktop\Anka M\NZ.262.1.2023 - K - narzędzia (9)\2. SWZ\"/>
    </mc:Choice>
  </mc:AlternateContent>
  <xr:revisionPtr revIDLastSave="0" documentId="13_ncr:1_{4D2FE1B7-63BC-4B32-826E-E6A30861159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ad.4" sheetId="1" r:id="rId1"/>
  </sheets>
  <definedNames>
    <definedName name="_xlnm.Print_Area" localSheetId="0">Zad.4!$A$1:$J$23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3" i="1" l="1"/>
  <c r="A14" i="1" s="1"/>
  <c r="A15" i="1" s="1"/>
  <c r="A16" i="1" s="1"/>
  <c r="A17" i="1" s="1"/>
  <c r="A18" i="1" s="1"/>
  <c r="A19" i="1" s="1"/>
  <c r="A20" i="1" s="1"/>
  <c r="A21" i="1" s="1"/>
  <c r="A22" i="1" s="1"/>
  <c r="F22" i="1"/>
  <c r="H22" i="1" s="1"/>
  <c r="I22" i="1" s="1"/>
  <c r="F21" i="1"/>
  <c r="H21" i="1" s="1"/>
  <c r="I21" i="1" s="1"/>
  <c r="F20" i="1"/>
  <c r="H20" i="1" s="1"/>
  <c r="I20" i="1" s="1"/>
  <c r="F19" i="1"/>
  <c r="H19" i="1" s="1"/>
  <c r="I19" i="1" s="1"/>
  <c r="F18" i="1"/>
  <c r="H18" i="1" s="1"/>
  <c r="I18" i="1" s="1"/>
  <c r="F17" i="1"/>
  <c r="H17" i="1" s="1"/>
  <c r="I17" i="1" s="1"/>
  <c r="F16" i="1"/>
  <c r="H16" i="1" s="1"/>
  <c r="I16" i="1" s="1"/>
  <c r="F15" i="1"/>
  <c r="H15" i="1" s="1"/>
  <c r="I15" i="1" s="1"/>
  <c r="F14" i="1"/>
  <c r="H14" i="1" s="1"/>
  <c r="I14" i="1" s="1"/>
  <c r="F13" i="1"/>
  <c r="H13" i="1" s="1"/>
  <c r="I13" i="1" s="1"/>
  <c r="F12" i="1"/>
  <c r="F23" i="1" l="1"/>
  <c r="H12" i="1"/>
  <c r="H23" i="1" s="1"/>
  <c r="I12" i="1" l="1"/>
</calcChain>
</file>

<file path=xl/sharedStrings.xml><?xml version="1.0" encoding="utf-8"?>
<sst xmlns="http://schemas.openxmlformats.org/spreadsheetml/2006/main" count="38" uniqueCount="29">
  <si>
    <t>Lp.</t>
  </si>
  <si>
    <t>Przedmiot  zamówienia</t>
  </si>
  <si>
    <t>Ilość</t>
  </si>
  <si>
    <t>Razem
Brutto:</t>
  </si>
  <si>
    <t>szt</t>
  </si>
  <si>
    <t xml:space="preserve">szt </t>
  </si>
  <si>
    <t>Razem
Netto:</t>
  </si>
  <si>
    <t xml:space="preserve"> Załącznik nr 5 do SWZ NZ.262.1.2023</t>
  </si>
  <si>
    <t>Załącznik nr 1 do umowy nr NZ.262.1.4.2023</t>
  </si>
  <si>
    <t xml:space="preserve"> Formularz cenowo- techniczny  zadania nr 4</t>
  </si>
  <si>
    <t>Wartość 
brutto (zł) 
8=6+7</t>
  </si>
  <si>
    <t>Wartość 
netto 
6=4x5</t>
  </si>
  <si>
    <t>Jm.</t>
  </si>
  <si>
    <t>Cena jedn. netto (zł/j.m.)</t>
  </si>
  <si>
    <t>Cena jedn. brutto
9=8/4</t>
  </si>
  <si>
    <t>Stawka
VAT
(%)</t>
  </si>
  <si>
    <t xml:space="preserve">
Pęseta tęczówkowa wykonana ze stali chirurgicznej z podwójną powłoką chromową, zabezpieczającą , antyodblaskową, zagięta, 1x2 ząbki zagięte pod kątem 90 stopni, długość całkowita 72 mm, rękojeść prążkowana
</t>
  </si>
  <si>
    <t xml:space="preserve">
Pęseta Kelman McPherson,wykonana ze stali chirurgicznej z podwójna powłoką chromową, zabezpieczającą, antyodblaskową, zagieta, szczęki smukłe o długości 7.5mm , rękojeść z trzema otworami zapewniającymi stabilne trzymanie, długość całkowita 100mm,
</t>
  </si>
  <si>
    <t xml:space="preserve">
Pęseta do kapsuloreksji – wykonana ze stali chirurgicznej z podwójną powłoką chromową, bardzo delikatna część chwytna z karbowaną powierzchnią, długość ramion od zagięcia 13 mm, długość całkowita 103 mm
</t>
  </si>
  <si>
    <t xml:space="preserve">
Chopper okulistyczny, model Agarwal ,wykonana ze stali chirurgicznej z podwójna powłoką chromową, zabezpieczającą, antyodblaskową, część robocza o długości 0.9 mm, wewnętrzna krawędź tnąca tipa 0,6 mm, rękojeść karbowana, długość całkowita 104 mm
</t>
  </si>
  <si>
    <t xml:space="preserve">
Imadło okulistyczne , model Jacobi, wykonane ze stali chirurgicznej z podwójna powłoka chromową,bez zamka,  szczęki delikatne, zagięte o długości 7,5 mm, rozmiar tipa przy zamkniętych szczękach 0,6mm x 0.3 mm, długość całkowita 105 mm,
</t>
  </si>
  <si>
    <t xml:space="preserve">
Hak mięśniowy do operacji zeza, model Jameson, wykonany ze stali chirurgicznej z podwójna powłoką chromową,zabezpieczającą , antyodblaskową, haczyk o długości 10 mm , rękojeść płaska ,długość całkowita 130-140 mm,
</t>
  </si>
  <si>
    <t xml:space="preserve">
Imadło okulistyczne , model Jacobi, wykonane ze stali chirurgicznej z podwójna powłoka chromową,bez zamka,  szczęki delikatne, zagięte o długości 5-7.0 mm, rozmiar tipa przy zamkniętych szczękach 1.0 mm x 0.5 mm, długość całkowita 115-120 mm,
</t>
  </si>
  <si>
    <t xml:space="preserve">
Imadło okulistyczne , model Jacobi, wykonane ze stali chirurgicznej z podwójna powłoka chromową,bez zamka,  szczęki delikatne, proste o długości 5-7.0 mm, rozmiar tipa przy zamkniętych szczękach 1.0 mm x 0.5 mm, długość całkowita 115-120 mm,
</t>
  </si>
  <si>
    <t xml:space="preserve">
Rozwórka model Cook, wykonana ze stali chirurgicznej z podwójną powłoką chromową, zabezpieczającą, antyodblaskową, regulacja przy pomocy śruby o radełkowatej powierzchni, części podpowiekowe zamknięte, pełne o długości 8 mm, dł. całkowita 35 mm
</t>
  </si>
  <si>
    <t xml:space="preserve">
Nożyczki okulistyczne, wykonane ze stali chirurgicznej z podwójną powłoką chromową, zabezpieczającą, antyodblaskową, ostrza proste ostro zakończone, długość ostrza 14mm, długość do swożnia 27mm, długość całkowita 90mm
</t>
  </si>
  <si>
    <t xml:space="preserve">
Kontener do sterylizacji parowej, stabilna konstrukcja i odporność na uderzenia, wysoka odporność na środki chemiczne i temperaturę, wykonany z aluminium z anodowaną powłoką ochronną, przykrywka kontenera wykonana z PPSU, filtr umieszczony w pokrywie, filtr bezobsługowy, bez konieczności wymiany– dożywotnia gwarancja skuteczności filtracji.
Kontener z matą silikonową typu „jeżyk” dopasowaną do kontenera. Uchwyty na etykiety identyfikacyjne na pokrywie oraz z przodu kontenera. Wymiary zewnętrzne 300-310 x 185-190 x 90-100 mm
</t>
  </si>
  <si>
    <t>PRODUCENT, Nazwa własna lub inne określenie identyfikujące 
wyrób w sposób jednoznaczny, np. nr katalogowy</t>
  </si>
  <si>
    <r>
      <rPr>
        <b/>
        <sz val="10"/>
        <color rgb="FF000000"/>
        <rFont val="Tahoma"/>
        <family val="2"/>
        <charset val="238"/>
      </rPr>
      <t>1.</t>
    </r>
    <r>
      <rPr>
        <sz val="10"/>
        <color rgb="FF000000"/>
        <rFont val="Tahoma"/>
        <family val="2"/>
        <charset val="238"/>
      </rPr>
      <t xml:space="preserve"> Przedmiotem zamówienia jest dostawa </t>
    </r>
    <r>
      <rPr>
        <b/>
        <sz val="10"/>
        <color rgb="FF000000"/>
        <rFont val="Tahoma"/>
        <family val="2"/>
        <charset val="238"/>
      </rPr>
      <t>2 zestawów narzędzi okulistycznych IV na blok operacyjny</t>
    </r>
    <r>
      <rPr>
        <sz val="10"/>
        <color rgb="FF000000"/>
        <rFont val="Tahoma"/>
        <family val="2"/>
        <charset val="238"/>
      </rPr>
      <t xml:space="preserve">, zwanych dalej wyrobami.
</t>
    </r>
    <r>
      <rPr>
        <b/>
        <sz val="10"/>
        <color rgb="FF000000"/>
        <rFont val="Tahoma"/>
        <family val="2"/>
        <charset val="238"/>
      </rPr>
      <t xml:space="preserve">2. </t>
    </r>
    <r>
      <rPr>
        <sz val="10"/>
        <color rgb="FF000000"/>
        <rFont val="Tahoma"/>
        <family val="2"/>
        <charset val="238"/>
      </rPr>
      <t xml:space="preserve">Wykonawca gwarantuje, że wszystkie wyroby objęte zamówieniem dotyczącym zadania nr 4 spełniać będą wszystkie - wskazane w niniejszym załączniku – wymagania eksploatacyjno - techniczne oraz jakościowe:
- Wszystkie narzędzia w pakiecie wykonane ze stali nierdzewnych i odpornych na ciepło, zgodnie z normą ISO 13485:2016 lub równoważną- potwierdzone deklaracją producenta;
- Twardość narzędzi w zakresie 44-60 HRC- potwierdzone deklaracją producenta;
- Narzędzia muszą być wykonane w technologii umożliwiającej sterylizację parą- potwierdzone deklaracją producenta;
- Narzędzia oznakowane laserowo: numer katalogowy, nazwa producenta, znak CE- potwierdzone deklaracją producenta; 
- Pasywacja narzędzi z walidacją procesu- potwierdzone deklaracją producenta; 
- Hartowanie narzędzi w atmosferze ochronnej z walidacją procesu- potwierdzone deklaracją producenta;
</t>
    </r>
    <r>
      <rPr>
        <b/>
        <sz val="10"/>
        <color rgb="FF000000"/>
        <rFont val="Tahoma"/>
        <family val="2"/>
        <charset val="238"/>
      </rPr>
      <t>3.</t>
    </r>
    <r>
      <rPr>
        <sz val="10"/>
        <color rgb="FF000000"/>
        <rFont val="Tahoma"/>
        <family val="2"/>
        <charset val="238"/>
      </rPr>
      <t xml:space="preserve"> Wykonawca zapewnia, że na potwierdzenie stanu faktycznego, o którym mowa w pkt. 2 i 5 posiada stosowne dokumenty, które zostaną  niezwłocznie  przekazane  zamawiającemu, na  jego  pisemny  wniosek na etapie realizacji zamówienia. 
</t>
    </r>
    <r>
      <rPr>
        <b/>
        <sz val="10"/>
        <color rgb="FF000000"/>
        <rFont val="Tahoma"/>
        <family val="2"/>
        <charset val="238"/>
      </rPr>
      <t>4.</t>
    </r>
    <r>
      <rPr>
        <sz val="10"/>
        <color rgb="FF000000"/>
        <rFont val="Tahoma"/>
        <family val="2"/>
        <charset val="238"/>
      </rPr>
      <t xml:space="preserve"> Dostarczane zamawiającemu poszczególne wyroby powinny znajdować się w trwałych – odpornych na uszkodzenia mechaniczne oraz zabezpieczonych przed działaniem szkodliwych czynników zewnętrznych – opakowaniach (jednostkowych, zbiorczych), na których umieszczona będzie informacja w języku polskim, zawierająca co najmniej następujące dane:
    -  nazwa wyrobu, nazwa producenta,
    -  kod partii lub serii wyrobu, 
    -  wyraźnie oznakowany rozmiar,
    -  oznaczenie daty, przed upływem której wyrób może być używany bezpiecznie, wyrażonej w latach i miesiącach (dotyczy wyrobów sterylnych),
    -  oznakowanie CE,
    -  inne oznaczenia i informacje wymagane na podstawie odrębnych przepisów.
</t>
    </r>
    <r>
      <rPr>
        <b/>
        <sz val="10"/>
        <color rgb="FF000000"/>
        <rFont val="Tahoma"/>
        <family val="2"/>
        <charset val="238"/>
      </rPr>
      <t>Uwaga: Okres ważności wyrobów powinien wynosić minimum 6 miesięcy od dnia dostawy do siedziby zamawiającego.</t>
    </r>
    <r>
      <rPr>
        <sz val="10"/>
        <color rgb="FF000000"/>
        <rFont val="Tahoma"/>
        <family val="2"/>
        <charset val="238"/>
      </rPr>
      <t xml:space="preserve">
</t>
    </r>
    <r>
      <rPr>
        <b/>
        <sz val="10"/>
        <color rgb="FF000000"/>
        <rFont val="Tahoma"/>
        <family val="2"/>
        <charset val="238"/>
      </rPr>
      <t xml:space="preserve">5. </t>
    </r>
    <r>
      <rPr>
        <sz val="10"/>
        <color rgb="FF000000"/>
        <rFont val="Tahoma"/>
        <family val="2"/>
        <charset val="238"/>
      </rPr>
      <t xml:space="preserve">Wykonawca oświadcza, że dostarczane zamawiającemu wyroby spełniać będą właściwe, ustalone w obowiązujących przepisach prawa wymagania odnośnie dopuszczenia do użytkownika przedmiotowych wyrobów w polskich zakładach opieki zdrowotnej.
</t>
    </r>
    <r>
      <rPr>
        <b/>
        <sz val="10"/>
        <color rgb="FF000000"/>
        <rFont val="Tahoma"/>
        <family val="2"/>
        <charset val="238"/>
      </rPr>
      <t>6.</t>
    </r>
    <r>
      <rPr>
        <sz val="10"/>
        <color rgb="FF000000"/>
        <rFont val="Tahoma"/>
        <family val="2"/>
        <charset val="238"/>
      </rPr>
      <t xml:space="preserve"> Wykonawca dostarczy wraz z pierwszą dostawą wyrobów szczegółową instrukcję w języku polskim opisującą zasady postępowania z nowymi narzędziami przed pierwszym użyciem oraz postępowanie z instrumentami w trakcie użycia. Szczegółowe informacje mają dotyczyć mycia, dezynfekcji, sterylizacji i konserwacji narzędzi.
</t>
    </r>
    <r>
      <rPr>
        <b/>
        <sz val="10"/>
        <color rgb="FF000000"/>
        <rFont val="Tahoma"/>
        <family val="2"/>
        <charset val="238"/>
      </rPr>
      <t xml:space="preserve">7. </t>
    </r>
    <r>
      <rPr>
        <sz val="10"/>
        <color rgb="FF000000"/>
        <rFont val="Tahoma"/>
        <family val="2"/>
        <charset val="238"/>
      </rPr>
      <t xml:space="preserve"> Dopuszcza się składania ofert na asortyment w innych opakowaniach jednostkowych z przeliczeniem oferowanych ilości do wartości sumarycznej wymaganej przez Zamawiającego, w zaokrągleniu do pełnego opakowania w górę.</t>
    </r>
    <r>
      <rPr>
        <b/>
        <sz val="10"/>
        <color rgb="FF000000"/>
        <rFont val="Tahoma"/>
        <family val="2"/>
        <charset val="238"/>
      </rPr>
      <t xml:space="preserve">
8.</t>
    </r>
    <r>
      <rPr>
        <sz val="10"/>
        <color rgb="FF000000"/>
        <rFont val="Tahoma"/>
        <family val="2"/>
        <charset val="238"/>
      </rPr>
      <t xml:space="preserve"> Wykonawca oferuje realizację niniejszego zadania zgodnie z następującą kalkulacją: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</si>
</sst>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&quot;[$zł-415];&quot;-&quot;#,##0.00&quot; &quot;[$zł-415]"/>
  </numFmts>
  <fonts count="15" x14ac:knownFonts="1">
    <font>
      <sz val="11"/>
      <color indexed="8"/>
      <name val="Calibri"/>
    </font>
    <font>
      <sz val="9"/>
      <color indexed="8"/>
      <name val="Tahoma"/>
      <family val="2"/>
      <charset val="238"/>
    </font>
    <font>
      <sz val="11"/>
      <color indexed="8"/>
      <name val="Calibri"/>
      <family val="2"/>
      <charset val="238"/>
    </font>
    <font>
      <b/>
      <sz val="10"/>
      <name val="Tahoma"/>
      <family val="2"/>
      <charset val="238"/>
    </font>
    <font>
      <b/>
      <sz val="11"/>
      <name val="Tahoma"/>
      <family val="2"/>
      <charset val="238"/>
    </font>
    <font>
      <sz val="11"/>
      <color indexed="8"/>
      <name val="Tahoma"/>
      <family val="2"/>
      <charset val="238"/>
    </font>
    <font>
      <sz val="10"/>
      <name val="Arial"/>
      <family val="2"/>
      <charset val="238"/>
    </font>
    <font>
      <sz val="10"/>
      <color rgb="FF000000"/>
      <name val="Tahoma"/>
      <family val="2"/>
      <charset val="238"/>
    </font>
    <font>
      <b/>
      <sz val="10"/>
      <color rgb="FF000000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sz val="10"/>
      <color rgb="FF000000"/>
      <name val="Tahoma"/>
      <family val="2"/>
    </font>
    <font>
      <sz val="10"/>
      <color indexed="8"/>
      <name val="Tahoma"/>
      <family val="2"/>
    </font>
    <font>
      <b/>
      <sz val="10"/>
      <color rgb="FF000000"/>
      <name val="Tahoma"/>
      <family val="2"/>
      <charset val="238"/>
    </font>
    <font>
      <b/>
      <sz val="9"/>
      <color rgb="FF00000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theme="0"/>
        <bgColor indexed="64"/>
      </patternFill>
    </fill>
    <fill>
      <patternFill patternType="solid">
        <fgColor theme="2" tint="0.79998168889431442"/>
        <bgColor indexed="64"/>
      </patternFill>
    </fill>
    <fill>
      <patternFill patternType="solid">
        <fgColor theme="2" tint="0.79998168889431442"/>
        <bgColor rgb="FFFFFFCC"/>
      </patternFill>
    </fill>
  </fills>
  <borders count="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Protection="0">
      <alignment vertical="center"/>
    </xf>
    <xf numFmtId="0" fontId="6" fillId="0" borderId="3"/>
  </cellStyleXfs>
  <cellXfs count="41">
    <xf numFmtId="0" fontId="0" fillId="0" borderId="0" xfId="0">
      <alignment vertical="center"/>
    </xf>
    <xf numFmtId="0" fontId="0" fillId="0" borderId="0" xfId="0" applyNumberFormat="1">
      <alignment vertical="center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0" fillId="2" borderId="2" xfId="0" applyFill="1" applyBorder="1" applyAlignment="1">
      <alignment vertical="center" wrapText="1"/>
    </xf>
    <xf numFmtId="0" fontId="1" fillId="2" borderId="3" xfId="0" applyFont="1" applyFill="1" applyBorder="1" applyAlignment="1">
      <alignment wrapText="1"/>
    </xf>
    <xf numFmtId="0" fontId="0" fillId="2" borderId="3" xfId="0" applyFill="1" applyBorder="1" applyAlignment="1">
      <alignment vertical="center" wrapText="1"/>
    </xf>
    <xf numFmtId="0" fontId="0" fillId="2" borderId="4" xfId="0" applyFill="1" applyBorder="1" applyAlignment="1">
      <alignment vertical="center" wrapText="1"/>
    </xf>
    <xf numFmtId="164" fontId="1" fillId="2" borderId="3" xfId="0" applyNumberFormat="1" applyFont="1" applyFill="1" applyBorder="1" applyAlignment="1">
      <alignment wrapText="1"/>
    </xf>
    <xf numFmtId="0" fontId="2" fillId="0" borderId="0" xfId="0" applyNumberFormat="1" applyFont="1">
      <alignment vertical="center"/>
    </xf>
    <xf numFmtId="0" fontId="0" fillId="2" borderId="5" xfId="0" applyFill="1" applyBorder="1" applyAlignment="1">
      <alignment wrapText="1"/>
    </xf>
    <xf numFmtId="0" fontId="0" fillId="2" borderId="6" xfId="0" applyFill="1" applyBorder="1" applyAlignment="1">
      <alignment wrapText="1"/>
    </xf>
    <xf numFmtId="4" fontId="3" fillId="0" borderId="7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5" fillId="0" borderId="0" xfId="0" applyFont="1">
      <alignment vertical="center"/>
    </xf>
    <xf numFmtId="4" fontId="3" fillId="0" borderId="7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1" fontId="8" fillId="0" borderId="8" xfId="0" applyNumberFormat="1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center" vertical="center" wrapText="1"/>
    </xf>
    <xf numFmtId="4" fontId="11" fillId="4" borderId="8" xfId="0" applyNumberFormat="1" applyFont="1" applyFill="1" applyBorder="1" applyAlignment="1">
      <alignment horizontal="center" vertical="center" wrapText="1"/>
    </xf>
    <xf numFmtId="4" fontId="11" fillId="0" borderId="8" xfId="0" applyNumberFormat="1" applyFont="1" applyBorder="1" applyAlignment="1">
      <alignment horizontal="center" vertical="center" wrapText="1"/>
    </xf>
    <xf numFmtId="9" fontId="11" fillId="4" borderId="8" xfId="0" applyNumberFormat="1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left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4" fontId="10" fillId="4" borderId="8" xfId="0" applyNumberFormat="1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/>
    </xf>
    <xf numFmtId="4" fontId="11" fillId="5" borderId="8" xfId="0" applyNumberFormat="1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left" vertical="center" wrapText="1"/>
    </xf>
    <xf numFmtId="0" fontId="14" fillId="0" borderId="8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left" vertical="top" wrapText="1"/>
    </xf>
    <xf numFmtId="0" fontId="4" fillId="0" borderId="3" xfId="1" applyFont="1" applyAlignment="1">
      <alignment horizontal="right"/>
    </xf>
    <xf numFmtId="0" fontId="4" fillId="0" borderId="3" xfId="1" applyFont="1" applyAlignment="1">
      <alignment horizontal="center"/>
    </xf>
  </cellXfs>
  <cellStyles count="2">
    <cellStyle name="Normalny" xfId="0" builtinId="0"/>
    <cellStyle name="Normalny 3" xfId="1" xr:uid="{491ECD8E-B6E6-4EB4-AE4C-6199370A0351}"/>
  </cellStyles>
  <dxfs count="10"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rgb="FFFF0000"/>
      </font>
    </dxf>
    <dxf>
      <font>
        <strike val="0"/>
        <color theme="0"/>
      </font>
    </dxf>
    <dxf>
      <font>
        <strike val="0"/>
        <color theme="0"/>
      </font>
    </dxf>
    <dxf>
      <font>
        <color rgb="FFFF0000"/>
      </font>
    </dxf>
    <dxf>
      <font>
        <strike val="0"/>
        <color theme="0"/>
      </font>
    </dxf>
    <dxf>
      <font>
        <color rgb="FFFF0000"/>
      </font>
    </dxf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0070C0"/>
      <rgbColor rgb="FF800000"/>
      <rgbColor rgb="FFFF00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yw pakietu Office">
  <a:themeElements>
    <a:clrScheme name="Motyw pakietu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Motyw pakietu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Motyw pakietu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T23"/>
  <sheetViews>
    <sheetView tabSelected="1" view="pageBreakPreview" topLeftCell="A24" zoomScale="85" zoomScaleNormal="100" zoomScaleSheetLayoutView="85" zoomScalePageLayoutView="40" workbookViewId="0">
      <selection activeCell="H23" sqref="H23"/>
    </sheetView>
  </sheetViews>
  <sheetFormatPr defaultColWidth="6.140625" defaultRowHeight="14.45" customHeight="1" x14ac:dyDescent="0.25"/>
  <cols>
    <col min="1" max="1" width="3.7109375" style="1" bestFit="1" customWidth="1"/>
    <col min="2" max="2" width="51.140625" style="10" customWidth="1"/>
    <col min="3" max="3" width="4.140625" style="1" customWidth="1"/>
    <col min="4" max="4" width="5.140625" style="1" bestFit="1" customWidth="1"/>
    <col min="5" max="5" width="9.42578125" style="1" bestFit="1" customWidth="1"/>
    <col min="6" max="6" width="12.5703125" style="1" bestFit="1" customWidth="1"/>
    <col min="7" max="7" width="8.7109375" style="1" customWidth="1"/>
    <col min="8" max="8" width="13.5703125" style="1" customWidth="1"/>
    <col min="9" max="9" width="9.42578125" style="1" bestFit="1" customWidth="1"/>
    <col min="10" max="10" width="16.28515625" style="1" customWidth="1"/>
    <col min="11" max="12" width="6.140625" style="1" customWidth="1"/>
    <col min="13" max="13" width="27.42578125" style="1" customWidth="1"/>
    <col min="14" max="14" width="20" style="1" customWidth="1"/>
    <col min="15" max="254" width="6.140625" style="1" customWidth="1"/>
  </cols>
  <sheetData>
    <row r="1" spans="1:254" ht="15" x14ac:dyDescent="0.2">
      <c r="A1" s="39" t="s">
        <v>7</v>
      </c>
      <c r="B1" s="39"/>
      <c r="C1" s="39"/>
      <c r="D1" s="39"/>
      <c r="E1" s="39"/>
      <c r="F1" s="39"/>
      <c r="G1" s="39"/>
      <c r="H1" s="39"/>
      <c r="I1" s="39"/>
      <c r="J1" s="39"/>
    </row>
    <row r="2" spans="1:254" ht="15" x14ac:dyDescent="0.2">
      <c r="A2" s="39" t="s">
        <v>8</v>
      </c>
      <c r="B2" s="39"/>
      <c r="C2" s="39"/>
      <c r="D2" s="39"/>
      <c r="E2" s="39"/>
      <c r="F2" s="39"/>
      <c r="G2" s="39"/>
      <c r="H2" s="39"/>
      <c r="I2" s="39"/>
      <c r="J2" s="39"/>
    </row>
    <row r="3" spans="1:254" ht="19.5" customHeight="1" x14ac:dyDescent="0.2">
      <c r="A3" s="40" t="s">
        <v>9</v>
      </c>
      <c r="B3" s="40"/>
      <c r="C3" s="40"/>
      <c r="D3" s="40"/>
      <c r="E3" s="40"/>
      <c r="F3" s="40"/>
      <c r="G3" s="40"/>
      <c r="H3" s="40"/>
      <c r="I3" s="40"/>
      <c r="J3" s="40"/>
    </row>
    <row r="4" spans="1:254" ht="230.85" customHeight="1" x14ac:dyDescent="0.25">
      <c r="A4" s="38" t="s">
        <v>28</v>
      </c>
      <c r="B4" s="38"/>
      <c r="C4" s="38"/>
      <c r="D4" s="38"/>
      <c r="E4" s="38"/>
      <c r="F4" s="38"/>
      <c r="G4" s="38"/>
      <c r="H4" s="38"/>
      <c r="I4" s="38"/>
      <c r="J4" s="38"/>
      <c r="K4" s="11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</row>
    <row r="5" spans="1:254" ht="12.75" customHeight="1" x14ac:dyDescent="0.25">
      <c r="A5" s="38"/>
      <c r="B5" s="38"/>
      <c r="C5" s="38"/>
      <c r="D5" s="38"/>
      <c r="E5" s="38"/>
      <c r="F5" s="38"/>
      <c r="G5" s="38"/>
      <c r="H5" s="38"/>
      <c r="I5" s="38"/>
      <c r="J5" s="38"/>
      <c r="K5" s="11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</row>
    <row r="6" spans="1:254" ht="12.75" customHeight="1" x14ac:dyDescent="0.25">
      <c r="A6" s="38"/>
      <c r="B6" s="38"/>
      <c r="C6" s="38"/>
      <c r="D6" s="38"/>
      <c r="E6" s="38"/>
      <c r="F6" s="38"/>
      <c r="G6" s="38"/>
      <c r="H6" s="38"/>
      <c r="I6" s="38"/>
      <c r="J6" s="38"/>
      <c r="K6" s="11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</row>
    <row r="7" spans="1:254" ht="25.5" customHeight="1" x14ac:dyDescent="0.25">
      <c r="A7" s="38"/>
      <c r="B7" s="38"/>
      <c r="C7" s="38"/>
      <c r="D7" s="38"/>
      <c r="E7" s="38"/>
      <c r="F7" s="38"/>
      <c r="G7" s="38"/>
      <c r="H7" s="38"/>
      <c r="I7" s="38"/>
      <c r="J7" s="38"/>
      <c r="K7" s="11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</row>
    <row r="8" spans="1:254" ht="69.75" customHeight="1" x14ac:dyDescent="0.25">
      <c r="A8" s="38"/>
      <c r="B8" s="38"/>
      <c r="C8" s="38"/>
      <c r="D8" s="38"/>
      <c r="E8" s="38"/>
      <c r="F8" s="38"/>
      <c r="G8" s="38"/>
      <c r="H8" s="38"/>
      <c r="I8" s="38"/>
      <c r="J8" s="38"/>
      <c r="K8" s="11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</row>
    <row r="9" spans="1:254" ht="75" customHeight="1" x14ac:dyDescent="0.25">
      <c r="A9" s="38"/>
      <c r="B9" s="38"/>
      <c r="C9" s="38"/>
      <c r="D9" s="38"/>
      <c r="E9" s="38"/>
      <c r="F9" s="38"/>
      <c r="G9" s="38"/>
      <c r="H9" s="38"/>
      <c r="I9" s="38"/>
      <c r="J9" s="38"/>
      <c r="K9" s="11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</row>
    <row r="10" spans="1:254" ht="101.25" x14ac:dyDescent="0.25">
      <c r="A10" s="36" t="s">
        <v>0</v>
      </c>
      <c r="B10" s="36" t="s">
        <v>1</v>
      </c>
      <c r="C10" s="37" t="s">
        <v>12</v>
      </c>
      <c r="D10" s="37" t="s">
        <v>2</v>
      </c>
      <c r="E10" s="37" t="s">
        <v>13</v>
      </c>
      <c r="F10" s="37" t="s">
        <v>11</v>
      </c>
      <c r="G10" s="37" t="s">
        <v>15</v>
      </c>
      <c r="H10" s="37" t="s">
        <v>10</v>
      </c>
      <c r="I10" s="37" t="s">
        <v>14</v>
      </c>
      <c r="J10" s="37" t="s">
        <v>27</v>
      </c>
      <c r="K10" s="11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</row>
    <row r="11" spans="1:254" ht="14.45" customHeight="1" x14ac:dyDescent="0.25">
      <c r="A11" s="18">
        <v>1</v>
      </c>
      <c r="B11" s="17">
        <v>2</v>
      </c>
      <c r="C11" s="17">
        <v>3</v>
      </c>
      <c r="D11" s="17">
        <v>4</v>
      </c>
      <c r="E11" s="19">
        <v>5</v>
      </c>
      <c r="F11" s="17">
        <v>6</v>
      </c>
      <c r="G11" s="19">
        <v>7</v>
      </c>
      <c r="H11" s="17">
        <v>8</v>
      </c>
      <c r="I11" s="17">
        <v>9</v>
      </c>
      <c r="J11" s="17">
        <v>10</v>
      </c>
      <c r="K11" s="12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  <c r="IS11" s="5"/>
      <c r="IT11" s="5"/>
    </row>
    <row r="12" spans="1:254" ht="76.5" x14ac:dyDescent="0.15">
      <c r="A12" s="20">
        <v>1</v>
      </c>
      <c r="B12" s="21" t="s">
        <v>18</v>
      </c>
      <c r="C12" s="20" t="s">
        <v>5</v>
      </c>
      <c r="D12" s="22">
        <v>2</v>
      </c>
      <c r="E12" s="23"/>
      <c r="F12" s="24">
        <f t="shared" ref="F12:F22" si="0">ROUND(E12*D12,2)</f>
        <v>0</v>
      </c>
      <c r="G12" s="25"/>
      <c r="H12" s="24">
        <f>ROUND((F12+(F12*G12)),2)</f>
        <v>0</v>
      </c>
      <c r="I12" s="24">
        <f>ROUND(H12/D12,2)</f>
        <v>0</v>
      </c>
      <c r="J12" s="2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  <c r="HH12" s="6"/>
      <c r="HI12" s="6"/>
      <c r="HJ12" s="6"/>
      <c r="HK12" s="6"/>
      <c r="HL12" s="6"/>
      <c r="HM12" s="6"/>
      <c r="HN12" s="6"/>
      <c r="HO12" s="6"/>
      <c r="HP12" s="6"/>
      <c r="HQ12" s="6"/>
      <c r="HR12" s="6"/>
      <c r="HS12" s="6"/>
      <c r="HT12" s="6"/>
      <c r="HU12" s="6"/>
      <c r="HV12" s="6"/>
      <c r="HW12" s="6"/>
      <c r="HX12" s="6"/>
      <c r="HY12" s="6"/>
      <c r="HZ12" s="6"/>
      <c r="IA12" s="6"/>
      <c r="IB12" s="6"/>
      <c r="IC12" s="6"/>
      <c r="ID12" s="6"/>
      <c r="IE12" s="7"/>
      <c r="IF12" s="7"/>
      <c r="IG12" s="7"/>
      <c r="IH12" s="7"/>
      <c r="II12" s="7"/>
      <c r="IJ12" s="7"/>
      <c r="IK12" s="7"/>
      <c r="IL12" s="7"/>
      <c r="IM12" s="7"/>
      <c r="IN12" s="7"/>
      <c r="IO12" s="7"/>
      <c r="IP12" s="7"/>
      <c r="IQ12" s="7"/>
      <c r="IR12" s="7"/>
      <c r="IS12" s="7"/>
      <c r="IT12" s="8"/>
    </row>
    <row r="13" spans="1:254" ht="76.5" x14ac:dyDescent="0.15">
      <c r="A13" s="20">
        <f>A12+1</f>
        <v>2</v>
      </c>
      <c r="B13" s="21" t="s">
        <v>16</v>
      </c>
      <c r="C13" s="20" t="s">
        <v>4</v>
      </c>
      <c r="D13" s="22">
        <v>2</v>
      </c>
      <c r="E13" s="23"/>
      <c r="F13" s="24">
        <f t="shared" si="0"/>
        <v>0</v>
      </c>
      <c r="G13" s="25"/>
      <c r="H13" s="24">
        <f t="shared" ref="H13:H22" si="1">ROUND((F13+(F13*G13)),2)</f>
        <v>0</v>
      </c>
      <c r="I13" s="24">
        <f t="shared" ref="I13:I22" si="2">ROUND(H13/D13,2)</f>
        <v>0</v>
      </c>
      <c r="J13" s="27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  <c r="HJ13" s="6"/>
      <c r="HK13" s="6"/>
      <c r="HL13" s="6"/>
      <c r="HM13" s="6"/>
      <c r="HN13" s="6"/>
      <c r="HO13" s="6"/>
      <c r="HP13" s="6"/>
      <c r="HQ13" s="6"/>
      <c r="HR13" s="6"/>
      <c r="HS13" s="6"/>
      <c r="HT13" s="6"/>
      <c r="HU13" s="6"/>
      <c r="HV13" s="6"/>
      <c r="HW13" s="6"/>
      <c r="HX13" s="6"/>
      <c r="HY13" s="6"/>
      <c r="HZ13" s="6"/>
      <c r="IA13" s="6"/>
      <c r="IB13" s="6"/>
      <c r="IC13" s="6"/>
      <c r="ID13" s="6"/>
      <c r="IE13" s="7"/>
      <c r="IF13" s="7"/>
      <c r="IG13" s="7"/>
      <c r="IH13" s="7"/>
      <c r="II13" s="7"/>
      <c r="IJ13" s="7"/>
      <c r="IK13" s="7"/>
      <c r="IL13" s="7"/>
      <c r="IM13" s="7"/>
      <c r="IN13" s="7"/>
      <c r="IO13" s="7"/>
      <c r="IP13" s="7"/>
      <c r="IQ13" s="7"/>
      <c r="IR13" s="7"/>
      <c r="IS13" s="7"/>
      <c r="IT13" s="8"/>
    </row>
    <row r="14" spans="1:254" ht="89.25" x14ac:dyDescent="0.15">
      <c r="A14" s="20">
        <f t="shared" ref="A14:A22" si="3">A13+1</f>
        <v>3</v>
      </c>
      <c r="B14" s="21" t="s">
        <v>17</v>
      </c>
      <c r="C14" s="20" t="s">
        <v>4</v>
      </c>
      <c r="D14" s="22">
        <v>2</v>
      </c>
      <c r="E14" s="23"/>
      <c r="F14" s="24">
        <f t="shared" si="0"/>
        <v>0</v>
      </c>
      <c r="G14" s="25"/>
      <c r="H14" s="24">
        <f t="shared" si="1"/>
        <v>0</v>
      </c>
      <c r="I14" s="24">
        <f t="shared" si="2"/>
        <v>0</v>
      </c>
      <c r="J14" s="28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  <c r="HJ14" s="6"/>
      <c r="HK14" s="6"/>
      <c r="HL14" s="6"/>
      <c r="HM14" s="6"/>
      <c r="HN14" s="6"/>
      <c r="HO14" s="6"/>
      <c r="HP14" s="6"/>
      <c r="HQ14" s="6"/>
      <c r="HR14" s="6"/>
      <c r="HS14" s="6"/>
      <c r="HT14" s="6"/>
      <c r="HU14" s="6"/>
      <c r="HV14" s="6"/>
      <c r="HW14" s="6"/>
      <c r="HX14" s="6"/>
      <c r="HY14" s="6"/>
      <c r="HZ14" s="6"/>
      <c r="IA14" s="6"/>
      <c r="IB14" s="6"/>
      <c r="IC14" s="6"/>
      <c r="ID14" s="6"/>
      <c r="IE14" s="7"/>
      <c r="IF14" s="7"/>
      <c r="IG14" s="7"/>
      <c r="IH14" s="7"/>
      <c r="II14" s="7"/>
      <c r="IJ14" s="7"/>
      <c r="IK14" s="7"/>
      <c r="IL14" s="7"/>
      <c r="IM14" s="7"/>
      <c r="IN14" s="7"/>
      <c r="IO14" s="7"/>
      <c r="IP14" s="7"/>
      <c r="IQ14" s="7"/>
      <c r="IR14" s="7"/>
      <c r="IS14" s="7"/>
      <c r="IT14" s="8"/>
    </row>
    <row r="15" spans="1:254" ht="89.25" x14ac:dyDescent="0.15">
      <c r="A15" s="20">
        <f t="shared" si="3"/>
        <v>4</v>
      </c>
      <c r="B15" s="21" t="s">
        <v>19</v>
      </c>
      <c r="C15" s="20" t="s">
        <v>4</v>
      </c>
      <c r="D15" s="22">
        <v>2</v>
      </c>
      <c r="E15" s="23"/>
      <c r="F15" s="24">
        <f t="shared" si="0"/>
        <v>0</v>
      </c>
      <c r="G15" s="25"/>
      <c r="H15" s="24">
        <f t="shared" si="1"/>
        <v>0</v>
      </c>
      <c r="I15" s="24">
        <f t="shared" si="2"/>
        <v>0</v>
      </c>
      <c r="J15" s="28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6"/>
      <c r="HU15" s="6"/>
      <c r="HV15" s="6"/>
      <c r="HW15" s="6"/>
      <c r="HX15" s="6"/>
      <c r="HY15" s="6"/>
      <c r="HZ15" s="6"/>
      <c r="IA15" s="6"/>
      <c r="IB15" s="6"/>
      <c r="IC15" s="6"/>
      <c r="ID15" s="6"/>
      <c r="IE15" s="7"/>
      <c r="IF15" s="7"/>
      <c r="IG15" s="7"/>
      <c r="IH15" s="7"/>
      <c r="II15" s="7"/>
      <c r="IJ15" s="7"/>
      <c r="IK15" s="7"/>
      <c r="IL15" s="7"/>
      <c r="IM15" s="7"/>
      <c r="IN15" s="7"/>
      <c r="IO15" s="7"/>
      <c r="IP15" s="7"/>
      <c r="IQ15" s="7"/>
      <c r="IR15" s="7"/>
      <c r="IS15" s="7"/>
      <c r="IT15" s="8"/>
    </row>
    <row r="16" spans="1:254" ht="89.25" x14ac:dyDescent="0.15">
      <c r="A16" s="20">
        <f t="shared" si="3"/>
        <v>5</v>
      </c>
      <c r="B16" s="29" t="s">
        <v>20</v>
      </c>
      <c r="C16" s="30" t="s">
        <v>4</v>
      </c>
      <c r="D16" s="31">
        <v>2</v>
      </c>
      <c r="E16" s="32"/>
      <c r="F16" s="24">
        <f t="shared" si="0"/>
        <v>0</v>
      </c>
      <c r="G16" s="25"/>
      <c r="H16" s="24">
        <f t="shared" si="1"/>
        <v>0</v>
      </c>
      <c r="I16" s="24">
        <f t="shared" si="2"/>
        <v>0</v>
      </c>
      <c r="J16" s="28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  <c r="HM16" s="6"/>
      <c r="HN16" s="6"/>
      <c r="HO16" s="6"/>
      <c r="HP16" s="6"/>
      <c r="HQ16" s="6"/>
      <c r="HR16" s="6"/>
      <c r="HS16" s="6"/>
      <c r="HT16" s="6"/>
      <c r="HU16" s="6"/>
      <c r="HV16" s="6"/>
      <c r="HW16" s="6"/>
      <c r="HX16" s="6"/>
      <c r="HY16" s="6"/>
      <c r="HZ16" s="6"/>
      <c r="IA16" s="6"/>
      <c r="IB16" s="6"/>
      <c r="IC16" s="6"/>
      <c r="ID16" s="6"/>
      <c r="IE16" s="7"/>
      <c r="IF16" s="7"/>
      <c r="IG16" s="7"/>
      <c r="IH16" s="7"/>
      <c r="II16" s="7"/>
      <c r="IJ16" s="7"/>
      <c r="IK16" s="7"/>
      <c r="IL16" s="7"/>
      <c r="IM16" s="7"/>
      <c r="IN16" s="7"/>
      <c r="IO16" s="7"/>
      <c r="IP16" s="7"/>
      <c r="IQ16" s="7"/>
      <c r="IR16" s="7"/>
      <c r="IS16" s="7"/>
      <c r="IT16" s="8"/>
    </row>
    <row r="17" spans="1:254" ht="89.25" x14ac:dyDescent="0.15">
      <c r="A17" s="20">
        <f t="shared" si="3"/>
        <v>6</v>
      </c>
      <c r="B17" s="29" t="s">
        <v>21</v>
      </c>
      <c r="C17" s="20" t="s">
        <v>4</v>
      </c>
      <c r="D17" s="33">
        <v>6</v>
      </c>
      <c r="E17" s="34"/>
      <c r="F17" s="24">
        <f t="shared" si="0"/>
        <v>0</v>
      </c>
      <c r="G17" s="25"/>
      <c r="H17" s="24">
        <f t="shared" si="1"/>
        <v>0</v>
      </c>
      <c r="I17" s="24">
        <f t="shared" si="2"/>
        <v>0</v>
      </c>
      <c r="J17" s="28"/>
      <c r="K17" s="6"/>
      <c r="L17" s="6"/>
      <c r="M17" s="9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  <c r="GN17" s="6"/>
      <c r="GO17" s="6"/>
      <c r="GP17" s="6"/>
      <c r="GQ17" s="6"/>
      <c r="GR17" s="6"/>
      <c r="GS17" s="6"/>
      <c r="GT17" s="6"/>
      <c r="GU17" s="6"/>
      <c r="GV17" s="6"/>
      <c r="GW17" s="6"/>
      <c r="GX17" s="6"/>
      <c r="GY17" s="6"/>
      <c r="GZ17" s="6"/>
      <c r="HA17" s="6"/>
      <c r="HB17" s="6"/>
      <c r="HC17" s="6"/>
      <c r="HD17" s="6"/>
      <c r="HE17" s="6"/>
      <c r="HF17" s="6"/>
      <c r="HG17" s="6"/>
      <c r="HH17" s="6"/>
      <c r="HI17" s="6"/>
      <c r="HJ17" s="6"/>
      <c r="HK17" s="6"/>
      <c r="HL17" s="6"/>
      <c r="HM17" s="6"/>
      <c r="HN17" s="6"/>
      <c r="HO17" s="6"/>
      <c r="HP17" s="6"/>
      <c r="HQ17" s="6"/>
      <c r="HR17" s="6"/>
      <c r="HS17" s="6"/>
      <c r="HT17" s="6"/>
      <c r="HU17" s="6"/>
      <c r="HV17" s="6"/>
      <c r="HW17" s="6"/>
      <c r="HX17" s="6"/>
      <c r="HY17" s="6"/>
      <c r="HZ17" s="6"/>
      <c r="IA17" s="6"/>
      <c r="IB17" s="6"/>
      <c r="IC17" s="6"/>
      <c r="ID17" s="6"/>
      <c r="IE17" s="7"/>
      <c r="IF17" s="7"/>
      <c r="IG17" s="7"/>
      <c r="IH17" s="7"/>
      <c r="II17" s="7"/>
      <c r="IJ17" s="7"/>
      <c r="IK17" s="7"/>
      <c r="IL17" s="7"/>
      <c r="IM17" s="7"/>
      <c r="IN17" s="7"/>
      <c r="IO17" s="7"/>
      <c r="IP17" s="7"/>
      <c r="IQ17" s="7"/>
      <c r="IR17" s="7"/>
      <c r="IS17" s="7"/>
      <c r="IT17" s="8"/>
    </row>
    <row r="18" spans="1:254" ht="89.25" x14ac:dyDescent="0.15">
      <c r="A18" s="20">
        <f t="shared" si="3"/>
        <v>7</v>
      </c>
      <c r="B18" s="29" t="s">
        <v>22</v>
      </c>
      <c r="C18" s="20" t="s">
        <v>4</v>
      </c>
      <c r="D18" s="31">
        <v>2</v>
      </c>
      <c r="E18" s="32"/>
      <c r="F18" s="24">
        <f t="shared" si="0"/>
        <v>0</v>
      </c>
      <c r="G18" s="25"/>
      <c r="H18" s="24">
        <f t="shared" si="1"/>
        <v>0</v>
      </c>
      <c r="I18" s="24">
        <f t="shared" si="2"/>
        <v>0</v>
      </c>
      <c r="J18" s="28"/>
      <c r="K18" s="6"/>
      <c r="L18" s="6"/>
      <c r="M18" s="9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  <c r="HJ18" s="6"/>
      <c r="HK18" s="6"/>
      <c r="HL18" s="6"/>
      <c r="HM18" s="6"/>
      <c r="HN18" s="6"/>
      <c r="HO18" s="6"/>
      <c r="HP18" s="6"/>
      <c r="HQ18" s="6"/>
      <c r="HR18" s="6"/>
      <c r="HS18" s="6"/>
      <c r="HT18" s="6"/>
      <c r="HU18" s="6"/>
      <c r="HV18" s="6"/>
      <c r="HW18" s="6"/>
      <c r="HX18" s="6"/>
      <c r="HY18" s="6"/>
      <c r="HZ18" s="6"/>
      <c r="IA18" s="6"/>
      <c r="IB18" s="6"/>
      <c r="IC18" s="6"/>
      <c r="ID18" s="6"/>
      <c r="IE18" s="7"/>
      <c r="IF18" s="7"/>
      <c r="IG18" s="7"/>
      <c r="IH18" s="7"/>
      <c r="II18" s="7"/>
      <c r="IJ18" s="7"/>
      <c r="IK18" s="7"/>
      <c r="IL18" s="7"/>
      <c r="IM18" s="7"/>
      <c r="IN18" s="7"/>
      <c r="IO18" s="7"/>
      <c r="IP18" s="7"/>
      <c r="IQ18" s="7"/>
      <c r="IR18" s="7"/>
      <c r="IS18" s="7"/>
      <c r="IT18" s="8"/>
    </row>
    <row r="19" spans="1:254" ht="89.25" x14ac:dyDescent="0.15">
      <c r="A19" s="20">
        <f t="shared" si="3"/>
        <v>8</v>
      </c>
      <c r="B19" s="29" t="s">
        <v>23</v>
      </c>
      <c r="C19" s="20" t="s">
        <v>4</v>
      </c>
      <c r="D19" s="31">
        <v>2</v>
      </c>
      <c r="E19" s="32"/>
      <c r="F19" s="24">
        <f t="shared" si="0"/>
        <v>0</v>
      </c>
      <c r="G19" s="25"/>
      <c r="H19" s="24">
        <f t="shared" si="1"/>
        <v>0</v>
      </c>
      <c r="I19" s="24">
        <f t="shared" si="2"/>
        <v>0</v>
      </c>
      <c r="J19" s="28"/>
      <c r="K19" s="6"/>
      <c r="L19" s="6"/>
      <c r="M19" s="9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  <c r="HJ19" s="6"/>
      <c r="HK19" s="6"/>
      <c r="HL19" s="6"/>
      <c r="HM19" s="6"/>
      <c r="HN19" s="6"/>
      <c r="HO19" s="6"/>
      <c r="HP19" s="6"/>
      <c r="HQ19" s="6"/>
      <c r="HR19" s="6"/>
      <c r="HS19" s="6"/>
      <c r="HT19" s="6"/>
      <c r="HU19" s="6"/>
      <c r="HV19" s="6"/>
      <c r="HW19" s="6"/>
      <c r="HX19" s="6"/>
      <c r="HY19" s="6"/>
      <c r="HZ19" s="6"/>
      <c r="IA19" s="6"/>
      <c r="IB19" s="6"/>
      <c r="IC19" s="6"/>
      <c r="ID19" s="6"/>
      <c r="IE19" s="7"/>
      <c r="IF19" s="7"/>
      <c r="IG19" s="7"/>
      <c r="IH19" s="7"/>
      <c r="II19" s="7"/>
      <c r="IJ19" s="7"/>
      <c r="IK19" s="7"/>
      <c r="IL19" s="7"/>
      <c r="IM19" s="7"/>
      <c r="IN19" s="7"/>
      <c r="IO19" s="7"/>
      <c r="IP19" s="7"/>
      <c r="IQ19" s="7"/>
      <c r="IR19" s="7"/>
      <c r="IS19" s="7"/>
      <c r="IT19" s="8"/>
    </row>
    <row r="20" spans="1:254" ht="89.25" x14ac:dyDescent="0.15">
      <c r="A20" s="20">
        <f t="shared" si="3"/>
        <v>9</v>
      </c>
      <c r="B20" s="35" t="s">
        <v>24</v>
      </c>
      <c r="C20" s="20" t="s">
        <v>4</v>
      </c>
      <c r="D20" s="33">
        <v>2</v>
      </c>
      <c r="E20" s="23"/>
      <c r="F20" s="24">
        <f t="shared" si="0"/>
        <v>0</v>
      </c>
      <c r="G20" s="25"/>
      <c r="H20" s="24">
        <f t="shared" si="1"/>
        <v>0</v>
      </c>
      <c r="I20" s="24">
        <f t="shared" si="2"/>
        <v>0</v>
      </c>
      <c r="J20" s="28"/>
      <c r="K20" s="6"/>
      <c r="L20" s="6"/>
      <c r="M20" s="9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6"/>
      <c r="FS20" s="6"/>
      <c r="FT20" s="6"/>
      <c r="FU20" s="6"/>
      <c r="FV20" s="6"/>
      <c r="FW20" s="6"/>
      <c r="FX20" s="6"/>
      <c r="FY20" s="6"/>
      <c r="FZ20" s="6"/>
      <c r="GA20" s="6"/>
      <c r="GB20" s="6"/>
      <c r="GC20" s="6"/>
      <c r="GD20" s="6"/>
      <c r="GE20" s="6"/>
      <c r="GF20" s="6"/>
      <c r="GG20" s="6"/>
      <c r="GH20" s="6"/>
      <c r="GI20" s="6"/>
      <c r="GJ20" s="6"/>
      <c r="GK20" s="6"/>
      <c r="GL20" s="6"/>
      <c r="GM20" s="6"/>
      <c r="GN20" s="6"/>
      <c r="GO20" s="6"/>
      <c r="GP20" s="6"/>
      <c r="GQ20" s="6"/>
      <c r="GR20" s="6"/>
      <c r="GS20" s="6"/>
      <c r="GT20" s="6"/>
      <c r="GU20" s="6"/>
      <c r="GV20" s="6"/>
      <c r="GW20" s="6"/>
      <c r="GX20" s="6"/>
      <c r="GY20" s="6"/>
      <c r="GZ20" s="6"/>
      <c r="HA20" s="6"/>
      <c r="HB20" s="6"/>
      <c r="HC20" s="6"/>
      <c r="HD20" s="6"/>
      <c r="HE20" s="6"/>
      <c r="HF20" s="6"/>
      <c r="HG20" s="6"/>
      <c r="HH20" s="6"/>
      <c r="HI20" s="6"/>
      <c r="HJ20" s="6"/>
      <c r="HK20" s="6"/>
      <c r="HL20" s="6"/>
      <c r="HM20" s="6"/>
      <c r="HN20" s="6"/>
      <c r="HO20" s="6"/>
      <c r="HP20" s="6"/>
      <c r="HQ20" s="6"/>
      <c r="HR20" s="6"/>
      <c r="HS20" s="6"/>
      <c r="HT20" s="6"/>
      <c r="HU20" s="6"/>
      <c r="HV20" s="6"/>
      <c r="HW20" s="6"/>
      <c r="HX20" s="6"/>
      <c r="HY20" s="6"/>
      <c r="HZ20" s="6"/>
      <c r="IA20" s="6"/>
      <c r="IB20" s="6"/>
      <c r="IC20" s="6"/>
      <c r="ID20" s="6"/>
      <c r="IE20" s="7"/>
      <c r="IF20" s="7"/>
      <c r="IG20" s="7"/>
      <c r="IH20" s="7"/>
      <c r="II20" s="7"/>
      <c r="IJ20" s="7"/>
      <c r="IK20" s="7"/>
      <c r="IL20" s="7"/>
      <c r="IM20" s="7"/>
      <c r="IN20" s="7"/>
      <c r="IO20" s="7"/>
      <c r="IP20" s="7"/>
      <c r="IQ20" s="7"/>
      <c r="IR20" s="7"/>
      <c r="IS20" s="7"/>
      <c r="IT20" s="8"/>
    </row>
    <row r="21" spans="1:254" ht="89.25" x14ac:dyDescent="0.25">
      <c r="A21" s="20">
        <f t="shared" si="3"/>
        <v>10</v>
      </c>
      <c r="B21" s="29" t="s">
        <v>25</v>
      </c>
      <c r="C21" s="30" t="s">
        <v>4</v>
      </c>
      <c r="D21" s="33">
        <v>2</v>
      </c>
      <c r="E21" s="34"/>
      <c r="F21" s="24">
        <f t="shared" si="0"/>
        <v>0</v>
      </c>
      <c r="G21" s="25"/>
      <c r="H21" s="24">
        <f t="shared" si="1"/>
        <v>0</v>
      </c>
      <c r="I21" s="24">
        <f t="shared" si="2"/>
        <v>0</v>
      </c>
      <c r="J21" s="28"/>
    </row>
    <row r="22" spans="1:254" ht="165.75" x14ac:dyDescent="0.25">
      <c r="A22" s="20">
        <f t="shared" si="3"/>
        <v>11</v>
      </c>
      <c r="B22" s="29" t="s">
        <v>26</v>
      </c>
      <c r="C22" s="30" t="s">
        <v>4</v>
      </c>
      <c r="D22" s="33">
        <v>2</v>
      </c>
      <c r="E22" s="34"/>
      <c r="F22" s="24">
        <f t="shared" si="0"/>
        <v>0</v>
      </c>
      <c r="G22" s="25"/>
      <c r="H22" s="24">
        <f t="shared" si="1"/>
        <v>0</v>
      </c>
      <c r="I22" s="24">
        <f t="shared" si="2"/>
        <v>0</v>
      </c>
      <c r="J22" s="28"/>
    </row>
    <row r="23" spans="1:254" ht="28.5" customHeight="1" x14ac:dyDescent="0.25">
      <c r="A23" s="14"/>
      <c r="B23" s="15"/>
      <c r="C23" s="15"/>
      <c r="D23" s="15"/>
      <c r="E23" s="16" t="s">
        <v>6</v>
      </c>
      <c r="F23" s="16">
        <f>SUM(F12:F22)</f>
        <v>0</v>
      </c>
      <c r="G23" s="16" t="s">
        <v>3</v>
      </c>
      <c r="H23" s="13">
        <f>SUM(H12:H22)</f>
        <v>0</v>
      </c>
      <c r="I23" s="15"/>
      <c r="J23" s="15"/>
    </row>
  </sheetData>
  <mergeCells count="4">
    <mergeCell ref="A4:J9"/>
    <mergeCell ref="A1:J1"/>
    <mergeCell ref="A2:J2"/>
    <mergeCell ref="A3:J3"/>
  </mergeCells>
  <conditionalFormatting sqref="F12:F22 M17:M20">
    <cfRule type="cellIs" dxfId="6" priority="4" stopIfTrue="1" operator="lessThan">
      <formula>0</formula>
    </cfRule>
  </conditionalFormatting>
  <conditionalFormatting sqref="F12:F23">
    <cfRule type="cellIs" dxfId="5" priority="3" operator="equal">
      <formula>0</formula>
    </cfRule>
  </conditionalFormatting>
  <conditionalFormatting sqref="H12:I22">
    <cfRule type="cellIs" dxfId="4" priority="2" operator="equal">
      <formula>0</formula>
    </cfRule>
  </conditionalFormatting>
  <conditionalFormatting sqref="H23">
    <cfRule type="cellIs" dxfId="0" priority="1" operator="equal">
      <formula>0</formula>
    </cfRule>
  </conditionalFormatting>
  <printOptions horizontalCentered="1"/>
  <pageMargins left="0.11811023622047245" right="0.11811023622047245" top="0.9055118110236221" bottom="0.55118110236220474" header="0.11811023622047245" footer="0.11811023622047245"/>
  <pageSetup fitToHeight="0" orientation="landscape" r:id="rId1"/>
  <headerFooter>
    <oddHeader>&amp;C&amp;G</oddHeader>
    <oddFooter>&amp;C&amp;"Helvetica Neue,Regular"&amp;12&amp;K000000&amp;P</oddFooter>
  </headerFooter>
  <rowBreaks count="1" manualBreakCount="1">
    <brk id="9" max="10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Zad.4</vt:lpstr>
      <vt:lpstr>Zad.4!Obszar_wydruku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Gospodarczy</dc:creator>
  <cp:lastModifiedBy>Anna Massier</cp:lastModifiedBy>
  <cp:lastPrinted>2023-06-20T08:27:13Z</cp:lastPrinted>
  <dcterms:created xsi:type="dcterms:W3CDTF">2023-03-16T08:56:40Z</dcterms:created>
  <dcterms:modified xsi:type="dcterms:W3CDTF">2023-06-20T08:27:55Z</dcterms:modified>
</cp:coreProperties>
</file>