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252"/>
  </bookViews>
  <sheets>
    <sheet name="Arkusz1" sheetId="1" r:id="rId1"/>
  </sheets>
  <definedNames>
    <definedName name="_xlnm._FilterDatabase" localSheetId="0" hidden="1">Arkusz1!$A$2:$I$86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1" l="1"/>
  <c r="I84" i="1" s="1"/>
  <c r="G3" i="1" l="1"/>
  <c r="I3" i="1" s="1"/>
  <c r="G4" i="1" l="1"/>
  <c r="I4" i="1" s="1"/>
  <c r="G5" i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5" i="1"/>
  <c r="I85" i="1" s="1"/>
  <c r="I86" i="1" l="1"/>
  <c r="G86" i="1"/>
</calcChain>
</file>

<file path=xl/sharedStrings.xml><?xml version="1.0" encoding="utf-8"?>
<sst xmlns="http://schemas.openxmlformats.org/spreadsheetml/2006/main" count="94" uniqueCount="94">
  <si>
    <t>Lp.</t>
  </si>
  <si>
    <t>Nazwa sprzętu</t>
  </si>
  <si>
    <t>Ilość</t>
  </si>
  <si>
    <t>Wartość netto (zł)</t>
  </si>
  <si>
    <t>Stawka VAT (%)</t>
  </si>
  <si>
    <t>Wartość brutto (zł)</t>
  </si>
  <si>
    <t>Podsumowanie</t>
  </si>
  <si>
    <t>Cena jednostkowa
netto (zł) za szt.</t>
  </si>
  <si>
    <t>FORMULARZ CENOWY</t>
  </si>
  <si>
    <t>Marka i model oferowanego sprzętu</t>
  </si>
  <si>
    <t>Adapter bluetooth 5.0, interfejs USB A</t>
  </si>
  <si>
    <t>HDMI-DisplayPort, długość 1,8m</t>
  </si>
  <si>
    <t>HDMI-DVI, długość 1,8m</t>
  </si>
  <si>
    <t>HDMI-VGA, długość 1,8m</t>
  </si>
  <si>
    <t>HDMI-microHDMI, długość 1,8m</t>
  </si>
  <si>
    <t>HDMI-USB-C, długość 1,8m</t>
  </si>
  <si>
    <t>DisplayPort-HDMI, długość 1,8m</t>
  </si>
  <si>
    <t>DisplayPort-DVI, długość 1,8m</t>
  </si>
  <si>
    <t>DisplayPort- DisplayPort przez USB-C, długość 1,8m</t>
  </si>
  <si>
    <t>Dysk SSD SATA 2,5”,  512 GB, prędkość zapisu minimum 520 MB/s, MTBF 1,5 mln godzin</t>
  </si>
  <si>
    <t>Dysk SSD SATA 2,5”,  1 TB, prędkość zapisu minimum 520 MB/s, MTBF 1,5 mln godzin</t>
  </si>
  <si>
    <t>Dysk SSD SATA 2,5”,  2 TB, prędkość zapisu minimum  520 MB/s, MTBF 1,5 mln godzin</t>
  </si>
  <si>
    <t>Dysk SSD SATA 2,5”,  4 TB, prędkość zapisu minimum  520 MB/s, MTBF 1,5 mln godzin</t>
  </si>
  <si>
    <t>Dysk SSD M.2 PCIe NVMe 4.0 x4: 1 TB, prędkość  odczytu minimum 7300MB/s  zapis minimum 6 000 MB/s, MTBF min 1,5 mln godzin</t>
  </si>
  <si>
    <t>Dysk SSD M.2 PCIe NVMe 4.0 x4: 2 TB prędkość  odczytu minimum 7300MB/s  zapis minimum 6 000 MB/s, MTBF min 1,5 mln godzin</t>
  </si>
  <si>
    <t>Dysk SSD M.2 PCIe NVMEe 5.0 x4: 1 TB, prędkość zapisu minimum 8 500 MB/s, MTBF 1,5 mln godzin</t>
  </si>
  <si>
    <t>Pamięć RAM DDR4 ECC REGISTERED DIMM: 32 GB, 2933 MHz, kompatybilna z stacją roboczą HP Z4 G4</t>
  </si>
  <si>
    <t>Pamięć RAM DDR4 ECC REGISTERED DIMM: 64 GB, 2933 MHz, kompatybilna z stacją roboczą HP Z4 G4</t>
  </si>
  <si>
    <t>Pamięć RAM DDR4 ECC Unbuffered DIMM: 32 GB, 3200 MHz, kompatybilna w 100% z płytą główną Supermicro M12SWA-TF</t>
  </si>
  <si>
    <t>Pamięć RAM DDR4 DIMM 16 GB 3200MHz</t>
  </si>
  <si>
    <t>Pamięć RAM DDR4 DIMM 32 GB 3200MHz</t>
  </si>
  <si>
    <t>Pamięć RAM DDR4 sodimm: 16 GB  min 2666MHz</t>
  </si>
  <si>
    <t xml:space="preserve">Pamięć RAM DDR4 sodimm: 32 GB min 2666MHz </t>
  </si>
  <si>
    <t>Pamięć RAM DDR5 sodimm: 16 GB minimum 4800 MHz</t>
  </si>
  <si>
    <t>Pamięć RAM DDR5 sodimm: 32 GB minimum 4800 MHz</t>
  </si>
  <si>
    <t>Pasta termoprzewodząca minimum 2g, minimum 12,5W/mk</t>
  </si>
  <si>
    <t>Termopad, przewodność cieplna 6,2W/mk, grubość 1 mm</t>
  </si>
  <si>
    <t xml:space="preserve">Adapter USB Wifi, standard: Wi-Fi 5
    Częstotliwość:2,4 GHz, 5 GHz 64/128-bit WEP,WPA,WPA-PSK,WPA2,WPA2-PSK
</t>
  </si>
  <si>
    <t xml:space="preserve">Adapter USB A – HUB USB 3.0/3porty, RJ-45 1Gbps/1 port </t>
  </si>
  <si>
    <t xml:space="preserve">Adapter USB–C – HUB USB 3.0/3porty, RJ-45 1Gbps/1 port </t>
  </si>
  <si>
    <t>Przewody zasilające z przesyłem danych:
 USB A – microUSB – przepustowość minimum 480Mbit/s, długość:2m</t>
  </si>
  <si>
    <t>Przewody zasilające z przesyłem danych:
 USB A – USB-C standard USB 3.2, przepustowość minimum 5Gbit/s, długość:2m</t>
  </si>
  <si>
    <t>Przewody zasilające z przesyłem danych:
  USB-C – USB-C standard USB 3.2, przepustowość minimum 5Gbit/s, długość:2m</t>
  </si>
  <si>
    <t>Przedłużacz USB 3.0, standard  USB 3.2, przepustowość minimum 5Gbit/s, długość:2m</t>
  </si>
  <si>
    <t>Podstawka pod laptopa 13”- 17” z regulacją nachylenia i wysokości, wykonana z aluminium</t>
  </si>
  <si>
    <t xml:space="preserve">Słuchawki przewodowe USB:
pasmo przenoszenia słuchawek minimum: 20 Hz ~ 20 kHz lub 42 Hz ~ 17 kHz, średnica membarny słuchawek w zakresie 28-42, mikrofon z redukcją szumów, pasmo przenoszenia mikrofonu minimum: 100 Hz ~ 16 kHz lub 90 Hz ~ 15 kHz, złącza: USB typu A, maksymalna masa produktu: 150 g, długość przewodu minimum 1,8m
</t>
  </si>
  <si>
    <t>Słuchawki bezprzewodowe bluetooth: pasmo przenoszenia słuchawek minimum: 20 Hz ~ 20 kHz, średnica membarny słuchawek w zakresie 28-42, minimum dwa mikrofony na pałąku z redukcją szumów, pasmo przenoszenia mikrofonu minimum: 100 Hz ~ 16 kHz, złącza: USB typu A lub USB-C, maksymalna masa produktu: 155 g, bluetooth minimum 4.1, minimalny czas rozmów 12 godzin, zasięg minimum 30m</t>
  </si>
  <si>
    <t>Kamerka USB: rozdzielczość wideo 1920 x 1080 przy 30 klatkach, podwójny mikrofon wbudowany, klips montażowy uniwersalny, interfejs USB;</t>
  </si>
  <si>
    <t xml:space="preserve">Kieszeń z interfejsem USB na dysk M.2 PCIe NVMe,
rozmiar dysku :M.2 2280, M.2 2260, M.2 2242, M.2 2230, interfejs dysku M.2 M.2 NVMe, interfejs USB 3.2 gen 2, szybkość transmisji danych do 10Gbps
</t>
  </si>
  <si>
    <t>Stacja klonująca z interfejsem USB 3.2 Gen 2 na dysk SATA 2,5”, 3,5” i PCIe, rozmair dysku 2,5", 3,5", M.2 2280, M.2 2260, M.2 2242, interfejs dysku Sata, M.2 NVMe</t>
  </si>
  <si>
    <t xml:space="preserve">Szukacz par przewodów / lokalizator przewodów
Do identyfikacji wyszukiwania przewodów </t>
  </si>
  <si>
    <t>Dysk zewnętrzny SSD z interfejsem USB 3.2,
prędkość odczytu minimum 1050 MB/s, prędkość zapisu minimum 1000MB/s, pojemność : 1 TB</t>
  </si>
  <si>
    <t>Dysk zewnętrzny SSD z interfejsem USB 3.2,
prędkość odczytu minimum 1050 MB/s, prędkość zapisu minimum 1000MB/s, pojemność : 2 TB</t>
  </si>
  <si>
    <t>Dysk zewnętrzny SSD z interfejsem USB 3.2,
prędkość odczytu minimum 1050 MB/s, prędkość zapisu minimum 1000MB/s, pojemność : 4 TB</t>
  </si>
  <si>
    <t xml:space="preserve">Dysk zewnętrzny HDD z interfejsem USB 3.2, pojemność :  10 TB
</t>
  </si>
  <si>
    <t>Pendrive z zapisem minimum 100 MB/s: 64GB z interfejsem USB 3.2</t>
  </si>
  <si>
    <t>Pendrive z zapisem minimum 150 MB/s: 128 GB z interfejsem USB 3.2</t>
  </si>
  <si>
    <t>Pendrive z zapisem minimum 400 MB/s: 256 GB z interfejsem USB 3.2</t>
  </si>
  <si>
    <t>Pendrive z zapisem minimum 400 MB/s: 512 GB z interfejsem USB 3.2</t>
  </si>
  <si>
    <t>Przewód LAN kategorii 6 UTP: 100m 100% miedź</t>
  </si>
  <si>
    <t>Torba na laptopa: 13,3” 
Dedykowana do rozmiaru sprzętu, dwukomorowa, zamykana na zamek błyskawiczny, z rączką oraz dodatkowym paskiem na ramię (odpinany pasek w zestawie wraz z torbą). Kolor czarny</t>
  </si>
  <si>
    <t>Torba na laptopa: 14” 
Dedykowana do rozmiaru sprzętu, dwukomorowa, zamykana na zamek błyskawiczny, z rączką oraz dodatkowym paskiem na ramię (odpinany pasek w zestawie wraz z torbą). Kolor czarny</t>
  </si>
  <si>
    <t>Torba na laptopa: 15,6” 
Dedykowana do rozmiaru sprzętu, dwukomorowa, zamykana na zamek błyskawiczny, z rączką oraz dodatkowym paskiem na ramię (odpinany pasek w zestawie wraz z torbą). Kolor czarny</t>
  </si>
  <si>
    <t>Torba na laptopa: 16” 
Dedykowana do rozmiaru sprzętu, dwukomorowa, zamykana na zamek błyskawiczny, z rączką oraz dodatkowym paskiem na ramię (odpinany pasek w zestawie wraz z torbą). Kolor czarny / gafitowy</t>
  </si>
  <si>
    <t>Torba na laptopa: 17,3” 
Dedykowana do rozmiaru sprzętu, dwukomorowa, zamykana na zamek błyskawiczny, z rączką oraz dodatkowym paskiem na ramię (odpinany pasek w zestawie wraz z torbą). Kolor czarny</t>
  </si>
  <si>
    <t>Uchwyty do monitora z regulacją wysokości: 24” - 27”, standard VESA 100, uchwyt stojący</t>
  </si>
  <si>
    <t xml:space="preserve">Zewnętrzna nagrywarka Blu-ray z interfejsem USB, nagrywanie i odtwarzanie płyt Blu-Ray, prędkość zapisu BD-R 6x, BD-R DL 6x, prędkość odczytu BD-R 4x, BD-R (DL) 4x
</t>
  </si>
  <si>
    <t>Zewnętrzna nagrywarka DVD z interfejsem USB 
nagrywanie, odtwarzanie płyt CD i DVD, interfejs USB 2.0, bufor 1MB, prędkość zapisu DVD±R - 8x, DVD±R DL - 6x, DVD-RAM - 5x, DVD+RW - 8x, DVD-RW - 8x, CD-R - 24x, CD-RW - 24x</t>
  </si>
  <si>
    <t xml:space="preserve">Ruter Wi-Fi - LTE:
Obsługiwane standardy WIFI:  802.11a, 802.11b, 802.11g, 802.11n, 802.11ac
Obsługiwane standardy GSM: 
częstotliwości 3g 1 (2100MHz) / 5 (850MHz) / 8 (900MHz), 
LTE cat 18 lub wyższa  obsługiwane częstotliwości FDD 1 (2100MHz) / 3 (1800MHz) / 5 (850MHz) / 7 (2600MHz) / 8 (900 MHz) / 20 (800MHz) / 28 (700MHz) 
możliwość podłączenia dwóch anten zewnętrznych ze złączem SMA
Porty Ethernet:  minimum 4szt. 10/100/1000Mbps 
Inne złącza i porty:  gniazdo na kartę SIM, USB-A
Zasilanie: w zakresie 12-24V DC lub 9-50V DC
Chłodzenie: Pasywne
</t>
  </si>
  <si>
    <t>Cena jednostkowa
brutto (zł) za szt.</t>
  </si>
  <si>
    <t>Przełącznik sieciowy 1 Gbps, 5 portowy, niezarządzane, złącza RJ-45, przepustowość łączna 10 GB/s, zasilacz zewnętrzny, PoE 802.3af</t>
  </si>
  <si>
    <t>Przełącznik sieciowy 1 Gbps, 8 portowy, niezarządzane, złącza RJ-45, przepustowość łączna 10 GB/s, zasilacz zewnętrzny, PoE 802.3af</t>
  </si>
  <si>
    <t>Myszka przewodowa klasyczna, z funkcją przewijania , sensor: optyczny, liczba przycisków 3, rozdzielczość minimum 1000dpi, kolor czarny lub szary</t>
  </si>
  <si>
    <t>Myszka bezprzewodowa klasyczna z funkcją przewijania , interfejs bluetooth 5.0 i radiowy, sensor: optyczny, liczba przycisków 4, rozdzielczość minimum 4000dpi, kolor czarny lub szary</t>
  </si>
  <si>
    <t>Myszka bezprzewodowa wertykalna (ergonomiczna), z funkcją przewijania i regulacją czułości , interfejs bluetooth i radiowy, sensor: optyczny, liczba przycisków 6, rozdzielczość minimum 4000dpi, kolor czarny lub szary</t>
  </si>
  <si>
    <t xml:space="preserve">Klawiatura bezprzewodowa radiowa,
 101 klawiszowa z wydzieloną klawiaturą numeryczną, 128-bitowe szyfrowane połączenie, odporność na zachlapanie, podpórka pod nadgarstki, regulowane stopki, kolor czarny lub szary
</t>
  </si>
  <si>
    <t xml:space="preserve">Zestaw bezprzewodowy myszka i klawiatura, 
128-bitowe szyfrowane połączenie, mysz  co najmniej 3 przyciski minimum 1000dpi, Wskaźnik naładowania baterii, odporność na zachlapanie, regulowane stopki klawiatury, podpórka pod nadgarstki, kolor czarny lub szary
</t>
  </si>
  <si>
    <t>Stacja dokująca: współpracująca z dedykowanym złączem komputera lub złączem komputera USB Type C w przypadku replikatora portów i umożliwiająca dołączenie urządzeń zewnętrznych: myszki, klawiatury, 2 monitorów złączami cyfrowymi, sieci komputerowej i zasilającej. Do stacji dokującej/replikatora portów dołączony dedykowany zasilacz. Stacja dokująca musi być w 100% kompatybilna z sprzętem posiadanym przez Zamawiającego to jest DELL LATITIUDE 5540. Zapewniająca pełną funkcjonalność i stabilność działania bez podłączenia dodatkowego zasilacza do laptopa.</t>
  </si>
  <si>
    <t>Stacja dokująca: współpracująca z dedykowanym złączem komputera lub złączem komputera Thunderbolt 4 (USB Type C) w przypadku replikatora portów i umożliwiająca dołączenie urządzeń zewnętrznych: myszki, klawiatury, jednoczesne podłączenie dwóch monitorów ustawionych w rozdzielczości 4K złączami cyfrowymi, sieci komputerowej i zasilającej. Do stacji dokującej/replikatora portów dołączony dedykowany zasilacz. Stacja dokująca musi być w 100% kompatybilna z sprzętem posiadanym przez Zamawiającego to jest DELL PRECISION 7760. Zapewniająca pełną funkcjonalność i stabilność działania bez podłączenia dodatkowego zasilacza do laptopa.</t>
  </si>
  <si>
    <t>Stacja dokująca: współpracująca z dedykowanym złączem komputera lub złączem komputera USB Type C w przypadku replikatora portów i umożliwiająca dołączenie urządzeń zewnętrznych: myszki, klawiatury, 2 monitorów złączami cyfrowymi, sieci komputerowej i zasilającej. Do stacji dokującej/replikatora portów dołączony dedykowany zasilacz. Stacja dokująca musi być w 100% kompatybilna z sprzętem posiadanym przez Zamawiającego to jest LENOVO THINKBOOK 15 G2. Zapewniająca pełną funkcjonalność i stabilność działania bez podłączenia dodatkowego zasilacza bez podłączenia dodatkowego zasilacza do laptopa.</t>
  </si>
  <si>
    <t>Stacja dokująca: współpracująca z dedykowanym złączem komputera lub złączem komputera Thunderbolt 4 (USB Type C) w przypadku replikatora portów i umożliwiająca dołączenie urządzeń zewnętrznych: myszki, klawiatury, jednoczesne podłączenie dwóch monitorów ustawionych w rozdzielczości 4K złączami cyfrowymi, sieci komputerowej i zasilającej. Do stacji dokującej/replikatora portów dołączony dedykowany zasilacz. Stacja dokująca musi być w 100% kompatybilna z sprzętem posiadanym przez Zamawiającego to jest Lenovo ThinkPad P16v Gen 2. Zapewniająca pełną funkcjonalność i stabilność działania bez podłączenia dodatkowego zasilacza do laptopa.</t>
  </si>
  <si>
    <t>Stacja dokująca: współpracująca z dedykowanym złączem komputera lub złączem komputera USB Type C w przypadku replikatora portów i umożliwiająca dołączenie urządzeń zewnętrznych: myszki, klawiatury, 2 monitorów złączami cyfrowymi, sieci komputerowej i zasilającej. Do stacji dokującej/replikatora portów dołączony dedykowany zasilacz. Stacja dokująca musi być w 100% kompatybilna z sprzętem posiadanym przez Zamawiającego to jest HP Probook 440 G7. Zapewniająca pełną funkcjonalność i stabilność działania bez podłączenia dodatkowego zasilacza do laptopa.</t>
  </si>
  <si>
    <t>Stacja dokująca: współpracująca z dedykowanym złączem komputera lub złączem komputera Thunderbolt 4 (USB Type C) w przypadku replikatora portów i umożliwiająca dołączenie urządzeń zewnętrznych: myszki, klawiatury, jednoczesne podłączenie dwóch monitorów ustawionych w rozdzielczości 4K złączami cyfrowymi, sieci komputerowej i zasilającej. Do stacji dokującej/replikatora portów dołączony dedykowany zasilacz. Stacja dokująca musi być w 100% kompatybilna z sprzętem posiadanym przez Zamawiającego to jest HP ZBook Power G9. Zapewniająca pełną funkcjonalność i stabilność działania bez podłączenia dodatkowego zasilacza do laptopa.</t>
  </si>
  <si>
    <t>Patchcord cat 6 UTP : 0,5m, kolor szary/czarny/niebieski</t>
  </si>
  <si>
    <t>Patchcord cat 6 UTP : 1m, kolor szary/czarny/niebieski</t>
  </si>
  <si>
    <t>Patchcord cat 6 UTP : 1,5m, kolor szary/czarny/niebieski</t>
  </si>
  <si>
    <t>Patchcord cat 6 UTP : 2m, kolor szary/czarny/niebieski</t>
  </si>
  <si>
    <t>Patchcord cat 6 UTP : 3m, kolor szary/czarny/niebieski</t>
  </si>
  <si>
    <t>Patchcord cat 6 UTP : 10m, kolor szary/czarny/niebieski</t>
  </si>
  <si>
    <t>Patchcord cat 6 UTP : 15m, kolor szary/czarny/niebieski</t>
  </si>
  <si>
    <t xml:space="preserve">Plecak na laptopa:  16”
W dedykowany do rozmiaru sprzętu w kolorze czarnym (bez żadnych kolorowych napisów i wstawek kolorowego materiału), wykonany z poliestru, dwukomorowy, zamykany na zamek błyskawiczny; przegroda na laptopa wyłożona pianką, z kieszeniami; wymiary maksymalne: 44 cm x 33 cm x 18 cm, waga plecaka pustego : do 900g
</t>
  </si>
  <si>
    <t xml:space="preserve">Plecak na laptopa:  17,3”
W dedykowany do rozmiaru sprzętu w kolorze czarnym (bez żadnych kolorowych napisów i wstawek kolorowego materiału), wykonany z poliestru, dwukomorowy, zamykany na zamek błyskawiczny; przegroda na laptopa wyłożona pianką, z kieszeniami; wymiary maksymalne: 50 cm x 33 cm x 18 cm, waga plecaka pustego : do 1000g
</t>
  </si>
  <si>
    <t xml:space="preserve">Uchwyty do monitorów z regulacją wysokości: 24” - 27”, standard VESA 100, możliwość zamontowania dwóch monitorów na uchwycie, montażu do biurka, uchwyt na blatowy
</t>
  </si>
  <si>
    <t>Zasilacz ATX 850W  80plus Gold modularny
CPU 4+4 (8) pin - 1 szt.
CPU 8-pin - 1 szt.
EPS12V 20+4 (24) pin - 1 szt.
PCI-E 2.0 6+2 (8) pin - 6 szt.
MOLEX 4-pin - 4 szt.
SATA - 10 szt.
Zabezpieczenia: Przed zbyt wysokim prądem (OCP),Przeciwprzeciążeniowe (OPP),Termiczne (OTP),Przeciwprzepięciowe (OVP),Przeciwzwarciowe (SCP),Przed prą-dami udarowymi (SIP),Przed zbyt niskim napięciem (UVP)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</si>
</sst>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  <charset val="238"/>
    </font>
    <font>
      <sz val="9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3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2" fillId="0" borderId="1" xfId="2" applyFont="1" applyFill="1" applyBorder="1" applyAlignment="1" applyProtection="1">
      <alignment horizontal="left" vertical="top" wrapText="1"/>
    </xf>
    <xf numFmtId="1" fontId="2" fillId="0" borderId="1" xfId="2" applyNumberFormat="1" applyFont="1" applyFill="1" applyBorder="1" applyAlignment="1" applyProtection="1">
      <alignment horizontal="center" vertical="top" wrapText="1" shrinkToFit="1"/>
    </xf>
    <xf numFmtId="0" fontId="2" fillId="0" borderId="1" xfId="1" applyFont="1" applyFill="1" applyBorder="1" applyAlignment="1" applyProtection="1">
      <alignment horizontal="left" vertical="top" wrapText="1"/>
    </xf>
    <xf numFmtId="1" fontId="2" fillId="0" borderId="1" xfId="0" applyNumberFormat="1" applyFont="1" applyFill="1" applyBorder="1" applyAlignment="1" applyProtection="1">
      <alignment horizontal="center" vertical="center" wrapText="1" shrinkToFit="1"/>
    </xf>
    <xf numFmtId="9" fontId="2" fillId="0" borderId="1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1" xfId="2" applyFont="1" applyFill="1" applyBorder="1" applyAlignment="1" applyProtection="1">
      <alignment horizontal="left" wrapText="1"/>
    </xf>
    <xf numFmtId="1" fontId="2" fillId="0" borderId="1" xfId="2" applyNumberFormat="1" applyFont="1" applyFill="1" applyBorder="1" applyAlignment="1" applyProtection="1">
      <alignment horizontal="center" vertical="center" wrapText="1" shrinkToFit="1"/>
    </xf>
    <xf numFmtId="1" fontId="2" fillId="0" borderId="1" xfId="1" applyNumberFormat="1" applyFont="1" applyFill="1" applyBorder="1" applyAlignment="1" applyProtection="1">
      <alignment horizontal="center" vertical="top" wrapText="1" shrinkToFi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" fontId="2" fillId="0" borderId="1" xfId="2" applyNumberFormat="1" applyFont="1" applyFill="1" applyBorder="1" applyAlignment="1" applyProtection="1">
      <alignment horizontal="center" vertical="top" wrapText="1" shrinkToFit="1"/>
      <protection locked="0"/>
    </xf>
    <xf numFmtId="164" fontId="2" fillId="0" borderId="1" xfId="2" applyNumberFormat="1" applyFont="1" applyFill="1" applyBorder="1" applyAlignment="1" applyProtection="1">
      <alignment horizontal="center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2" applyFont="1" applyFill="1" applyBorder="1" applyAlignment="1" applyProtection="1">
      <alignment horizontal="center" wrapText="1"/>
      <protection locked="0"/>
    </xf>
    <xf numFmtId="8" fontId="2" fillId="0" borderId="1" xfId="2" applyNumberFormat="1" applyFont="1" applyFill="1" applyBorder="1" applyAlignment="1" applyProtection="1">
      <alignment horizontal="center" vertical="top" wrapText="1"/>
      <protection locked="0"/>
    </xf>
    <xf numFmtId="0" fontId="2" fillId="0" borderId="1" xfId="1" applyFont="1" applyFill="1" applyBorder="1" applyAlignment="1" applyProtection="1">
      <alignment horizontal="center" wrapText="1"/>
      <protection locked="0"/>
    </xf>
    <xf numFmtId="164" fontId="2" fillId="0" borderId="1" xfId="1" applyNumberFormat="1" applyFont="1" applyFill="1" applyBorder="1" applyAlignment="1" applyProtection="1">
      <alignment horizontal="center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6" fillId="0" borderId="2" xfId="0" applyFont="1" applyBorder="1" applyAlignment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zoomScale="90" zoomScaleNormal="90" workbookViewId="0">
      <selection activeCell="B19" sqref="B19"/>
    </sheetView>
  </sheetViews>
  <sheetFormatPr defaultColWidth="50" defaultRowHeight="14.4" x14ac:dyDescent="0.3"/>
  <cols>
    <col min="1" max="1" width="4" bestFit="1" customWidth="1"/>
    <col min="2" max="2" width="49" bestFit="1" customWidth="1"/>
    <col min="3" max="3" width="45.88671875" style="4" bestFit="1" customWidth="1"/>
    <col min="4" max="4" width="16.6640625" style="4" customWidth="1"/>
    <col min="5" max="5" width="4.6640625" style="4" customWidth="1"/>
    <col min="6" max="6" width="15.88671875" style="4" bestFit="1" customWidth="1"/>
    <col min="7" max="7" width="18.33203125" style="4" bestFit="1" customWidth="1"/>
    <col min="8" max="8" width="13.44140625" style="4" bestFit="1" customWidth="1"/>
    <col min="9" max="9" width="15.109375" style="4" bestFit="1" customWidth="1"/>
    <col min="10" max="11" width="50" style="4"/>
  </cols>
  <sheetData>
    <row r="1" spans="1:11" ht="21" x14ac:dyDescent="0.3">
      <c r="A1" s="32" t="s">
        <v>8</v>
      </c>
      <c r="B1" s="32"/>
      <c r="C1" s="32"/>
      <c r="D1" s="32"/>
      <c r="E1" s="32"/>
      <c r="F1" s="32"/>
      <c r="G1" s="32"/>
      <c r="H1" s="32"/>
      <c r="I1" s="32"/>
    </row>
    <row r="2" spans="1:11" s="11" customFormat="1" ht="22.8" x14ac:dyDescent="0.3">
      <c r="A2" s="1" t="s">
        <v>0</v>
      </c>
      <c r="B2" s="1" t="s">
        <v>1</v>
      </c>
      <c r="C2" s="1" t="s">
        <v>9</v>
      </c>
      <c r="D2" s="2" t="s">
        <v>7</v>
      </c>
      <c r="E2" s="1" t="s">
        <v>2</v>
      </c>
      <c r="F2" s="2" t="s">
        <v>69</v>
      </c>
      <c r="G2" s="2" t="s">
        <v>3</v>
      </c>
      <c r="H2" s="1" t="s">
        <v>4</v>
      </c>
      <c r="I2" s="2" t="s">
        <v>5</v>
      </c>
      <c r="J2" s="10"/>
      <c r="K2" s="10"/>
    </row>
    <row r="3" spans="1:11" s="11" customFormat="1" ht="24" customHeight="1" x14ac:dyDescent="0.3">
      <c r="A3" s="3">
        <v>1</v>
      </c>
      <c r="B3" s="3" t="s">
        <v>19</v>
      </c>
      <c r="C3" s="19"/>
      <c r="D3" s="20"/>
      <c r="E3" s="8">
        <v>15</v>
      </c>
      <c r="F3" s="20"/>
      <c r="G3" s="2">
        <f t="shared" ref="G3:G34" si="0">D3*E3</f>
        <v>0</v>
      </c>
      <c r="H3" s="9">
        <v>0.23</v>
      </c>
      <c r="I3" s="2">
        <f>G3*(1+H3)</f>
        <v>0</v>
      </c>
      <c r="J3" s="10"/>
      <c r="K3" s="10"/>
    </row>
    <row r="4" spans="1:11" s="11" customFormat="1" ht="24" customHeight="1" x14ac:dyDescent="0.3">
      <c r="A4" s="3">
        <v>2</v>
      </c>
      <c r="B4" s="3" t="s">
        <v>20</v>
      </c>
      <c r="C4" s="19"/>
      <c r="D4" s="20"/>
      <c r="E4" s="8">
        <v>25</v>
      </c>
      <c r="F4" s="20"/>
      <c r="G4" s="2">
        <f t="shared" si="0"/>
        <v>0</v>
      </c>
      <c r="H4" s="9">
        <v>0.23</v>
      </c>
      <c r="I4" s="2">
        <f t="shared" ref="I4:I67" si="1">G4+G4*H4</f>
        <v>0</v>
      </c>
      <c r="J4" s="10"/>
      <c r="K4" s="10"/>
    </row>
    <row r="5" spans="1:11" s="11" customFormat="1" ht="24" customHeight="1" x14ac:dyDescent="0.3">
      <c r="A5" s="3">
        <v>3</v>
      </c>
      <c r="B5" s="3" t="s">
        <v>21</v>
      </c>
      <c r="C5" s="21"/>
      <c r="D5" s="20"/>
      <c r="E5" s="8">
        <v>10</v>
      </c>
      <c r="F5" s="20"/>
      <c r="G5" s="2">
        <f t="shared" si="0"/>
        <v>0</v>
      </c>
      <c r="H5" s="9">
        <v>0.23</v>
      </c>
      <c r="I5" s="2">
        <f t="shared" si="1"/>
        <v>0</v>
      </c>
      <c r="J5" s="10"/>
      <c r="K5" s="10"/>
    </row>
    <row r="6" spans="1:11" s="11" customFormat="1" ht="24" customHeight="1" x14ac:dyDescent="0.3">
      <c r="A6" s="3">
        <v>4</v>
      </c>
      <c r="B6" s="3" t="s">
        <v>22</v>
      </c>
      <c r="C6" s="19"/>
      <c r="D6" s="20"/>
      <c r="E6" s="8">
        <v>3</v>
      </c>
      <c r="F6" s="20"/>
      <c r="G6" s="2">
        <f t="shared" si="0"/>
        <v>0</v>
      </c>
      <c r="H6" s="9">
        <v>0.23</v>
      </c>
      <c r="I6" s="2">
        <f t="shared" si="1"/>
        <v>0</v>
      </c>
      <c r="J6" s="10"/>
      <c r="K6" s="10"/>
    </row>
    <row r="7" spans="1:11" s="11" customFormat="1" ht="34.200000000000003" x14ac:dyDescent="0.3">
      <c r="A7" s="3">
        <v>5</v>
      </c>
      <c r="B7" s="3" t="s">
        <v>23</v>
      </c>
      <c r="C7" s="19"/>
      <c r="D7" s="20"/>
      <c r="E7" s="8">
        <v>25</v>
      </c>
      <c r="F7" s="20"/>
      <c r="G7" s="2">
        <f t="shared" si="0"/>
        <v>0</v>
      </c>
      <c r="H7" s="9">
        <v>0.23</v>
      </c>
      <c r="I7" s="2">
        <f t="shared" si="1"/>
        <v>0</v>
      </c>
      <c r="J7" s="10"/>
      <c r="K7" s="10"/>
    </row>
    <row r="8" spans="1:11" s="11" customFormat="1" ht="34.200000000000003" x14ac:dyDescent="0.3">
      <c r="A8" s="3">
        <v>6</v>
      </c>
      <c r="B8" s="3" t="s">
        <v>24</v>
      </c>
      <c r="C8" s="19"/>
      <c r="D8" s="20"/>
      <c r="E8" s="8">
        <v>13</v>
      </c>
      <c r="F8" s="20"/>
      <c r="G8" s="2">
        <f t="shared" si="0"/>
        <v>0</v>
      </c>
      <c r="H8" s="9">
        <v>0.23</v>
      </c>
      <c r="I8" s="2">
        <f t="shared" si="1"/>
        <v>0</v>
      </c>
      <c r="J8" s="10"/>
      <c r="K8" s="10"/>
    </row>
    <row r="9" spans="1:11" s="11" customFormat="1" ht="22.8" x14ac:dyDescent="0.3">
      <c r="A9" s="3">
        <v>7</v>
      </c>
      <c r="B9" s="3" t="s">
        <v>25</v>
      </c>
      <c r="C9" s="19"/>
      <c r="D9" s="20"/>
      <c r="E9" s="8">
        <v>8</v>
      </c>
      <c r="F9" s="20"/>
      <c r="G9" s="2">
        <f t="shared" si="0"/>
        <v>0</v>
      </c>
      <c r="H9" s="9">
        <v>0.23</v>
      </c>
      <c r="I9" s="2">
        <f t="shared" si="1"/>
        <v>0</v>
      </c>
      <c r="J9" s="10"/>
      <c r="K9" s="10"/>
    </row>
    <row r="10" spans="1:11" s="11" customFormat="1" ht="22.8" x14ac:dyDescent="0.3">
      <c r="A10" s="3">
        <v>8</v>
      </c>
      <c r="B10" s="3" t="s">
        <v>26</v>
      </c>
      <c r="C10" s="19"/>
      <c r="D10" s="20"/>
      <c r="E10" s="8">
        <v>12</v>
      </c>
      <c r="F10" s="20"/>
      <c r="G10" s="2">
        <f t="shared" si="0"/>
        <v>0</v>
      </c>
      <c r="H10" s="9">
        <v>0.23</v>
      </c>
      <c r="I10" s="2">
        <f t="shared" si="1"/>
        <v>0</v>
      </c>
      <c r="J10" s="10"/>
      <c r="K10" s="10"/>
    </row>
    <row r="11" spans="1:11" s="11" customFormat="1" ht="22.8" x14ac:dyDescent="0.3">
      <c r="A11" s="3">
        <v>9</v>
      </c>
      <c r="B11" s="3" t="s">
        <v>27</v>
      </c>
      <c r="C11" s="19"/>
      <c r="D11" s="20"/>
      <c r="E11" s="8">
        <v>12</v>
      </c>
      <c r="F11" s="20"/>
      <c r="G11" s="2">
        <f t="shared" si="0"/>
        <v>0</v>
      </c>
      <c r="H11" s="9">
        <v>0.23</v>
      </c>
      <c r="I11" s="2">
        <f t="shared" si="1"/>
        <v>0</v>
      </c>
      <c r="J11" s="10"/>
      <c r="K11" s="10"/>
    </row>
    <row r="12" spans="1:11" s="11" customFormat="1" ht="24" customHeight="1" x14ac:dyDescent="0.3">
      <c r="A12" s="3">
        <v>10</v>
      </c>
      <c r="B12" s="3" t="s">
        <v>28</v>
      </c>
      <c r="C12" s="19"/>
      <c r="D12" s="20"/>
      <c r="E12" s="8">
        <v>20</v>
      </c>
      <c r="F12" s="20"/>
      <c r="G12" s="2">
        <f t="shared" si="0"/>
        <v>0</v>
      </c>
      <c r="H12" s="9">
        <v>0.23</v>
      </c>
      <c r="I12" s="2">
        <f t="shared" si="1"/>
        <v>0</v>
      </c>
      <c r="J12" s="10"/>
      <c r="K12" s="10"/>
    </row>
    <row r="13" spans="1:11" s="11" customFormat="1" x14ac:dyDescent="0.3">
      <c r="A13" s="3">
        <v>11</v>
      </c>
      <c r="B13" s="3" t="s">
        <v>29</v>
      </c>
      <c r="C13" s="19"/>
      <c r="D13" s="20"/>
      <c r="E13" s="8">
        <v>10</v>
      </c>
      <c r="F13" s="20"/>
      <c r="G13" s="2">
        <f t="shared" si="0"/>
        <v>0</v>
      </c>
      <c r="H13" s="9">
        <v>0.23</v>
      </c>
      <c r="I13" s="2">
        <f t="shared" si="1"/>
        <v>0</v>
      </c>
      <c r="J13" s="10"/>
      <c r="K13" s="10"/>
    </row>
    <row r="14" spans="1:11" s="11" customFormat="1" x14ac:dyDescent="0.3">
      <c r="A14" s="3">
        <v>12</v>
      </c>
      <c r="B14" s="3" t="s">
        <v>30</v>
      </c>
      <c r="C14" s="19"/>
      <c r="D14" s="20"/>
      <c r="E14" s="8">
        <v>10</v>
      </c>
      <c r="F14" s="20"/>
      <c r="G14" s="2">
        <f t="shared" si="0"/>
        <v>0</v>
      </c>
      <c r="H14" s="9">
        <v>0.23</v>
      </c>
      <c r="I14" s="2">
        <f t="shared" si="1"/>
        <v>0</v>
      </c>
      <c r="J14" s="10"/>
      <c r="K14" s="10"/>
    </row>
    <row r="15" spans="1:11" s="11" customFormat="1" x14ac:dyDescent="0.3">
      <c r="A15" s="3">
        <v>13</v>
      </c>
      <c r="B15" s="3" t="s">
        <v>31</v>
      </c>
      <c r="C15" s="19"/>
      <c r="D15" s="20"/>
      <c r="E15" s="8">
        <v>12</v>
      </c>
      <c r="F15" s="20"/>
      <c r="G15" s="2">
        <f t="shared" si="0"/>
        <v>0</v>
      </c>
      <c r="H15" s="9">
        <v>0.23</v>
      </c>
      <c r="I15" s="2">
        <f t="shared" si="1"/>
        <v>0</v>
      </c>
      <c r="J15" s="10"/>
      <c r="K15" s="10"/>
    </row>
    <row r="16" spans="1:11" s="11" customFormat="1" x14ac:dyDescent="0.3">
      <c r="A16" s="3">
        <v>14</v>
      </c>
      <c r="B16" s="3" t="s">
        <v>32</v>
      </c>
      <c r="C16" s="19"/>
      <c r="D16" s="20"/>
      <c r="E16" s="8">
        <v>10</v>
      </c>
      <c r="F16" s="20"/>
      <c r="G16" s="2">
        <f t="shared" si="0"/>
        <v>0</v>
      </c>
      <c r="H16" s="9">
        <v>0.23</v>
      </c>
      <c r="I16" s="2">
        <f t="shared" si="1"/>
        <v>0</v>
      </c>
      <c r="J16" s="10"/>
      <c r="K16" s="10"/>
    </row>
    <row r="17" spans="1:11" s="11" customFormat="1" x14ac:dyDescent="0.3">
      <c r="A17" s="3">
        <v>15</v>
      </c>
      <c r="B17" s="3" t="s">
        <v>33</v>
      </c>
      <c r="C17" s="19"/>
      <c r="D17" s="20"/>
      <c r="E17" s="8">
        <v>16</v>
      </c>
      <c r="F17" s="20"/>
      <c r="G17" s="2">
        <f t="shared" si="0"/>
        <v>0</v>
      </c>
      <c r="H17" s="9">
        <v>0.23</v>
      </c>
      <c r="I17" s="2">
        <f t="shared" si="1"/>
        <v>0</v>
      </c>
      <c r="J17" s="10"/>
      <c r="K17" s="10"/>
    </row>
    <row r="18" spans="1:11" s="11" customFormat="1" x14ac:dyDescent="0.3">
      <c r="A18" s="3">
        <v>16</v>
      </c>
      <c r="B18" s="3" t="s">
        <v>34</v>
      </c>
      <c r="C18" s="19"/>
      <c r="D18" s="20"/>
      <c r="E18" s="8">
        <v>14</v>
      </c>
      <c r="F18" s="20"/>
      <c r="G18" s="2">
        <f t="shared" si="0"/>
        <v>0</v>
      </c>
      <c r="H18" s="9">
        <v>0.23</v>
      </c>
      <c r="I18" s="2">
        <f t="shared" si="1"/>
        <v>0</v>
      </c>
      <c r="J18" s="10"/>
      <c r="K18" s="10"/>
    </row>
    <row r="19" spans="1:11" s="11" customFormat="1" ht="148.19999999999999" x14ac:dyDescent="0.3">
      <c r="A19" s="3">
        <v>17</v>
      </c>
      <c r="B19" s="3" t="s">
        <v>93</v>
      </c>
      <c r="C19" s="19"/>
      <c r="D19" s="20"/>
      <c r="E19" s="8">
        <v>8</v>
      </c>
      <c r="F19" s="20"/>
      <c r="G19" s="2">
        <f t="shared" si="0"/>
        <v>0</v>
      </c>
      <c r="H19" s="9">
        <v>0.23</v>
      </c>
      <c r="I19" s="2">
        <f t="shared" si="1"/>
        <v>0</v>
      </c>
      <c r="J19" s="10"/>
      <c r="K19" s="10"/>
    </row>
    <row r="20" spans="1:11" s="11" customFormat="1" x14ac:dyDescent="0.3">
      <c r="A20" s="3">
        <v>18</v>
      </c>
      <c r="B20" s="5" t="s">
        <v>35</v>
      </c>
      <c r="C20" s="22"/>
      <c r="D20" s="23"/>
      <c r="E20" s="6">
        <v>20</v>
      </c>
      <c r="F20" s="23"/>
      <c r="G20" s="2">
        <f t="shared" si="0"/>
        <v>0</v>
      </c>
      <c r="H20" s="9">
        <v>0.23</v>
      </c>
      <c r="I20" s="2">
        <f t="shared" si="1"/>
        <v>0</v>
      </c>
      <c r="J20" s="10"/>
      <c r="K20" s="10"/>
    </row>
    <row r="21" spans="1:11" s="11" customFormat="1" x14ac:dyDescent="0.3">
      <c r="A21" s="3">
        <v>19</v>
      </c>
      <c r="B21" s="5" t="s">
        <v>36</v>
      </c>
      <c r="C21" s="22"/>
      <c r="D21" s="23"/>
      <c r="E21" s="6">
        <v>15</v>
      </c>
      <c r="F21" s="23"/>
      <c r="G21" s="2">
        <f t="shared" si="0"/>
        <v>0</v>
      </c>
      <c r="H21" s="9">
        <v>0.23</v>
      </c>
      <c r="I21" s="2">
        <f t="shared" si="1"/>
        <v>0</v>
      </c>
      <c r="J21" s="10"/>
      <c r="K21" s="10"/>
    </row>
    <row r="22" spans="1:11" s="11" customFormat="1" x14ac:dyDescent="0.3">
      <c r="A22" s="3">
        <v>20</v>
      </c>
      <c r="B22" s="12" t="s">
        <v>10</v>
      </c>
      <c r="C22" s="22"/>
      <c r="D22" s="23"/>
      <c r="E22" s="6">
        <v>10</v>
      </c>
      <c r="F22" s="23"/>
      <c r="G22" s="2">
        <f t="shared" si="0"/>
        <v>0</v>
      </c>
      <c r="H22" s="9">
        <v>0.23</v>
      </c>
      <c r="I22" s="2">
        <f t="shared" si="1"/>
        <v>0</v>
      </c>
      <c r="J22" s="10"/>
      <c r="K22" s="10"/>
    </row>
    <row r="23" spans="1:11" s="11" customFormat="1" ht="45.6" x14ac:dyDescent="0.3">
      <c r="A23" s="3">
        <v>21</v>
      </c>
      <c r="B23" s="3" t="s">
        <v>37</v>
      </c>
      <c r="C23" s="24"/>
      <c r="D23" s="20"/>
      <c r="E23" s="8">
        <v>15</v>
      </c>
      <c r="F23" s="20"/>
      <c r="G23" s="2">
        <f t="shared" si="0"/>
        <v>0</v>
      </c>
      <c r="H23" s="9">
        <v>0.23</v>
      </c>
      <c r="I23" s="2">
        <f t="shared" si="1"/>
        <v>0</v>
      </c>
      <c r="J23" s="10"/>
      <c r="K23" s="10"/>
    </row>
    <row r="24" spans="1:11" s="11" customFormat="1" x14ac:dyDescent="0.3">
      <c r="A24" s="3">
        <v>22</v>
      </c>
      <c r="B24" s="3" t="s">
        <v>11</v>
      </c>
      <c r="C24" s="25"/>
      <c r="D24" s="20"/>
      <c r="E24" s="8">
        <v>12</v>
      </c>
      <c r="F24" s="20"/>
      <c r="G24" s="2">
        <f t="shared" si="0"/>
        <v>0</v>
      </c>
      <c r="H24" s="9">
        <v>0.23</v>
      </c>
      <c r="I24" s="2">
        <f t="shared" si="1"/>
        <v>0</v>
      </c>
      <c r="J24" s="10"/>
      <c r="K24" s="10"/>
    </row>
    <row r="25" spans="1:11" s="11" customFormat="1" x14ac:dyDescent="0.3">
      <c r="A25" s="3">
        <v>23</v>
      </c>
      <c r="B25" s="5" t="s">
        <v>12</v>
      </c>
      <c r="C25" s="26"/>
      <c r="D25" s="27"/>
      <c r="E25" s="13">
        <v>12</v>
      </c>
      <c r="F25" s="27"/>
      <c r="G25" s="2">
        <f t="shared" si="0"/>
        <v>0</v>
      </c>
      <c r="H25" s="9">
        <v>0.23</v>
      </c>
      <c r="I25" s="2">
        <f t="shared" si="1"/>
        <v>0</v>
      </c>
      <c r="J25" s="10"/>
      <c r="K25" s="10"/>
    </row>
    <row r="26" spans="1:11" s="11" customFormat="1" x14ac:dyDescent="0.3">
      <c r="A26" s="3">
        <v>24</v>
      </c>
      <c r="B26" s="5" t="s">
        <v>13</v>
      </c>
      <c r="C26" s="26"/>
      <c r="D26" s="27"/>
      <c r="E26" s="13">
        <v>7</v>
      </c>
      <c r="F26" s="27"/>
      <c r="G26" s="2">
        <f t="shared" si="0"/>
        <v>0</v>
      </c>
      <c r="H26" s="9">
        <v>0.23</v>
      </c>
      <c r="I26" s="2">
        <f t="shared" si="1"/>
        <v>0</v>
      </c>
      <c r="J26" s="10"/>
      <c r="K26" s="10"/>
    </row>
    <row r="27" spans="1:11" s="11" customFormat="1" x14ac:dyDescent="0.3">
      <c r="A27" s="3">
        <v>25</v>
      </c>
      <c r="B27" s="3" t="s">
        <v>14</v>
      </c>
      <c r="C27" s="19"/>
      <c r="D27" s="20"/>
      <c r="E27" s="8">
        <v>7</v>
      </c>
      <c r="F27" s="20"/>
      <c r="G27" s="2">
        <f t="shared" si="0"/>
        <v>0</v>
      </c>
      <c r="H27" s="9">
        <v>0.23</v>
      </c>
      <c r="I27" s="2">
        <f t="shared" si="1"/>
        <v>0</v>
      </c>
      <c r="J27" s="10"/>
      <c r="K27" s="10"/>
    </row>
    <row r="28" spans="1:11" s="11" customFormat="1" x14ac:dyDescent="0.3">
      <c r="A28" s="3">
        <v>26</v>
      </c>
      <c r="B28" s="3" t="s">
        <v>15</v>
      </c>
      <c r="C28" s="19"/>
      <c r="D28" s="20"/>
      <c r="E28" s="8">
        <v>7</v>
      </c>
      <c r="F28" s="20"/>
      <c r="G28" s="2">
        <f t="shared" si="0"/>
        <v>0</v>
      </c>
      <c r="H28" s="9">
        <v>0.23</v>
      </c>
      <c r="I28" s="2">
        <f t="shared" si="1"/>
        <v>0</v>
      </c>
      <c r="J28" s="10"/>
      <c r="K28" s="10"/>
    </row>
    <row r="29" spans="1:11" s="11" customFormat="1" x14ac:dyDescent="0.3">
      <c r="A29" s="3">
        <v>27</v>
      </c>
      <c r="B29" s="3" t="s">
        <v>16</v>
      </c>
      <c r="C29" s="19"/>
      <c r="D29" s="20"/>
      <c r="E29" s="8">
        <v>12</v>
      </c>
      <c r="F29" s="20"/>
      <c r="G29" s="2">
        <f t="shared" si="0"/>
        <v>0</v>
      </c>
      <c r="H29" s="9">
        <v>0.23</v>
      </c>
      <c r="I29" s="2">
        <f t="shared" si="1"/>
        <v>0</v>
      </c>
      <c r="J29" s="10"/>
      <c r="K29" s="10"/>
    </row>
    <row r="30" spans="1:11" s="11" customFormat="1" x14ac:dyDescent="0.3">
      <c r="A30" s="3">
        <v>28</v>
      </c>
      <c r="B30" s="3" t="s">
        <v>17</v>
      </c>
      <c r="C30" s="19"/>
      <c r="D30" s="20"/>
      <c r="E30" s="8">
        <v>12</v>
      </c>
      <c r="F30" s="20"/>
      <c r="G30" s="2">
        <f t="shared" si="0"/>
        <v>0</v>
      </c>
      <c r="H30" s="9">
        <v>0.23</v>
      </c>
      <c r="I30" s="2">
        <f t="shared" si="1"/>
        <v>0</v>
      </c>
      <c r="J30" s="10"/>
      <c r="K30" s="10"/>
    </row>
    <row r="31" spans="1:11" s="11" customFormat="1" ht="14.4" customHeight="1" x14ac:dyDescent="0.3">
      <c r="A31" s="3">
        <v>29</v>
      </c>
      <c r="B31" s="3" t="s">
        <v>18</v>
      </c>
      <c r="C31" s="19"/>
      <c r="D31" s="20"/>
      <c r="E31" s="8">
        <v>7</v>
      </c>
      <c r="F31" s="20"/>
      <c r="G31" s="2">
        <f t="shared" si="0"/>
        <v>0</v>
      </c>
      <c r="H31" s="9">
        <v>0.23</v>
      </c>
      <c r="I31" s="2">
        <f t="shared" si="1"/>
        <v>0</v>
      </c>
      <c r="J31" s="10"/>
      <c r="K31" s="10"/>
    </row>
    <row r="32" spans="1:11" s="11" customFormat="1" ht="14.4" customHeight="1" x14ac:dyDescent="0.3">
      <c r="A32" s="3">
        <v>30</v>
      </c>
      <c r="B32" s="3" t="s">
        <v>38</v>
      </c>
      <c r="C32" s="19"/>
      <c r="D32" s="20"/>
      <c r="E32" s="8">
        <v>13</v>
      </c>
      <c r="F32" s="20"/>
      <c r="G32" s="2">
        <f t="shared" si="0"/>
        <v>0</v>
      </c>
      <c r="H32" s="9">
        <v>0.23</v>
      </c>
      <c r="I32" s="2">
        <f t="shared" si="1"/>
        <v>0</v>
      </c>
      <c r="J32" s="10"/>
      <c r="K32" s="10"/>
    </row>
    <row r="33" spans="1:9" s="11" customFormat="1" ht="14.4" customHeight="1" x14ac:dyDescent="0.3">
      <c r="A33" s="3">
        <v>31</v>
      </c>
      <c r="B33" s="3" t="s">
        <v>39</v>
      </c>
      <c r="C33" s="19"/>
      <c r="D33" s="20"/>
      <c r="E33" s="8">
        <v>13</v>
      </c>
      <c r="F33" s="20"/>
      <c r="G33" s="2">
        <f t="shared" si="0"/>
        <v>0</v>
      </c>
      <c r="H33" s="9">
        <v>0.23</v>
      </c>
      <c r="I33" s="2">
        <f t="shared" si="1"/>
        <v>0</v>
      </c>
    </row>
    <row r="34" spans="1:9" s="11" customFormat="1" ht="36.6" customHeight="1" x14ac:dyDescent="0.3">
      <c r="A34" s="3">
        <v>32</v>
      </c>
      <c r="B34" s="3" t="s">
        <v>40</v>
      </c>
      <c r="C34" s="19"/>
      <c r="D34" s="20"/>
      <c r="E34" s="8">
        <v>12</v>
      </c>
      <c r="F34" s="20"/>
      <c r="G34" s="2">
        <f t="shared" si="0"/>
        <v>0</v>
      </c>
      <c r="H34" s="9">
        <v>0.23</v>
      </c>
      <c r="I34" s="2">
        <f t="shared" si="1"/>
        <v>0</v>
      </c>
    </row>
    <row r="35" spans="1:9" s="11" customFormat="1" ht="36.6" customHeight="1" x14ac:dyDescent="0.3">
      <c r="A35" s="3">
        <v>33</v>
      </c>
      <c r="B35" s="7" t="s">
        <v>41</v>
      </c>
      <c r="C35" s="28"/>
      <c r="D35" s="29"/>
      <c r="E35" s="14">
        <v>12</v>
      </c>
      <c r="F35" s="29"/>
      <c r="G35" s="2">
        <f t="shared" ref="G35:G66" si="2">D35*E35</f>
        <v>0</v>
      </c>
      <c r="H35" s="9">
        <v>0.23</v>
      </c>
      <c r="I35" s="2">
        <f t="shared" si="1"/>
        <v>0</v>
      </c>
    </row>
    <row r="36" spans="1:9" s="11" customFormat="1" ht="36.6" customHeight="1" x14ac:dyDescent="0.3">
      <c r="A36" s="3">
        <v>34</v>
      </c>
      <c r="B36" s="7" t="s">
        <v>42</v>
      </c>
      <c r="C36" s="28"/>
      <c r="D36" s="29"/>
      <c r="E36" s="14">
        <v>12</v>
      </c>
      <c r="F36" s="29"/>
      <c r="G36" s="2">
        <f t="shared" si="2"/>
        <v>0</v>
      </c>
      <c r="H36" s="9">
        <v>0.23</v>
      </c>
      <c r="I36" s="2">
        <f t="shared" si="1"/>
        <v>0</v>
      </c>
    </row>
    <row r="37" spans="1:9" s="11" customFormat="1" ht="36.6" customHeight="1" x14ac:dyDescent="0.3">
      <c r="A37" s="3">
        <v>35</v>
      </c>
      <c r="B37" s="3" t="s">
        <v>43</v>
      </c>
      <c r="C37" s="19"/>
      <c r="D37" s="20"/>
      <c r="E37" s="8">
        <v>7</v>
      </c>
      <c r="F37" s="20"/>
      <c r="G37" s="2">
        <f t="shared" si="2"/>
        <v>0</v>
      </c>
      <c r="H37" s="9">
        <v>0.23</v>
      </c>
      <c r="I37" s="2">
        <f t="shared" si="1"/>
        <v>0</v>
      </c>
    </row>
    <row r="38" spans="1:9" s="11" customFormat="1" ht="36.6" customHeight="1" x14ac:dyDescent="0.3">
      <c r="A38" s="3">
        <v>36</v>
      </c>
      <c r="B38" s="3" t="s">
        <v>44</v>
      </c>
      <c r="C38" s="19"/>
      <c r="D38" s="20"/>
      <c r="E38" s="8">
        <v>55</v>
      </c>
      <c r="F38" s="20"/>
      <c r="G38" s="2">
        <f t="shared" si="2"/>
        <v>0</v>
      </c>
      <c r="H38" s="9">
        <v>0.23</v>
      </c>
      <c r="I38" s="2">
        <f t="shared" si="1"/>
        <v>0</v>
      </c>
    </row>
    <row r="39" spans="1:9" s="11" customFormat="1" ht="36.6" customHeight="1" x14ac:dyDescent="0.3">
      <c r="A39" s="3">
        <v>37</v>
      </c>
      <c r="B39" s="3" t="s">
        <v>70</v>
      </c>
      <c r="C39" s="19"/>
      <c r="D39" s="20"/>
      <c r="E39" s="8">
        <v>30</v>
      </c>
      <c r="F39" s="20"/>
      <c r="G39" s="2">
        <f t="shared" si="2"/>
        <v>0</v>
      </c>
      <c r="H39" s="9">
        <v>0.23</v>
      </c>
      <c r="I39" s="2">
        <f t="shared" si="1"/>
        <v>0</v>
      </c>
    </row>
    <row r="40" spans="1:9" s="11" customFormat="1" ht="36.6" customHeight="1" x14ac:dyDescent="0.3">
      <c r="A40" s="3">
        <v>38</v>
      </c>
      <c r="B40" s="3" t="s">
        <v>71</v>
      </c>
      <c r="C40" s="19"/>
      <c r="D40" s="20"/>
      <c r="E40" s="8">
        <v>20</v>
      </c>
      <c r="F40" s="20"/>
      <c r="G40" s="2">
        <f t="shared" si="2"/>
        <v>0</v>
      </c>
      <c r="H40" s="9">
        <v>0.23</v>
      </c>
      <c r="I40" s="2">
        <f t="shared" si="1"/>
        <v>0</v>
      </c>
    </row>
    <row r="41" spans="1:9" s="11" customFormat="1" ht="36.6" customHeight="1" x14ac:dyDescent="0.3">
      <c r="A41" s="3">
        <v>39</v>
      </c>
      <c r="B41" s="3" t="s">
        <v>72</v>
      </c>
      <c r="C41" s="30"/>
      <c r="D41" s="20"/>
      <c r="E41" s="8">
        <v>10</v>
      </c>
      <c r="F41" s="20"/>
      <c r="G41" s="2">
        <f t="shared" si="2"/>
        <v>0</v>
      </c>
      <c r="H41" s="9">
        <v>0.23</v>
      </c>
      <c r="I41" s="2">
        <f t="shared" si="1"/>
        <v>0</v>
      </c>
    </row>
    <row r="42" spans="1:9" s="11" customFormat="1" ht="48.6" customHeight="1" x14ac:dyDescent="0.3">
      <c r="A42" s="3">
        <v>40</v>
      </c>
      <c r="B42" s="3" t="s">
        <v>73</v>
      </c>
      <c r="C42" s="30"/>
      <c r="D42" s="20"/>
      <c r="E42" s="8">
        <v>10</v>
      </c>
      <c r="F42" s="20"/>
      <c r="G42" s="2">
        <f t="shared" si="2"/>
        <v>0</v>
      </c>
      <c r="H42" s="9">
        <v>0.23</v>
      </c>
      <c r="I42" s="2">
        <f t="shared" si="1"/>
        <v>0</v>
      </c>
    </row>
    <row r="43" spans="1:9" s="11" customFormat="1" ht="48.6" customHeight="1" x14ac:dyDescent="0.3">
      <c r="A43" s="3">
        <v>41</v>
      </c>
      <c r="B43" s="5" t="s">
        <v>74</v>
      </c>
      <c r="C43" s="26"/>
      <c r="D43" s="27"/>
      <c r="E43" s="13">
        <v>10</v>
      </c>
      <c r="F43" s="27"/>
      <c r="G43" s="2">
        <f t="shared" si="2"/>
        <v>0</v>
      </c>
      <c r="H43" s="9">
        <v>0.23</v>
      </c>
      <c r="I43" s="2">
        <f t="shared" si="1"/>
        <v>0</v>
      </c>
    </row>
    <row r="44" spans="1:9" s="11" customFormat="1" ht="59.4" customHeight="1" x14ac:dyDescent="0.3">
      <c r="A44" s="3">
        <v>42</v>
      </c>
      <c r="B44" s="5" t="s">
        <v>75</v>
      </c>
      <c r="C44" s="26"/>
      <c r="D44" s="27"/>
      <c r="E44" s="13">
        <v>5</v>
      </c>
      <c r="F44" s="27"/>
      <c r="G44" s="2">
        <f t="shared" si="2"/>
        <v>0</v>
      </c>
      <c r="H44" s="9">
        <v>0.23</v>
      </c>
      <c r="I44" s="2">
        <f t="shared" si="1"/>
        <v>0</v>
      </c>
    </row>
    <row r="45" spans="1:9" s="11" customFormat="1" ht="59.4" customHeight="1" x14ac:dyDescent="0.3">
      <c r="A45" s="3">
        <v>43</v>
      </c>
      <c r="B45" s="5" t="s">
        <v>76</v>
      </c>
      <c r="C45" s="26"/>
      <c r="D45" s="27"/>
      <c r="E45" s="13">
        <v>10</v>
      </c>
      <c r="F45" s="27"/>
      <c r="G45" s="2">
        <f t="shared" si="2"/>
        <v>0</v>
      </c>
      <c r="H45" s="9">
        <v>0.23</v>
      </c>
      <c r="I45" s="2">
        <f t="shared" si="1"/>
        <v>0</v>
      </c>
    </row>
    <row r="46" spans="1:9" s="11" customFormat="1" ht="84.6" customHeight="1" x14ac:dyDescent="0.3">
      <c r="A46" s="3">
        <v>44</v>
      </c>
      <c r="B46" s="5" t="s">
        <v>45</v>
      </c>
      <c r="C46" s="26"/>
      <c r="D46" s="27"/>
      <c r="E46" s="13">
        <v>15</v>
      </c>
      <c r="F46" s="27"/>
      <c r="G46" s="2">
        <f t="shared" si="2"/>
        <v>0</v>
      </c>
      <c r="H46" s="9">
        <v>0.23</v>
      </c>
      <c r="I46" s="2">
        <f t="shared" si="1"/>
        <v>0</v>
      </c>
    </row>
    <row r="47" spans="1:9" s="11" customFormat="1" ht="88.2" customHeight="1" x14ac:dyDescent="0.3">
      <c r="A47" s="3">
        <v>45</v>
      </c>
      <c r="B47" s="3" t="s">
        <v>46</v>
      </c>
      <c r="C47" s="19"/>
      <c r="D47" s="20"/>
      <c r="E47" s="8">
        <v>10</v>
      </c>
      <c r="F47" s="20"/>
      <c r="G47" s="2">
        <f t="shared" si="2"/>
        <v>0</v>
      </c>
      <c r="H47" s="9">
        <v>0.23</v>
      </c>
      <c r="I47" s="2">
        <f t="shared" si="1"/>
        <v>0</v>
      </c>
    </row>
    <row r="48" spans="1:9" s="11" customFormat="1" ht="40.200000000000003" customHeight="1" x14ac:dyDescent="0.3">
      <c r="A48" s="3">
        <v>46</v>
      </c>
      <c r="B48" s="3" t="s">
        <v>47</v>
      </c>
      <c r="C48" s="19"/>
      <c r="D48" s="20"/>
      <c r="E48" s="8">
        <v>15</v>
      </c>
      <c r="F48" s="20"/>
      <c r="G48" s="2">
        <f t="shared" si="2"/>
        <v>0</v>
      </c>
      <c r="H48" s="9">
        <v>0.23</v>
      </c>
      <c r="I48" s="2">
        <f t="shared" si="1"/>
        <v>0</v>
      </c>
    </row>
    <row r="49" spans="1:9" s="11" customFormat="1" ht="124.2" customHeight="1" x14ac:dyDescent="0.3">
      <c r="A49" s="3">
        <v>47</v>
      </c>
      <c r="B49" s="3" t="s">
        <v>77</v>
      </c>
      <c r="C49" s="19"/>
      <c r="D49" s="20"/>
      <c r="E49" s="8">
        <v>12</v>
      </c>
      <c r="F49" s="20"/>
      <c r="G49" s="2">
        <f t="shared" si="2"/>
        <v>0</v>
      </c>
      <c r="H49" s="9">
        <v>0.23</v>
      </c>
      <c r="I49" s="2">
        <f t="shared" si="1"/>
        <v>0</v>
      </c>
    </row>
    <row r="50" spans="1:9" s="11" customFormat="1" ht="133.94999999999999" customHeight="1" x14ac:dyDescent="0.3">
      <c r="A50" s="3">
        <v>48</v>
      </c>
      <c r="B50" s="3" t="s">
        <v>78</v>
      </c>
      <c r="C50" s="19"/>
      <c r="D50" s="20"/>
      <c r="E50" s="8">
        <v>10</v>
      </c>
      <c r="F50" s="20"/>
      <c r="G50" s="2">
        <f t="shared" si="2"/>
        <v>0</v>
      </c>
      <c r="H50" s="9">
        <v>0.23</v>
      </c>
      <c r="I50" s="2">
        <f t="shared" si="1"/>
        <v>0</v>
      </c>
    </row>
    <row r="51" spans="1:9" s="11" customFormat="1" ht="133.94999999999999" customHeight="1" x14ac:dyDescent="0.3">
      <c r="A51" s="3">
        <v>49</v>
      </c>
      <c r="B51" s="3" t="s">
        <v>79</v>
      </c>
      <c r="C51" s="19"/>
      <c r="D51" s="20"/>
      <c r="E51" s="8">
        <v>10</v>
      </c>
      <c r="F51" s="20"/>
      <c r="G51" s="2">
        <f t="shared" si="2"/>
        <v>0</v>
      </c>
      <c r="H51" s="9">
        <v>0.23</v>
      </c>
      <c r="I51" s="2">
        <f t="shared" si="1"/>
        <v>0</v>
      </c>
    </row>
    <row r="52" spans="1:9" s="11" customFormat="1" ht="133.94999999999999" customHeight="1" x14ac:dyDescent="0.3">
      <c r="A52" s="3">
        <v>50</v>
      </c>
      <c r="B52" s="3" t="s">
        <v>80</v>
      </c>
      <c r="C52" s="19"/>
      <c r="D52" s="20"/>
      <c r="E52" s="8">
        <v>10</v>
      </c>
      <c r="F52" s="20"/>
      <c r="G52" s="2">
        <f t="shared" si="2"/>
        <v>0</v>
      </c>
      <c r="H52" s="9">
        <v>0.23</v>
      </c>
      <c r="I52" s="2">
        <f t="shared" si="1"/>
        <v>0</v>
      </c>
    </row>
    <row r="53" spans="1:9" s="11" customFormat="1" ht="133.94999999999999" customHeight="1" x14ac:dyDescent="0.3">
      <c r="A53" s="3">
        <v>51</v>
      </c>
      <c r="B53" s="3" t="s">
        <v>81</v>
      </c>
      <c r="C53" s="19"/>
      <c r="D53" s="20"/>
      <c r="E53" s="8">
        <v>2</v>
      </c>
      <c r="F53" s="20"/>
      <c r="G53" s="2">
        <f t="shared" si="2"/>
        <v>0</v>
      </c>
      <c r="H53" s="9">
        <v>0.23</v>
      </c>
      <c r="I53" s="2">
        <f t="shared" si="1"/>
        <v>0</v>
      </c>
    </row>
    <row r="54" spans="1:9" s="11" customFormat="1" ht="130.94999999999999" customHeight="1" x14ac:dyDescent="0.3">
      <c r="A54" s="3">
        <v>52</v>
      </c>
      <c r="B54" s="3" t="s">
        <v>82</v>
      </c>
      <c r="C54" s="19"/>
      <c r="D54" s="20"/>
      <c r="E54" s="8">
        <v>7</v>
      </c>
      <c r="F54" s="20"/>
      <c r="G54" s="2">
        <f t="shared" si="2"/>
        <v>0</v>
      </c>
      <c r="H54" s="9">
        <v>0.23</v>
      </c>
      <c r="I54" s="2">
        <f t="shared" si="1"/>
        <v>0</v>
      </c>
    </row>
    <row r="55" spans="1:9" s="11" customFormat="1" ht="53.4" customHeight="1" x14ac:dyDescent="0.3">
      <c r="A55" s="3">
        <v>53</v>
      </c>
      <c r="B55" s="3" t="s">
        <v>48</v>
      </c>
      <c r="C55" s="19"/>
      <c r="D55" s="20"/>
      <c r="E55" s="8">
        <v>6</v>
      </c>
      <c r="F55" s="20"/>
      <c r="G55" s="2">
        <f t="shared" si="2"/>
        <v>0</v>
      </c>
      <c r="H55" s="9">
        <v>0.23</v>
      </c>
      <c r="I55" s="2">
        <f t="shared" si="1"/>
        <v>0</v>
      </c>
    </row>
    <row r="56" spans="1:9" s="11" customFormat="1" ht="42" customHeight="1" x14ac:dyDescent="0.3">
      <c r="A56" s="3">
        <v>54</v>
      </c>
      <c r="B56" s="3" t="s">
        <v>49</v>
      </c>
      <c r="C56" s="19"/>
      <c r="D56" s="20"/>
      <c r="E56" s="8">
        <v>8</v>
      </c>
      <c r="F56" s="20"/>
      <c r="G56" s="2">
        <f t="shared" si="2"/>
        <v>0</v>
      </c>
      <c r="H56" s="9">
        <v>0.23</v>
      </c>
      <c r="I56" s="2">
        <f t="shared" si="1"/>
        <v>0</v>
      </c>
    </row>
    <row r="57" spans="1:9" s="11" customFormat="1" ht="22.65" customHeight="1" x14ac:dyDescent="0.3">
      <c r="A57" s="3">
        <v>55</v>
      </c>
      <c r="B57" s="3" t="s">
        <v>50</v>
      </c>
      <c r="C57" s="19"/>
      <c r="D57" s="20"/>
      <c r="E57" s="8">
        <v>3</v>
      </c>
      <c r="F57" s="20"/>
      <c r="G57" s="2">
        <f t="shared" si="2"/>
        <v>0</v>
      </c>
      <c r="H57" s="9">
        <v>0.23</v>
      </c>
      <c r="I57" s="2">
        <f t="shared" si="1"/>
        <v>0</v>
      </c>
    </row>
    <row r="58" spans="1:9" s="11" customFormat="1" ht="36.6" customHeight="1" x14ac:dyDescent="0.3">
      <c r="A58" s="3">
        <v>56</v>
      </c>
      <c r="B58" s="3" t="s">
        <v>51</v>
      </c>
      <c r="C58" s="19"/>
      <c r="D58" s="20"/>
      <c r="E58" s="8">
        <v>15</v>
      </c>
      <c r="F58" s="20"/>
      <c r="G58" s="2">
        <f t="shared" si="2"/>
        <v>0</v>
      </c>
      <c r="H58" s="9">
        <v>0.23</v>
      </c>
      <c r="I58" s="2">
        <f t="shared" si="1"/>
        <v>0</v>
      </c>
    </row>
    <row r="59" spans="1:9" s="11" customFormat="1" ht="37.950000000000003" customHeight="1" x14ac:dyDescent="0.3">
      <c r="A59" s="3">
        <v>57</v>
      </c>
      <c r="B59" s="3" t="s">
        <v>52</v>
      </c>
      <c r="C59" s="19"/>
      <c r="D59" s="20"/>
      <c r="E59" s="8">
        <v>28</v>
      </c>
      <c r="F59" s="20"/>
      <c r="G59" s="2">
        <f t="shared" si="2"/>
        <v>0</v>
      </c>
      <c r="H59" s="9">
        <v>0.23</v>
      </c>
      <c r="I59" s="2">
        <f t="shared" si="1"/>
        <v>0</v>
      </c>
    </row>
    <row r="60" spans="1:9" s="11" customFormat="1" ht="37.950000000000003" customHeight="1" x14ac:dyDescent="0.3">
      <c r="A60" s="3">
        <v>58</v>
      </c>
      <c r="B60" s="3" t="s">
        <v>53</v>
      </c>
      <c r="C60" s="19"/>
      <c r="D60" s="20"/>
      <c r="E60" s="8">
        <v>8</v>
      </c>
      <c r="F60" s="20"/>
      <c r="G60" s="2">
        <f t="shared" si="2"/>
        <v>0</v>
      </c>
      <c r="H60" s="9">
        <v>0.23</v>
      </c>
      <c r="I60" s="2">
        <f t="shared" si="1"/>
        <v>0</v>
      </c>
    </row>
    <row r="61" spans="1:9" s="11" customFormat="1" ht="27.6" customHeight="1" x14ac:dyDescent="0.3">
      <c r="A61" s="3">
        <v>59</v>
      </c>
      <c r="B61" s="3" t="s">
        <v>54</v>
      </c>
      <c r="C61" s="19"/>
      <c r="D61" s="20"/>
      <c r="E61" s="8">
        <v>5</v>
      </c>
      <c r="F61" s="20"/>
      <c r="G61" s="2">
        <f t="shared" si="2"/>
        <v>0</v>
      </c>
      <c r="H61" s="9">
        <v>0.23</v>
      </c>
      <c r="I61" s="2">
        <f t="shared" si="1"/>
        <v>0</v>
      </c>
    </row>
    <row r="62" spans="1:9" s="11" customFormat="1" ht="27.6" customHeight="1" x14ac:dyDescent="0.3">
      <c r="A62" s="3">
        <v>60</v>
      </c>
      <c r="B62" s="3" t="s">
        <v>55</v>
      </c>
      <c r="C62" s="19"/>
      <c r="D62" s="20"/>
      <c r="E62" s="8">
        <v>35</v>
      </c>
      <c r="F62" s="20"/>
      <c r="G62" s="2">
        <f t="shared" si="2"/>
        <v>0</v>
      </c>
      <c r="H62" s="9">
        <v>0.23</v>
      </c>
      <c r="I62" s="2">
        <f t="shared" si="1"/>
        <v>0</v>
      </c>
    </row>
    <row r="63" spans="1:9" s="11" customFormat="1" ht="27.6" customHeight="1" x14ac:dyDescent="0.3">
      <c r="A63" s="3">
        <v>61</v>
      </c>
      <c r="B63" s="3" t="s">
        <v>56</v>
      </c>
      <c r="C63" s="19"/>
      <c r="D63" s="20"/>
      <c r="E63" s="8">
        <v>18</v>
      </c>
      <c r="F63" s="20"/>
      <c r="G63" s="2">
        <f t="shared" si="2"/>
        <v>0</v>
      </c>
      <c r="H63" s="9">
        <v>0.23</v>
      </c>
      <c r="I63" s="2">
        <f t="shared" si="1"/>
        <v>0</v>
      </c>
    </row>
    <row r="64" spans="1:9" s="11" customFormat="1" ht="27.6" customHeight="1" x14ac:dyDescent="0.3">
      <c r="A64" s="3">
        <v>62</v>
      </c>
      <c r="B64" s="3" t="s">
        <v>57</v>
      </c>
      <c r="C64" s="19"/>
      <c r="D64" s="20"/>
      <c r="E64" s="8">
        <v>10</v>
      </c>
      <c r="F64" s="20"/>
      <c r="G64" s="2">
        <f t="shared" si="2"/>
        <v>0</v>
      </c>
      <c r="H64" s="9">
        <v>0.23</v>
      </c>
      <c r="I64" s="2">
        <f t="shared" si="1"/>
        <v>0</v>
      </c>
    </row>
    <row r="65" spans="1:9" s="11" customFormat="1" ht="27.6" customHeight="1" x14ac:dyDescent="0.3">
      <c r="A65" s="3">
        <v>63</v>
      </c>
      <c r="B65" s="3" t="s">
        <v>58</v>
      </c>
      <c r="C65" s="19"/>
      <c r="D65" s="20"/>
      <c r="E65" s="8">
        <v>17</v>
      </c>
      <c r="F65" s="20"/>
      <c r="G65" s="2">
        <f t="shared" si="2"/>
        <v>0</v>
      </c>
      <c r="H65" s="9">
        <v>0.23</v>
      </c>
      <c r="I65" s="2">
        <f t="shared" si="1"/>
        <v>0</v>
      </c>
    </row>
    <row r="66" spans="1:9" s="11" customFormat="1" ht="14.4" customHeight="1" x14ac:dyDescent="0.3">
      <c r="A66" s="3">
        <v>64</v>
      </c>
      <c r="B66" s="3" t="s">
        <v>83</v>
      </c>
      <c r="C66" s="19"/>
      <c r="D66" s="20"/>
      <c r="E66" s="8">
        <v>910</v>
      </c>
      <c r="F66" s="20"/>
      <c r="G66" s="2">
        <f t="shared" si="2"/>
        <v>0</v>
      </c>
      <c r="H66" s="9">
        <v>0.23</v>
      </c>
      <c r="I66" s="2">
        <f t="shared" si="1"/>
        <v>0</v>
      </c>
    </row>
    <row r="67" spans="1:9" s="11" customFormat="1" ht="14.4" customHeight="1" x14ac:dyDescent="0.3">
      <c r="A67" s="3">
        <v>65</v>
      </c>
      <c r="B67" s="3" t="s">
        <v>84</v>
      </c>
      <c r="C67" s="19"/>
      <c r="D67" s="20"/>
      <c r="E67" s="8">
        <v>1340</v>
      </c>
      <c r="F67" s="20"/>
      <c r="G67" s="2">
        <f t="shared" ref="G67:G85" si="3">D67*E67</f>
        <v>0</v>
      </c>
      <c r="H67" s="9">
        <v>0.23</v>
      </c>
      <c r="I67" s="2">
        <f t="shared" si="1"/>
        <v>0</v>
      </c>
    </row>
    <row r="68" spans="1:9" s="11" customFormat="1" ht="14.4" customHeight="1" x14ac:dyDescent="0.3">
      <c r="A68" s="3">
        <v>66</v>
      </c>
      <c r="B68" s="3" t="s">
        <v>85</v>
      </c>
      <c r="C68" s="19"/>
      <c r="D68" s="20"/>
      <c r="E68" s="8">
        <v>840</v>
      </c>
      <c r="F68" s="20"/>
      <c r="G68" s="2">
        <f t="shared" si="3"/>
        <v>0</v>
      </c>
      <c r="H68" s="9">
        <v>0.23</v>
      </c>
      <c r="I68" s="2">
        <f t="shared" ref="I68:I85" si="4">G68+G68*H68</f>
        <v>0</v>
      </c>
    </row>
    <row r="69" spans="1:9" s="11" customFormat="1" ht="14.4" customHeight="1" x14ac:dyDescent="0.3">
      <c r="A69" s="3">
        <v>67</v>
      </c>
      <c r="B69" s="3" t="s">
        <v>86</v>
      </c>
      <c r="C69" s="19"/>
      <c r="D69" s="20"/>
      <c r="E69" s="8">
        <v>230</v>
      </c>
      <c r="F69" s="20"/>
      <c r="G69" s="2">
        <f t="shared" si="3"/>
        <v>0</v>
      </c>
      <c r="H69" s="9">
        <v>0.23</v>
      </c>
      <c r="I69" s="2">
        <f t="shared" si="4"/>
        <v>0</v>
      </c>
    </row>
    <row r="70" spans="1:9" s="11" customFormat="1" ht="14.4" customHeight="1" x14ac:dyDescent="0.3">
      <c r="A70" s="3">
        <v>68</v>
      </c>
      <c r="B70" s="7" t="s">
        <v>87</v>
      </c>
      <c r="C70" s="28"/>
      <c r="D70" s="29"/>
      <c r="E70" s="14">
        <v>120</v>
      </c>
      <c r="F70" s="29"/>
      <c r="G70" s="2">
        <f t="shared" si="3"/>
        <v>0</v>
      </c>
      <c r="H70" s="9">
        <v>0.23</v>
      </c>
      <c r="I70" s="2">
        <f t="shared" si="4"/>
        <v>0</v>
      </c>
    </row>
    <row r="71" spans="1:9" s="11" customFormat="1" ht="14.4" customHeight="1" x14ac:dyDescent="0.3">
      <c r="A71" s="3">
        <v>69</v>
      </c>
      <c r="B71" s="7" t="s">
        <v>88</v>
      </c>
      <c r="C71" s="28"/>
      <c r="D71" s="29"/>
      <c r="E71" s="14">
        <v>10</v>
      </c>
      <c r="F71" s="29"/>
      <c r="G71" s="2">
        <f t="shared" si="3"/>
        <v>0</v>
      </c>
      <c r="H71" s="9">
        <v>0.23</v>
      </c>
      <c r="I71" s="2">
        <f t="shared" si="4"/>
        <v>0</v>
      </c>
    </row>
    <row r="72" spans="1:9" s="11" customFormat="1" ht="14.4" customHeight="1" x14ac:dyDescent="0.3">
      <c r="A72" s="3">
        <v>70</v>
      </c>
      <c r="B72" s="7" t="s">
        <v>89</v>
      </c>
      <c r="C72" s="28"/>
      <c r="D72" s="29"/>
      <c r="E72" s="14">
        <v>10</v>
      </c>
      <c r="F72" s="29"/>
      <c r="G72" s="2">
        <f t="shared" si="3"/>
        <v>0</v>
      </c>
      <c r="H72" s="9">
        <v>0.23</v>
      </c>
      <c r="I72" s="2">
        <f t="shared" si="4"/>
        <v>0</v>
      </c>
    </row>
    <row r="73" spans="1:9" s="11" customFormat="1" ht="14.4" customHeight="1" x14ac:dyDescent="0.3">
      <c r="A73" s="3">
        <v>71</v>
      </c>
      <c r="B73" s="7" t="s">
        <v>59</v>
      </c>
      <c r="C73" s="28"/>
      <c r="D73" s="29"/>
      <c r="E73" s="14">
        <v>3</v>
      </c>
      <c r="F73" s="29"/>
      <c r="G73" s="2">
        <f t="shared" si="3"/>
        <v>0</v>
      </c>
      <c r="H73" s="9">
        <v>0.23</v>
      </c>
      <c r="I73" s="2">
        <f t="shared" si="4"/>
        <v>0</v>
      </c>
    </row>
    <row r="74" spans="1:9" s="11" customFormat="1" ht="57.6" customHeight="1" x14ac:dyDescent="0.3">
      <c r="A74" s="3">
        <v>72</v>
      </c>
      <c r="B74" s="3" t="s">
        <v>60</v>
      </c>
      <c r="C74" s="19"/>
      <c r="D74" s="20"/>
      <c r="E74" s="8">
        <v>5</v>
      </c>
      <c r="F74" s="20"/>
      <c r="G74" s="2">
        <f t="shared" si="3"/>
        <v>0</v>
      </c>
      <c r="H74" s="9">
        <v>0.23</v>
      </c>
      <c r="I74" s="2">
        <f t="shared" si="4"/>
        <v>0</v>
      </c>
    </row>
    <row r="75" spans="1:9" s="11" customFormat="1" ht="57.6" customHeight="1" x14ac:dyDescent="0.3">
      <c r="A75" s="3">
        <v>73</v>
      </c>
      <c r="B75" s="3" t="s">
        <v>61</v>
      </c>
      <c r="C75" s="19"/>
      <c r="D75" s="20"/>
      <c r="E75" s="8">
        <v>5</v>
      </c>
      <c r="F75" s="20"/>
      <c r="G75" s="2">
        <f t="shared" si="3"/>
        <v>0</v>
      </c>
      <c r="H75" s="9">
        <v>0.23</v>
      </c>
      <c r="I75" s="2">
        <f t="shared" si="4"/>
        <v>0</v>
      </c>
    </row>
    <row r="76" spans="1:9" s="11" customFormat="1" ht="57.6" customHeight="1" x14ac:dyDescent="0.3">
      <c r="A76" s="3">
        <v>74</v>
      </c>
      <c r="B76" s="3" t="s">
        <v>62</v>
      </c>
      <c r="C76" s="19"/>
      <c r="D76" s="20"/>
      <c r="E76" s="8">
        <v>5</v>
      </c>
      <c r="F76" s="20"/>
      <c r="G76" s="2">
        <f t="shared" si="3"/>
        <v>0</v>
      </c>
      <c r="H76" s="9">
        <v>0.23</v>
      </c>
      <c r="I76" s="2">
        <f t="shared" si="4"/>
        <v>0</v>
      </c>
    </row>
    <row r="77" spans="1:9" s="11" customFormat="1" ht="57.6" customHeight="1" x14ac:dyDescent="0.3">
      <c r="A77" s="3">
        <v>75</v>
      </c>
      <c r="B77" s="3" t="s">
        <v>63</v>
      </c>
      <c r="C77" s="19"/>
      <c r="D77" s="20"/>
      <c r="E77" s="8">
        <v>5</v>
      </c>
      <c r="F77" s="20"/>
      <c r="G77" s="2">
        <f t="shared" si="3"/>
        <v>0</v>
      </c>
      <c r="H77" s="9">
        <v>0.23</v>
      </c>
      <c r="I77" s="2">
        <f t="shared" si="4"/>
        <v>0</v>
      </c>
    </row>
    <row r="78" spans="1:9" s="11" customFormat="1" ht="57.6" customHeight="1" x14ac:dyDescent="0.3">
      <c r="A78" s="3">
        <v>76</v>
      </c>
      <c r="B78" s="3" t="s">
        <v>64</v>
      </c>
      <c r="C78" s="19"/>
      <c r="D78" s="20"/>
      <c r="E78" s="8">
        <v>5</v>
      </c>
      <c r="F78" s="20"/>
      <c r="G78" s="2">
        <f t="shared" si="3"/>
        <v>0</v>
      </c>
      <c r="H78" s="9">
        <v>0.23</v>
      </c>
      <c r="I78" s="2">
        <f t="shared" si="4"/>
        <v>0</v>
      </c>
    </row>
    <row r="79" spans="1:9" s="11" customFormat="1" ht="85.95" customHeight="1" x14ac:dyDescent="0.3">
      <c r="A79" s="3">
        <v>77</v>
      </c>
      <c r="B79" s="3" t="s">
        <v>90</v>
      </c>
      <c r="C79" s="19"/>
      <c r="D79" s="20"/>
      <c r="E79" s="8">
        <v>10</v>
      </c>
      <c r="F79" s="20"/>
      <c r="G79" s="2">
        <f t="shared" si="3"/>
        <v>0</v>
      </c>
      <c r="H79" s="9">
        <v>0.23</v>
      </c>
      <c r="I79" s="2">
        <f t="shared" si="4"/>
        <v>0</v>
      </c>
    </row>
    <row r="80" spans="1:9" s="11" customFormat="1" ht="85.95" customHeight="1" x14ac:dyDescent="0.3">
      <c r="A80" s="3">
        <v>78</v>
      </c>
      <c r="B80" s="3" t="s">
        <v>91</v>
      </c>
      <c r="C80" s="19"/>
      <c r="D80" s="20"/>
      <c r="E80" s="8">
        <v>10</v>
      </c>
      <c r="F80" s="20"/>
      <c r="G80" s="2">
        <f t="shared" si="3"/>
        <v>0</v>
      </c>
      <c r="H80" s="9">
        <v>0.23</v>
      </c>
      <c r="I80" s="2">
        <f t="shared" si="4"/>
        <v>0</v>
      </c>
    </row>
    <row r="81" spans="1:11" s="11" customFormat="1" ht="37.950000000000003" customHeight="1" x14ac:dyDescent="0.3">
      <c r="A81" s="3">
        <v>79</v>
      </c>
      <c r="B81" s="3" t="s">
        <v>92</v>
      </c>
      <c r="C81" s="19"/>
      <c r="D81" s="20"/>
      <c r="E81" s="8">
        <v>5</v>
      </c>
      <c r="F81" s="20"/>
      <c r="G81" s="2">
        <f t="shared" si="3"/>
        <v>0</v>
      </c>
      <c r="H81" s="9">
        <v>0.23</v>
      </c>
      <c r="I81" s="2">
        <f t="shared" si="4"/>
        <v>0</v>
      </c>
    </row>
    <row r="82" spans="1:11" s="11" customFormat="1" ht="28.2" customHeight="1" x14ac:dyDescent="0.3">
      <c r="A82" s="3">
        <v>80</v>
      </c>
      <c r="B82" s="3" t="s">
        <v>65</v>
      </c>
      <c r="C82" s="19"/>
      <c r="D82" s="20"/>
      <c r="E82" s="8">
        <v>30</v>
      </c>
      <c r="F82" s="20"/>
      <c r="G82" s="2">
        <f t="shared" si="3"/>
        <v>0</v>
      </c>
      <c r="H82" s="9">
        <v>0.23</v>
      </c>
      <c r="I82" s="2">
        <f t="shared" si="4"/>
        <v>0</v>
      </c>
    </row>
    <row r="83" spans="1:11" s="11" customFormat="1" ht="57.6" customHeight="1" x14ac:dyDescent="0.3">
      <c r="A83" s="3">
        <v>81</v>
      </c>
      <c r="B83" s="3" t="s">
        <v>67</v>
      </c>
      <c r="C83" s="19"/>
      <c r="D83" s="20"/>
      <c r="E83" s="8">
        <v>361</v>
      </c>
      <c r="F83" s="20"/>
      <c r="G83" s="2">
        <f t="shared" si="3"/>
        <v>0</v>
      </c>
      <c r="H83" s="9">
        <v>0.23</v>
      </c>
      <c r="I83" s="2">
        <f t="shared" si="4"/>
        <v>0</v>
      </c>
    </row>
    <row r="84" spans="1:11" s="11" customFormat="1" ht="36" customHeight="1" thickBot="1" x14ac:dyDescent="0.35">
      <c r="A84" s="3">
        <v>82</v>
      </c>
      <c r="B84" s="3" t="s">
        <v>66</v>
      </c>
      <c r="C84" s="19"/>
      <c r="D84" s="20"/>
      <c r="E84" s="8">
        <v>6</v>
      </c>
      <c r="F84" s="20"/>
      <c r="G84" s="2">
        <f t="shared" ref="G84" si="5">D84*E84</f>
        <v>0</v>
      </c>
      <c r="H84" s="9">
        <v>0.23</v>
      </c>
      <c r="I84" s="2">
        <f t="shared" ref="I84" si="6">G84+G84*H84</f>
        <v>0</v>
      </c>
    </row>
    <row r="85" spans="1:11" s="11" customFormat="1" ht="36" customHeight="1" thickBot="1" x14ac:dyDescent="0.35">
      <c r="A85" s="3">
        <v>83</v>
      </c>
      <c r="B85" s="31" t="s">
        <v>68</v>
      </c>
      <c r="C85" s="19"/>
      <c r="D85" s="20"/>
      <c r="E85" s="8">
        <v>2</v>
      </c>
      <c r="F85" s="20"/>
      <c r="G85" s="2">
        <f t="shared" si="3"/>
        <v>0</v>
      </c>
      <c r="H85" s="9">
        <v>0.23</v>
      </c>
      <c r="I85" s="2">
        <f t="shared" si="4"/>
        <v>0</v>
      </c>
    </row>
    <row r="86" spans="1:11" s="11" customFormat="1" x14ac:dyDescent="0.3">
      <c r="A86" s="15"/>
      <c r="B86" s="15"/>
      <c r="C86" s="16" t="s">
        <v>6</v>
      </c>
      <c r="D86" s="17"/>
      <c r="E86" s="17"/>
      <c r="F86" s="17"/>
      <c r="G86" s="17">
        <f>SUM(G3:G85)</f>
        <v>0</v>
      </c>
      <c r="H86" s="17"/>
      <c r="I86" s="17">
        <f>SUM(I3:I85)</f>
        <v>0</v>
      </c>
      <c r="J86" s="10"/>
      <c r="K86" s="10"/>
    </row>
    <row r="87" spans="1:11" s="11" customFormat="1" x14ac:dyDescent="0.3">
      <c r="C87" s="10"/>
      <c r="D87" s="10"/>
      <c r="E87" s="10"/>
      <c r="F87" s="10"/>
      <c r="G87" s="10"/>
      <c r="H87" s="10"/>
      <c r="I87" s="10"/>
      <c r="J87" s="10"/>
      <c r="K87" s="10"/>
    </row>
    <row r="88" spans="1:11" s="11" customFormat="1" x14ac:dyDescent="0.3">
      <c r="C88" s="10"/>
      <c r="D88" s="10"/>
      <c r="E88" s="10"/>
      <c r="F88" s="10"/>
      <c r="G88" s="10"/>
      <c r="H88" s="10"/>
      <c r="I88" s="10"/>
      <c r="J88" s="10"/>
      <c r="K88" s="10"/>
    </row>
    <row r="89" spans="1:11" s="11" customFormat="1" x14ac:dyDescent="0.3">
      <c r="C89" s="10"/>
      <c r="D89" s="10"/>
      <c r="E89" s="10"/>
      <c r="F89" s="10"/>
      <c r="G89" s="10"/>
      <c r="H89" s="10"/>
      <c r="I89" s="10"/>
      <c r="J89" s="10"/>
      <c r="K89" s="10"/>
    </row>
    <row r="90" spans="1:11" s="11" customFormat="1" x14ac:dyDescent="0.3">
      <c r="C90" s="10"/>
      <c r="D90" s="10"/>
      <c r="E90" s="10"/>
      <c r="F90" s="10"/>
      <c r="G90" s="18"/>
      <c r="H90" s="10"/>
      <c r="I90" s="10"/>
      <c r="J90" s="10"/>
      <c r="K90" s="10"/>
    </row>
  </sheetData>
  <sheetProtection algorithmName="SHA-512" hashValue="GqIpC8/D6EAWqRQwMH2QZujUzaBWApiSwOnjYj0zQi7TETddIhRQ8BZ8aEKyJAOQblt9O2T9+d4XKck0aWvlzg==" saltValue="iQOD8qDRXqkiX/xikN0AUQ==" spinCount="100000" sheet="1" formatCells="0" formatColumns="0" formatRows="0" insertColumns="0" insertRows="0" insertHyperlinks="0" deleteColumns="0" deleteRows="0" sort="0" autoFilter="0" pivotTables="0"/>
  <sortState ref="A170:L316">
    <sortCondition ref="B3:B171"/>
  </sortState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2024-07-04T09:41:52Z</dcterms:modified>
</cp:coreProperties>
</file>