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ysk A 2023.03.04\A\Stalowa Wola\Szpital Powiatowy w Stalowej Woli\Przetargi\2012 przetarg Szpital Powiatowy w Stalowej Woli\2026\"/>
    </mc:Choice>
  </mc:AlternateContent>
  <xr:revisionPtr revIDLastSave="0" documentId="13_ncr:1_{794ACA29-E260-4F65-943B-5E4B509D85FD}" xr6:coauthVersionLast="47" xr6:coauthVersionMax="47" xr10:uidLastSave="{00000000-0000-0000-0000-000000000000}"/>
  <bookViews>
    <workbookView xWindow="-110" yWindow="-110" windowWidth="19420" windowHeight="10300" xr2:uid="{575496F3-9BF6-42DB-8A1C-629E5F3C7D6E}"/>
  </bookViews>
  <sheets>
    <sheet name="Wykaz_ppe_" sheetId="1" r:id="rId1"/>
    <sheet name="wykaz_ppe_do_umowy_zał_1" sheetId="2" r:id="rId2"/>
    <sheet name="wykaz_nabywców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2" l="1"/>
  <c r="J5" i="2"/>
  <c r="J4" i="2"/>
  <c r="J3" i="2"/>
  <c r="J2" i="2"/>
  <c r="AQ5" i="1"/>
  <c r="AQ4" i="1"/>
  <c r="AQ6" i="1"/>
  <c r="AQ7" i="1"/>
  <c r="AQ3" i="1" l="1"/>
  <c r="AQ8" i="1" s="1"/>
  <c r="AQ9" i="1" s="1"/>
  <c r="I6" i="2" l="1"/>
  <c r="G6" i="2"/>
  <c r="F6" i="2"/>
  <c r="E6" i="2"/>
  <c r="D6" i="2"/>
  <c r="C6" i="2"/>
  <c r="B6" i="2"/>
  <c r="I5" i="2"/>
  <c r="G5" i="2"/>
  <c r="F5" i="2"/>
  <c r="E5" i="2"/>
  <c r="D5" i="2"/>
  <c r="C5" i="2"/>
  <c r="B5" i="2"/>
  <c r="I4" i="2"/>
  <c r="G4" i="2"/>
  <c r="F4" i="2"/>
  <c r="E4" i="2"/>
  <c r="D4" i="2"/>
  <c r="C4" i="2"/>
  <c r="B4" i="2"/>
  <c r="I3" i="2"/>
  <c r="G3" i="2"/>
  <c r="F3" i="2"/>
  <c r="E3" i="2"/>
  <c r="D3" i="2"/>
  <c r="C3" i="2"/>
  <c r="B3" i="2"/>
  <c r="I2" i="2"/>
  <c r="G2" i="2"/>
  <c r="F2" i="2"/>
  <c r="E2" i="2"/>
  <c r="D2" i="2"/>
  <c r="C2" i="2"/>
  <c r="B2" i="2"/>
  <c r="A2" i="2"/>
  <c r="A4" i="1"/>
  <c r="A3" i="2" s="1"/>
  <c r="A5" i="1" l="1"/>
  <c r="A6" i="1" s="1"/>
  <c r="A7" i="1" s="1"/>
  <c r="A6" i="2" s="1"/>
  <c r="A5" i="2" l="1"/>
  <c r="A4" i="2"/>
</calcChain>
</file>

<file path=xl/sharedStrings.xml><?xml version="1.0" encoding="utf-8"?>
<sst xmlns="http://schemas.openxmlformats.org/spreadsheetml/2006/main" count="275" uniqueCount="97">
  <si>
    <t>LP.</t>
  </si>
  <si>
    <t>Identyfikator systemowy</t>
  </si>
  <si>
    <t xml:space="preserve">
Spółka dystrybucyjna:</t>
  </si>
  <si>
    <t>Dotychczasowa spółka sprzedażowa</t>
  </si>
  <si>
    <t xml:space="preserve">Która zmiana sprzedawcy
</t>
  </si>
  <si>
    <t>Umowa</t>
  </si>
  <si>
    <t>Sposób fakturowania</t>
  </si>
  <si>
    <t>Grupa fakturowania</t>
  </si>
  <si>
    <t>Spółka ofertujaca</t>
  </si>
  <si>
    <r>
      <t xml:space="preserve">Potrzeba dostosowania układu pomiarowego </t>
    </r>
    <r>
      <rPr>
        <b/>
        <sz val="9"/>
        <color rgb="FF000000"/>
        <rFont val="Arial Narrow"/>
        <family val="2"/>
        <charset val="238"/>
      </rPr>
      <t xml:space="preserve">(TAK/NIE)  </t>
    </r>
  </si>
  <si>
    <t>Kolumna techniczna - rozbieżności</t>
  </si>
  <si>
    <t>Zamawiający/ Nabywca</t>
  </si>
  <si>
    <t>Odbiorca/Adresat faktury</t>
  </si>
  <si>
    <t>PPE</t>
  </si>
  <si>
    <t>Taryfa dystrybucyjna</t>
  </si>
  <si>
    <t>Moc umowna         kW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</si>
  <si>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</si>
  <si>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</si>
  <si>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</si>
  <si>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</si>
  <si>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</si>
  <si>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</si>
  <si>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</si>
  <si>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NIP</t>
  </si>
  <si>
    <t>REGON</t>
  </si>
  <si>
    <t>KRS</t>
  </si>
  <si>
    <t>NR księgi rejestrowej w Rejestrze Podmiotów Wykonujących Działalność Leczniczą</t>
  </si>
  <si>
    <t>Kod</t>
  </si>
  <si>
    <t>Miejscowość</t>
  </si>
  <si>
    <t>Adres</t>
  </si>
  <si>
    <t>Posesja</t>
  </si>
  <si>
    <t>Nr lokalu</t>
  </si>
  <si>
    <t xml:space="preserve">Kod pocztowy
 </t>
  </si>
  <si>
    <t>Ulica</t>
  </si>
  <si>
    <t>Nr domu</t>
  </si>
  <si>
    <t>Nazwa ppe</t>
  </si>
  <si>
    <t xml:space="preserve">Kod pocztowy
</t>
  </si>
  <si>
    <t>Poczta</t>
  </si>
  <si>
    <t>Nowy numer PPE</t>
  </si>
  <si>
    <t>Nr licznika</t>
  </si>
  <si>
    <t>I strefa kWh</t>
  </si>
  <si>
    <t>II strefa kWh</t>
  </si>
  <si>
    <t>III strefa kWh</t>
  </si>
  <si>
    <t>IV strefa kWh</t>
  </si>
  <si>
    <t>Suma     kWh</t>
  </si>
  <si>
    <t>Instalacja PV          moc          kW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</si>
  <si>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</si>
  <si>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</si>
  <si>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</si>
  <si>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</si>
  <si>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</si>
  <si>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</si>
  <si>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</si>
  <si>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</si>
  <si>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Czy ma umowę z OSD?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</si>
  <si>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</si>
  <si>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</si>
  <si>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</si>
  <si>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</si>
  <si>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</si>
  <si>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PGE Dystrybucja S.A.</t>
  </si>
  <si>
    <t>kolejna</t>
  </si>
  <si>
    <t>zbiorczy</t>
  </si>
  <si>
    <t>nie</t>
  </si>
  <si>
    <t>Samodzielny Publiczny Zespół Zakładów Opieki Zdrowotnej - Powiatowy Szpital Specjalistyczny w Stalowej Woli</t>
  </si>
  <si>
    <t>865-20-75-413</t>
  </si>
  <si>
    <t>000312567</t>
  </si>
  <si>
    <t>000 000 9325</t>
  </si>
  <si>
    <t>000000010188</t>
  </si>
  <si>
    <t>37-450</t>
  </si>
  <si>
    <t>Stalowa Wola</t>
  </si>
  <si>
    <t>Staszica</t>
  </si>
  <si>
    <t>4</t>
  </si>
  <si>
    <t>SP ZZOZ Powiatowy Szpital Specjalistyczny</t>
  </si>
  <si>
    <t>4a</t>
  </si>
  <si>
    <t>590543550500000117</t>
  </si>
  <si>
    <t>B23</t>
  </si>
  <si>
    <t>tak</t>
  </si>
  <si>
    <t>wniosek</t>
  </si>
  <si>
    <t>590543550500000131</t>
  </si>
  <si>
    <t>Budynek Diagnostyczno - Zabiegowy PSS</t>
  </si>
  <si>
    <t>590543550500000032</t>
  </si>
  <si>
    <t>590543550500000018</t>
  </si>
  <si>
    <t>indywidualna</t>
  </si>
  <si>
    <t>Przychodnia Dermatologiczna</t>
  </si>
  <si>
    <t>Wyszyńskiego</t>
  </si>
  <si>
    <t>590543550500243132</t>
  </si>
  <si>
    <t>C11</t>
  </si>
  <si>
    <t>Lp.</t>
  </si>
  <si>
    <t>Nazwa obiektu</t>
  </si>
  <si>
    <t>Nr posesji</t>
  </si>
  <si>
    <t>Numer PPE</t>
  </si>
  <si>
    <t>Grupa taryfowa</t>
  </si>
  <si>
    <t>Zużycie energii [MWh]</t>
  </si>
  <si>
    <t>rozdzielona</t>
  </si>
  <si>
    <t>ENERGO OPERATOR Sp. z o.o.</t>
  </si>
  <si>
    <t>Profil - zużycie roczne (rok 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</si>
</sst>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15]General"/>
    <numFmt numFmtId="165" formatCode="[$-415]0"/>
    <numFmt numFmtId="166" formatCode="[$-415]yyyy\-mm\-dd"/>
    <numFmt numFmtId="167" formatCode="#,##0.00&quot; &quot;[$zł-415];[Red]&quot;-&quot;#,##0.00&quot; &quot;[$zł-415]"/>
    <numFmt numFmtId="168" formatCode="[$-415]0.000"/>
  </numFmts>
  <fonts count="12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rgb="FF000000"/>
      <name val="Arial"/>
      <family val="2"/>
      <charset val="238"/>
    </font>
    <font>
      <sz val="9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  <fill>
      <patternFill patternType="solid">
        <fgColor rgb="FF99CCFF"/>
        <bgColor rgb="FF99CCFF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">
    <xf numFmtId="0" fontId="0" fillId="0" borderId="0"/>
    <xf numFmtId="164" fontId="1" fillId="0" borderId="0" applyBorder="0" applyProtection="0"/>
    <xf numFmtId="164" fontId="2" fillId="0" borderId="0" applyBorder="0" applyProtection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164" fontId="3" fillId="0" borderId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164" fontId="3" fillId="0" borderId="0" applyBorder="0" applyProtection="0">
      <alignment horizontal="center" textRotation="90"/>
    </xf>
    <xf numFmtId="164" fontId="4" fillId="0" borderId="0" applyBorder="0" applyProtection="0"/>
    <xf numFmtId="164" fontId="2" fillId="0" borderId="0" applyBorder="0" applyProtection="0"/>
    <xf numFmtId="164" fontId="5" fillId="0" borderId="0" applyBorder="0" applyProtection="0"/>
    <xf numFmtId="0" fontId="6" fillId="0" borderId="0" applyNumberFormat="0" applyBorder="0" applyProtection="0"/>
    <xf numFmtId="164" fontId="6" fillId="0" borderId="0" applyBorder="0" applyProtection="0"/>
    <xf numFmtId="167" fontId="6" fillId="0" borderId="0" applyBorder="0" applyProtection="0"/>
    <xf numFmtId="167" fontId="6" fillId="0" borderId="0" applyBorder="0" applyProtection="0"/>
  </cellStyleXfs>
  <cellXfs count="56">
    <xf numFmtId="0" fontId="0" fillId="0" borderId="0" xfId="0"/>
    <xf numFmtId="2" fontId="7" fillId="3" borderId="1" xfId="3" applyNumberFormat="1" applyFont="1" applyFill="1" applyBorder="1" applyAlignment="1" applyProtection="1">
      <alignment horizontal="center" vertical="center" wrapText="1"/>
    </xf>
    <xf numFmtId="2" fontId="7" fillId="5" borderId="1" xfId="3" applyNumberFormat="1" applyFont="1" applyFill="1" applyBorder="1" applyAlignment="1" applyProtection="1">
      <alignment horizontal="center" vertical="center" wrapText="1"/>
    </xf>
    <xf numFmtId="164" fontId="7" fillId="5" borderId="1" xfId="3" applyFont="1" applyFill="1" applyBorder="1" applyAlignment="1" applyProtection="1">
      <alignment horizontal="center" vertical="center"/>
    </xf>
    <xf numFmtId="164" fontId="7" fillId="5" borderId="1" xfId="3" applyFont="1" applyFill="1" applyBorder="1" applyAlignment="1" applyProtection="1">
      <alignment horizontal="center" vertical="center" wrapText="1"/>
    </xf>
    <xf numFmtId="164" fontId="7" fillId="0" borderId="0" xfId="3" applyFont="1" applyProtection="1"/>
    <xf numFmtId="2" fontId="7" fillId="3" borderId="1" xfId="3" applyNumberFormat="1" applyFont="1" applyFill="1" applyBorder="1" applyAlignment="1" applyProtection="1">
      <alignment vertical="center" wrapText="1"/>
    </xf>
    <xf numFmtId="164" fontId="7" fillId="3" borderId="1" xfId="3" applyFont="1" applyFill="1" applyBorder="1" applyAlignment="1" applyProtection="1">
      <alignment horizontal="center" vertical="center" wrapText="1"/>
    </xf>
    <xf numFmtId="164" fontId="7" fillId="2" borderId="1" xfId="3" applyFont="1" applyFill="1" applyBorder="1" applyAlignment="1" applyProtection="1">
      <alignment horizontal="center" vertical="center" wrapText="1"/>
    </xf>
    <xf numFmtId="164" fontId="7" fillId="0" borderId="1" xfId="3" applyFont="1" applyBorder="1" applyProtection="1"/>
    <xf numFmtId="164" fontId="7" fillId="6" borderId="1" xfId="10" applyFont="1" applyFill="1" applyBorder="1" applyAlignment="1" applyProtection="1">
      <alignment horizontal="center" vertical="center"/>
    </xf>
    <xf numFmtId="164" fontId="7" fillId="0" borderId="1" xfId="1" applyFont="1" applyBorder="1" applyAlignment="1" applyProtection="1">
      <alignment horizontal="center" vertical="center"/>
    </xf>
    <xf numFmtId="164" fontId="7" fillId="0" borderId="1" xfId="1" applyFont="1" applyBorder="1" applyAlignment="1" applyProtection="1">
      <alignment vertical="center"/>
    </xf>
    <xf numFmtId="164" fontId="7" fillId="0" borderId="1" xfId="1" applyFont="1" applyBorder="1" applyProtection="1"/>
    <xf numFmtId="164" fontId="7" fillId="0" borderId="1" xfId="3" applyFont="1" applyBorder="1" applyAlignment="1" applyProtection="1">
      <alignment horizontal="center"/>
    </xf>
    <xf numFmtId="49" fontId="7" fillId="0" borderId="1" xfId="10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Protection="1"/>
    <xf numFmtId="49" fontId="7" fillId="0" borderId="1" xfId="10" applyNumberFormat="1" applyFont="1" applyBorder="1" applyAlignment="1" applyProtection="1">
      <alignment horizontal="left" vertical="center"/>
    </xf>
    <xf numFmtId="164" fontId="7" fillId="0" borderId="1" xfId="1" applyFont="1" applyBorder="1" applyAlignment="1" applyProtection="1">
      <alignment vertical="center" wrapText="1"/>
    </xf>
    <xf numFmtId="164" fontId="7" fillId="0" borderId="1" xfId="10" applyFont="1" applyBorder="1" applyAlignment="1" applyProtection="1">
      <alignment horizontal="center" vertical="center"/>
    </xf>
    <xf numFmtId="164" fontId="7" fillId="0" borderId="1" xfId="1" applyFont="1" applyBorder="1" applyAlignment="1" applyProtection="1">
      <alignment horizontal="right" vertical="center" wrapText="1"/>
    </xf>
    <xf numFmtId="164" fontId="7" fillId="0" borderId="1" xfId="1" applyFont="1" applyBorder="1" applyAlignment="1" applyProtection="1">
      <alignment horizontal="center" vertical="center" wrapText="1"/>
    </xf>
    <xf numFmtId="165" fontId="8" fillId="0" borderId="1" xfId="3" applyNumberFormat="1" applyFont="1" applyBorder="1" applyProtection="1"/>
    <xf numFmtId="164" fontId="7" fillId="0" borderId="1" xfId="3" applyFont="1" applyBorder="1" applyAlignment="1" applyProtection="1">
      <alignment horizontal="center" vertical="center"/>
    </xf>
    <xf numFmtId="166" fontId="7" fillId="0" borderId="1" xfId="3" applyNumberFormat="1" applyFont="1" applyBorder="1" applyAlignment="1" applyProtection="1">
      <alignment horizontal="right"/>
    </xf>
    <xf numFmtId="1" fontId="7" fillId="0" borderId="1" xfId="10" applyNumberFormat="1" applyFont="1" applyBorder="1" applyAlignment="1" applyProtection="1">
      <alignment horizontal="right" vertical="center"/>
    </xf>
    <xf numFmtId="49" fontId="7" fillId="0" borderId="1" xfId="1" applyNumberFormat="1" applyFont="1" applyBorder="1" applyAlignment="1" applyProtection="1">
      <alignment horizontal="center" vertical="center"/>
    </xf>
    <xf numFmtId="164" fontId="7" fillId="0" borderId="1" xfId="3" applyFont="1" applyBorder="1" applyAlignment="1" applyProtection="1">
      <alignment horizontal="right"/>
    </xf>
    <xf numFmtId="164" fontId="7" fillId="0" borderId="0" xfId="3" applyFont="1" applyAlignment="1" applyProtection="1">
      <alignment horizontal="center"/>
    </xf>
    <xf numFmtId="164" fontId="7" fillId="0" borderId="0" xfId="3" applyFont="1" applyAlignment="1" applyProtection="1">
      <alignment horizontal="right"/>
    </xf>
    <xf numFmtId="164" fontId="7" fillId="0" borderId="0" xfId="3" applyFont="1" applyAlignment="1" applyProtection="1">
      <alignment horizontal="center" vertical="center"/>
    </xf>
    <xf numFmtId="164" fontId="9" fillId="0" borderId="1" xfId="3" applyFont="1" applyBorder="1" applyAlignment="1" applyProtection="1">
      <alignment vertical="center"/>
    </xf>
    <xf numFmtId="164" fontId="9" fillId="0" borderId="1" xfId="3" applyFont="1" applyBorder="1" applyAlignment="1" applyProtection="1">
      <alignment horizontal="center" vertical="center"/>
    </xf>
    <xf numFmtId="164" fontId="9" fillId="0" borderId="1" xfId="3" applyFont="1" applyBorder="1" applyAlignment="1" applyProtection="1">
      <alignment horizontal="center" vertical="center" wrapText="1"/>
    </xf>
    <xf numFmtId="164" fontId="10" fillId="0" borderId="0" xfId="3" applyFont="1" applyProtection="1"/>
    <xf numFmtId="164" fontId="10" fillId="0" borderId="1" xfId="3" applyFont="1" applyBorder="1" applyProtection="1"/>
    <xf numFmtId="49" fontId="10" fillId="0" borderId="1" xfId="3" applyNumberFormat="1" applyFont="1" applyBorder="1" applyProtection="1"/>
    <xf numFmtId="164" fontId="11" fillId="0" borderId="1" xfId="3" applyFont="1" applyBorder="1" applyProtection="1"/>
    <xf numFmtId="49" fontId="7" fillId="0" borderId="1" xfId="10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vertical="center"/>
    </xf>
    <xf numFmtId="168" fontId="8" fillId="0" borderId="1" xfId="3" applyNumberFormat="1" applyFont="1" applyBorder="1" applyProtection="1"/>
    <xf numFmtId="49" fontId="7" fillId="0" borderId="1" xfId="1" applyNumberFormat="1" applyFont="1" applyBorder="1" applyAlignment="1" applyProtection="1">
      <alignment horizontal="right" vertical="center" wrapText="1"/>
    </xf>
    <xf numFmtId="168" fontId="10" fillId="0" borderId="1" xfId="3" applyNumberFormat="1" applyFont="1" applyBorder="1" applyProtection="1"/>
    <xf numFmtId="164" fontId="7" fillId="5" borderId="1" xfId="3" applyFont="1" applyFill="1" applyBorder="1" applyAlignment="1" applyProtection="1">
      <alignment horizontal="center" vertical="center"/>
    </xf>
    <xf numFmtId="2" fontId="7" fillId="5" borderId="1" xfId="3" applyNumberFormat="1" applyFont="1" applyFill="1" applyBorder="1" applyAlignment="1" applyProtection="1">
      <alignment horizontal="center" vertical="center" wrapText="1"/>
    </xf>
    <xf numFmtId="164" fontId="7" fillId="2" borderId="1" xfId="3" applyFont="1" applyFill="1" applyBorder="1" applyAlignment="1" applyProtection="1">
      <alignment horizontal="center" vertical="center"/>
    </xf>
    <xf numFmtId="164" fontId="7" fillId="5" borderId="1" xfId="3" applyFont="1" applyFill="1" applyBorder="1" applyAlignment="1" applyProtection="1">
      <alignment horizontal="center" vertical="center" wrapText="1"/>
    </xf>
    <xf numFmtId="2" fontId="7" fillId="3" borderId="1" xfId="3" applyNumberFormat="1" applyFont="1" applyFill="1" applyBorder="1" applyAlignment="1" applyProtection="1">
      <alignment horizontal="center" vertical="center" wrapText="1"/>
    </xf>
    <xf numFmtId="2" fontId="7" fillId="4" borderId="1" xfId="3" applyNumberFormat="1" applyFont="1" applyFill="1" applyBorder="1" applyAlignment="1" applyProtection="1">
      <alignment horizontal="center" vertical="center" wrapText="1"/>
    </xf>
    <xf numFmtId="164" fontId="7" fillId="5" borderId="3" xfId="3" applyFont="1" applyFill="1" applyBorder="1" applyAlignment="1" applyProtection="1">
      <alignment horizontal="center" vertical="center"/>
    </xf>
    <xf numFmtId="164" fontId="7" fillId="5" borderId="4" xfId="3" applyFont="1" applyFill="1" applyBorder="1" applyAlignment="1" applyProtection="1">
      <alignment horizontal="center" vertical="center"/>
    </xf>
    <xf numFmtId="164" fontId="7" fillId="5" borderId="5" xfId="3" applyFont="1" applyFill="1" applyBorder="1" applyAlignment="1" applyProtection="1">
      <alignment horizontal="center" vertical="center"/>
    </xf>
    <xf numFmtId="2" fontId="7" fillId="2" borderId="1" xfId="3" applyNumberFormat="1" applyFont="1" applyFill="1" applyBorder="1" applyAlignment="1" applyProtection="1">
      <alignment horizontal="center" vertical="center" wrapText="1"/>
    </xf>
    <xf numFmtId="2" fontId="7" fillId="3" borderId="1" xfId="3" applyNumberFormat="1" applyFont="1" applyFill="1" applyBorder="1" applyAlignment="1" applyProtection="1">
      <alignment horizontal="center" wrapText="1"/>
    </xf>
    <xf numFmtId="2" fontId="11" fillId="2" borderId="1" xfId="3" applyNumberFormat="1" applyFont="1" applyFill="1" applyBorder="1" applyAlignment="1" applyProtection="1">
      <alignment horizontal="center" vertical="center" wrapText="1"/>
    </xf>
    <xf numFmtId="2" fontId="11" fillId="2" borderId="2" xfId="3" applyNumberFormat="1" applyFont="1" applyFill="1" applyBorder="1" applyAlignment="1" applyProtection="1">
      <alignment horizontal="center" vertical="center" wrapText="1"/>
    </xf>
  </cellXfs>
  <cellStyles count="15">
    <cellStyle name="Excel Built-in Normal" xfId="1" xr:uid="{329DA60A-A458-4878-900B-755D79DE6134}"/>
    <cellStyle name="Excel Built-in Normal 1" xfId="2" xr:uid="{BC9FB41A-242F-4A00-9044-2BE3D4C5CDEE}"/>
    <cellStyle name="Excel Built-in Normal 2" xfId="3" xr:uid="{7273316C-258E-4268-BAF9-296A6C6E30D9}"/>
    <cellStyle name="Heading" xfId="4" xr:uid="{64915778-3535-44CD-AD3B-C3567D84648B}"/>
    <cellStyle name="Heading 1" xfId="5" xr:uid="{EF925FA5-B77D-4F0E-BFA8-23037B059F2F}"/>
    <cellStyle name="Heading1" xfId="6" xr:uid="{07B13D11-91F4-4CFD-805B-F91504F8F7FF}"/>
    <cellStyle name="Heading1 1" xfId="7" xr:uid="{2296CD4E-7E4E-445D-AFEE-CD5B46E93296}"/>
    <cellStyle name="Normalny" xfId="0" builtinId="0" customBuiltin="1"/>
    <cellStyle name="Normalny 2" xfId="8" xr:uid="{4A3381D0-F09F-43BB-B446-678C97CF1D15}"/>
    <cellStyle name="Normalny 3" xfId="9" xr:uid="{64777C2F-9FC9-444D-9C23-64A44301C9DA}"/>
    <cellStyle name="Normalny 4" xfId="10" xr:uid="{B0D4AF5E-094D-4003-BA41-70514A1A871F}"/>
    <cellStyle name="Result" xfId="11" xr:uid="{6DCEACF0-2D40-4705-90CD-F18EB4BBDCC5}"/>
    <cellStyle name="Result 1" xfId="12" xr:uid="{44275821-6D55-466E-A6CD-27D14FDBA45D}"/>
    <cellStyle name="Result2" xfId="13" xr:uid="{338160EA-D4D3-4794-A389-761FC9A6550B}"/>
    <cellStyle name="Result2 1" xfId="14" xr:uid="{E3996B43-A77B-4A6C-9453-15BA601667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27002</xdr:colOff>
      <xdr:row>10</xdr:row>
      <xdr:rowOff>162004</xdr:rowOff>
    </xdr:from>
    <xdr:ext cx="184315" cy="249119"/>
    <xdr:sp macro="" textlink="">
      <xdr:nvSpPr>
        <xdr:cNvPr id="9" name="pole tekstowe 3">
          <a:extLst>
            <a:ext uri="{FF2B5EF4-FFF2-40B4-BE49-F238E27FC236}">
              <a16:creationId xmlns:a16="http://schemas.microsoft.com/office/drawing/2014/main" id="{440F5559-47AA-336B-7E63-8D55738A78CD}"/>
            </a:ext>
          </a:extLst>
        </xdr:cNvPr>
        <xdr:cNvSpPr/>
      </xdr:nvSpPr>
      <xdr:spPr>
        <a:xfrm>
          <a:off x="35155202" y="2619454"/>
          <a:ext cx="184315" cy="24911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34</xdr:col>
      <xdr:colOff>27002</xdr:colOff>
      <xdr:row>10</xdr:row>
      <xdr:rowOff>162004</xdr:rowOff>
    </xdr:from>
    <xdr:ext cx="184315" cy="249119"/>
    <xdr:sp macro="" textlink="">
      <xdr:nvSpPr>
        <xdr:cNvPr id="6" name="pole tekstowe 4">
          <a:extLst>
            <a:ext uri="{FF2B5EF4-FFF2-40B4-BE49-F238E27FC236}">
              <a16:creationId xmlns:a16="http://schemas.microsoft.com/office/drawing/2014/main" id="{BD109A16-2E41-3179-AD17-1315991FE998}"/>
            </a:ext>
          </a:extLst>
        </xdr:cNvPr>
        <xdr:cNvSpPr/>
      </xdr:nvSpPr>
      <xdr:spPr>
        <a:xfrm>
          <a:off x="35155202" y="2619454"/>
          <a:ext cx="184315" cy="24911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36</xdr:col>
      <xdr:colOff>27002</xdr:colOff>
      <xdr:row>10</xdr:row>
      <xdr:rowOff>162004</xdr:rowOff>
    </xdr:from>
    <xdr:ext cx="184315" cy="256315"/>
    <xdr:sp macro="" textlink="">
      <xdr:nvSpPr>
        <xdr:cNvPr id="11" name="pole tekstowe 7">
          <a:extLst>
            <a:ext uri="{FF2B5EF4-FFF2-40B4-BE49-F238E27FC236}">
              <a16:creationId xmlns:a16="http://schemas.microsoft.com/office/drawing/2014/main" id="{B0C14943-FB9D-A322-BCD8-9C474A1911CD}"/>
            </a:ext>
          </a:extLst>
        </xdr:cNvPr>
        <xdr:cNvSpPr/>
      </xdr:nvSpPr>
      <xdr:spPr>
        <a:xfrm>
          <a:off x="37396752" y="2619454"/>
          <a:ext cx="18431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36</xdr:col>
      <xdr:colOff>27002</xdr:colOff>
      <xdr:row>10</xdr:row>
      <xdr:rowOff>162004</xdr:rowOff>
    </xdr:from>
    <xdr:ext cx="184315" cy="256315"/>
    <xdr:sp macro="" textlink="">
      <xdr:nvSpPr>
        <xdr:cNvPr id="10" name="pole tekstowe 8">
          <a:extLst>
            <a:ext uri="{FF2B5EF4-FFF2-40B4-BE49-F238E27FC236}">
              <a16:creationId xmlns:a16="http://schemas.microsoft.com/office/drawing/2014/main" id="{5131BB07-908B-B2EA-1728-094867572FA7}"/>
            </a:ext>
          </a:extLst>
        </xdr:cNvPr>
        <xdr:cNvSpPr/>
      </xdr:nvSpPr>
      <xdr:spPr>
        <a:xfrm>
          <a:off x="37396752" y="2619454"/>
          <a:ext cx="18431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36</xdr:col>
      <xdr:colOff>27002</xdr:colOff>
      <xdr:row>10</xdr:row>
      <xdr:rowOff>162004</xdr:rowOff>
    </xdr:from>
    <xdr:ext cx="194035" cy="256315"/>
    <xdr:sp macro="" textlink="">
      <xdr:nvSpPr>
        <xdr:cNvPr id="12" name="pole tekstowe 9">
          <a:extLst>
            <a:ext uri="{FF2B5EF4-FFF2-40B4-BE49-F238E27FC236}">
              <a16:creationId xmlns:a16="http://schemas.microsoft.com/office/drawing/2014/main" id="{0CA0AFAE-1ACD-ABB5-3A5C-1F3874BA9468}"/>
            </a:ext>
          </a:extLst>
        </xdr:cNvPr>
        <xdr:cNvSpPr/>
      </xdr:nvSpPr>
      <xdr:spPr>
        <a:xfrm>
          <a:off x="37396752" y="261945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36</xdr:col>
      <xdr:colOff>27002</xdr:colOff>
      <xdr:row>1</xdr:row>
      <xdr:rowOff>863998</xdr:rowOff>
    </xdr:from>
    <xdr:ext cx="184315" cy="271439"/>
    <xdr:sp macro="" textlink="">
      <xdr:nvSpPr>
        <xdr:cNvPr id="2" name="pole tekstowe 11">
          <a:extLst>
            <a:ext uri="{FF2B5EF4-FFF2-40B4-BE49-F238E27FC236}">
              <a16:creationId xmlns:a16="http://schemas.microsoft.com/office/drawing/2014/main" id="{7A6DAF12-708F-E0BF-18B1-2347577EA628}"/>
            </a:ext>
          </a:extLst>
        </xdr:cNvPr>
        <xdr:cNvSpPr/>
      </xdr:nvSpPr>
      <xdr:spPr>
        <a:xfrm>
          <a:off x="37396752" y="1073548"/>
          <a:ext cx="184315" cy="27143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36</xdr:col>
      <xdr:colOff>27002</xdr:colOff>
      <xdr:row>1</xdr:row>
      <xdr:rowOff>863998</xdr:rowOff>
    </xdr:from>
    <xdr:ext cx="184315" cy="271439"/>
    <xdr:sp macro="" textlink="">
      <xdr:nvSpPr>
        <xdr:cNvPr id="3" name="pole tekstowe 12">
          <a:extLst>
            <a:ext uri="{FF2B5EF4-FFF2-40B4-BE49-F238E27FC236}">
              <a16:creationId xmlns:a16="http://schemas.microsoft.com/office/drawing/2014/main" id="{6C67ADF7-D1E7-9F95-088F-943D78DAE920}"/>
            </a:ext>
          </a:extLst>
        </xdr:cNvPr>
        <xdr:cNvSpPr/>
      </xdr:nvSpPr>
      <xdr:spPr>
        <a:xfrm>
          <a:off x="37396752" y="1073548"/>
          <a:ext cx="184315" cy="27143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36</xdr:col>
      <xdr:colOff>27002</xdr:colOff>
      <xdr:row>10</xdr:row>
      <xdr:rowOff>162004</xdr:rowOff>
    </xdr:from>
    <xdr:ext cx="194035" cy="256315"/>
    <xdr:sp macro="" textlink="">
      <xdr:nvSpPr>
        <xdr:cNvPr id="13" name="pole tekstowe 13">
          <a:extLst>
            <a:ext uri="{FF2B5EF4-FFF2-40B4-BE49-F238E27FC236}">
              <a16:creationId xmlns:a16="http://schemas.microsoft.com/office/drawing/2014/main" id="{B4F00C40-D151-F2C0-89A3-486A9BB45D0B}"/>
            </a:ext>
          </a:extLst>
        </xdr:cNvPr>
        <xdr:cNvSpPr/>
      </xdr:nvSpPr>
      <xdr:spPr>
        <a:xfrm>
          <a:off x="37396752" y="261945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36</xdr:col>
      <xdr:colOff>27002</xdr:colOff>
      <xdr:row>10</xdr:row>
      <xdr:rowOff>162004</xdr:rowOff>
    </xdr:from>
    <xdr:ext cx="194035" cy="256315"/>
    <xdr:sp macro="" textlink="">
      <xdr:nvSpPr>
        <xdr:cNvPr id="14" name="pole tekstowe 14">
          <a:extLst>
            <a:ext uri="{FF2B5EF4-FFF2-40B4-BE49-F238E27FC236}">
              <a16:creationId xmlns:a16="http://schemas.microsoft.com/office/drawing/2014/main" id="{F7BA2AF4-969F-2BD8-D2DE-ACF12BE9E3F9}"/>
            </a:ext>
          </a:extLst>
        </xdr:cNvPr>
        <xdr:cNvSpPr/>
      </xdr:nvSpPr>
      <xdr:spPr>
        <a:xfrm>
          <a:off x="37396752" y="261945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36</xdr:col>
      <xdr:colOff>27002</xdr:colOff>
      <xdr:row>10</xdr:row>
      <xdr:rowOff>162004</xdr:rowOff>
    </xdr:from>
    <xdr:ext cx="184315" cy="258482"/>
    <xdr:sp macro="" textlink="">
      <xdr:nvSpPr>
        <xdr:cNvPr id="15" name="pole tekstowe 15">
          <a:extLst>
            <a:ext uri="{FF2B5EF4-FFF2-40B4-BE49-F238E27FC236}">
              <a16:creationId xmlns:a16="http://schemas.microsoft.com/office/drawing/2014/main" id="{C7EF5A64-C07B-ED34-B229-C1EA2DEE8C15}"/>
            </a:ext>
          </a:extLst>
        </xdr:cNvPr>
        <xdr:cNvSpPr/>
      </xdr:nvSpPr>
      <xdr:spPr>
        <a:xfrm>
          <a:off x="37396752" y="2619454"/>
          <a:ext cx="184315" cy="25848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36</xdr:col>
      <xdr:colOff>27002</xdr:colOff>
      <xdr:row>10</xdr:row>
      <xdr:rowOff>162004</xdr:rowOff>
    </xdr:from>
    <xdr:ext cx="184315" cy="258482"/>
    <xdr:sp macro="" textlink="">
      <xdr:nvSpPr>
        <xdr:cNvPr id="16" name="pole tekstowe 16">
          <a:extLst>
            <a:ext uri="{FF2B5EF4-FFF2-40B4-BE49-F238E27FC236}">
              <a16:creationId xmlns:a16="http://schemas.microsoft.com/office/drawing/2014/main" id="{926B2805-3D5C-8F6D-C4CB-77C7D1CCB53F}"/>
            </a:ext>
          </a:extLst>
        </xdr:cNvPr>
        <xdr:cNvSpPr/>
      </xdr:nvSpPr>
      <xdr:spPr>
        <a:xfrm>
          <a:off x="37396752" y="2619454"/>
          <a:ext cx="184315" cy="25848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36</xdr:col>
      <xdr:colOff>27002</xdr:colOff>
      <xdr:row>2</xdr:row>
      <xdr:rowOff>162004</xdr:rowOff>
    </xdr:from>
    <xdr:ext cx="194035" cy="271439"/>
    <xdr:sp macro="" textlink="">
      <xdr:nvSpPr>
        <xdr:cNvPr id="4" name="pole tekstowe 17">
          <a:extLst>
            <a:ext uri="{FF2B5EF4-FFF2-40B4-BE49-F238E27FC236}">
              <a16:creationId xmlns:a16="http://schemas.microsoft.com/office/drawing/2014/main" id="{696BDBE3-A0D4-862D-153B-10460125BAC1}"/>
            </a:ext>
          </a:extLst>
        </xdr:cNvPr>
        <xdr:cNvSpPr/>
      </xdr:nvSpPr>
      <xdr:spPr>
        <a:xfrm>
          <a:off x="37396752" y="1247854"/>
          <a:ext cx="194035" cy="27143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36</xdr:col>
      <xdr:colOff>27002</xdr:colOff>
      <xdr:row>2</xdr:row>
      <xdr:rowOff>162004</xdr:rowOff>
    </xdr:from>
    <xdr:ext cx="194035" cy="271439"/>
    <xdr:sp macro="" textlink="">
      <xdr:nvSpPr>
        <xdr:cNvPr id="5" name="pole tekstowe 18">
          <a:extLst>
            <a:ext uri="{FF2B5EF4-FFF2-40B4-BE49-F238E27FC236}">
              <a16:creationId xmlns:a16="http://schemas.microsoft.com/office/drawing/2014/main" id="{60A484F1-795D-BBC7-1AE4-A527CFA2AAAB}"/>
            </a:ext>
          </a:extLst>
        </xdr:cNvPr>
        <xdr:cNvSpPr/>
      </xdr:nvSpPr>
      <xdr:spPr>
        <a:xfrm>
          <a:off x="37396752" y="1247854"/>
          <a:ext cx="194035" cy="27143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38</xdr:col>
      <xdr:colOff>27002</xdr:colOff>
      <xdr:row>10</xdr:row>
      <xdr:rowOff>162004</xdr:rowOff>
    </xdr:from>
    <xdr:ext cx="184315" cy="249119"/>
    <xdr:sp macro="" textlink="">
      <xdr:nvSpPr>
        <xdr:cNvPr id="17" name="pole tekstowe 19">
          <a:extLst>
            <a:ext uri="{FF2B5EF4-FFF2-40B4-BE49-F238E27FC236}">
              <a16:creationId xmlns:a16="http://schemas.microsoft.com/office/drawing/2014/main" id="{3A0A0FF4-E160-8E75-DD6D-08808AB7D6E3}"/>
            </a:ext>
          </a:extLst>
        </xdr:cNvPr>
        <xdr:cNvSpPr/>
      </xdr:nvSpPr>
      <xdr:spPr>
        <a:xfrm>
          <a:off x="38323852" y="2619454"/>
          <a:ext cx="184315" cy="24911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38</xdr:col>
      <xdr:colOff>27002</xdr:colOff>
      <xdr:row>10</xdr:row>
      <xdr:rowOff>162004</xdr:rowOff>
    </xdr:from>
    <xdr:ext cx="184315" cy="249119"/>
    <xdr:sp macro="" textlink="">
      <xdr:nvSpPr>
        <xdr:cNvPr id="18" name="pole tekstowe 20">
          <a:extLst>
            <a:ext uri="{FF2B5EF4-FFF2-40B4-BE49-F238E27FC236}">
              <a16:creationId xmlns:a16="http://schemas.microsoft.com/office/drawing/2014/main" id="{D38C690B-067A-A441-863E-D3AC84881F4F}"/>
            </a:ext>
          </a:extLst>
        </xdr:cNvPr>
        <xdr:cNvSpPr/>
      </xdr:nvSpPr>
      <xdr:spPr>
        <a:xfrm>
          <a:off x="38323852" y="2619454"/>
          <a:ext cx="184315" cy="24911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34</xdr:col>
      <xdr:colOff>27002</xdr:colOff>
      <xdr:row>10</xdr:row>
      <xdr:rowOff>162004</xdr:rowOff>
    </xdr:from>
    <xdr:ext cx="184315" cy="249119"/>
    <xdr:sp macro="" textlink="">
      <xdr:nvSpPr>
        <xdr:cNvPr id="7" name="pole tekstowe 23">
          <a:extLst>
            <a:ext uri="{FF2B5EF4-FFF2-40B4-BE49-F238E27FC236}">
              <a16:creationId xmlns:a16="http://schemas.microsoft.com/office/drawing/2014/main" id="{70C3B2BB-D7B2-5940-92D9-B931513D5D03}"/>
            </a:ext>
          </a:extLst>
        </xdr:cNvPr>
        <xdr:cNvSpPr/>
      </xdr:nvSpPr>
      <xdr:spPr>
        <a:xfrm>
          <a:off x="35155202" y="2619454"/>
          <a:ext cx="184315" cy="24911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34</xdr:col>
      <xdr:colOff>27002</xdr:colOff>
      <xdr:row>10</xdr:row>
      <xdr:rowOff>162004</xdr:rowOff>
    </xdr:from>
    <xdr:ext cx="184315" cy="249119"/>
    <xdr:sp macro="" textlink="">
      <xdr:nvSpPr>
        <xdr:cNvPr id="8" name="pole tekstowe 24">
          <a:extLst>
            <a:ext uri="{FF2B5EF4-FFF2-40B4-BE49-F238E27FC236}">
              <a16:creationId xmlns:a16="http://schemas.microsoft.com/office/drawing/2014/main" id="{6D466BEA-162D-5DFC-DCF5-D08443838A3D}"/>
            </a:ext>
          </a:extLst>
        </xdr:cNvPr>
        <xdr:cNvSpPr/>
      </xdr:nvSpPr>
      <xdr:spPr>
        <a:xfrm>
          <a:off x="35155202" y="2619454"/>
          <a:ext cx="184315" cy="24911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27002</xdr:colOff>
      <xdr:row>2</xdr:row>
      <xdr:rowOff>655204</xdr:rowOff>
    </xdr:from>
    <xdr:ext cx="194035" cy="256315"/>
    <xdr:sp macro="" textlink="">
      <xdr:nvSpPr>
        <xdr:cNvPr id="16" name="pole tekstowe 2">
          <a:extLst>
            <a:ext uri="{FF2B5EF4-FFF2-40B4-BE49-F238E27FC236}">
              <a16:creationId xmlns:a16="http://schemas.microsoft.com/office/drawing/2014/main" id="{4FF16C2A-6D49-B959-03C3-57677E4CF4FE}"/>
            </a:ext>
          </a:extLst>
        </xdr:cNvPr>
        <xdr:cNvSpPr/>
      </xdr:nvSpPr>
      <xdr:spPr>
        <a:xfrm>
          <a:off x="8193102" y="176010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84315" cy="249119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D8178865-4181-C25A-2761-297998320749}"/>
            </a:ext>
          </a:extLst>
        </xdr:cNvPr>
        <xdr:cNvSpPr/>
      </xdr:nvSpPr>
      <xdr:spPr>
        <a:xfrm>
          <a:off x="8193102" y="1760104"/>
          <a:ext cx="184315" cy="24911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94035" cy="256315"/>
    <xdr:sp macro="" textlink="">
      <xdr:nvSpPr>
        <xdr:cNvPr id="15" name="pole tekstowe 5">
          <a:extLst>
            <a:ext uri="{FF2B5EF4-FFF2-40B4-BE49-F238E27FC236}">
              <a16:creationId xmlns:a16="http://schemas.microsoft.com/office/drawing/2014/main" id="{C48ACF1E-E25C-E19E-CDC3-ECD3F9C274A4}"/>
            </a:ext>
          </a:extLst>
        </xdr:cNvPr>
        <xdr:cNvSpPr/>
      </xdr:nvSpPr>
      <xdr:spPr>
        <a:xfrm>
          <a:off x="8193102" y="176010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94035" cy="256315"/>
    <xdr:sp macro="" textlink="">
      <xdr:nvSpPr>
        <xdr:cNvPr id="4" name="pole tekstowe 6">
          <a:extLst>
            <a:ext uri="{FF2B5EF4-FFF2-40B4-BE49-F238E27FC236}">
              <a16:creationId xmlns:a16="http://schemas.microsoft.com/office/drawing/2014/main" id="{A92FB087-F83F-7186-AA98-A2EA653F27F3}"/>
            </a:ext>
          </a:extLst>
        </xdr:cNvPr>
        <xdr:cNvSpPr/>
      </xdr:nvSpPr>
      <xdr:spPr>
        <a:xfrm>
          <a:off x="8193102" y="176010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84315" cy="256315"/>
    <xdr:sp macro="" textlink="">
      <xdr:nvSpPr>
        <xdr:cNvPr id="14" name="pole tekstowe 7">
          <a:extLst>
            <a:ext uri="{FF2B5EF4-FFF2-40B4-BE49-F238E27FC236}">
              <a16:creationId xmlns:a16="http://schemas.microsoft.com/office/drawing/2014/main" id="{6E78EF40-BAE4-C371-358D-4062FAFD406C}"/>
            </a:ext>
          </a:extLst>
        </xdr:cNvPr>
        <xdr:cNvSpPr/>
      </xdr:nvSpPr>
      <xdr:spPr>
        <a:xfrm>
          <a:off x="8193102" y="1760104"/>
          <a:ext cx="18431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84315" cy="256315"/>
    <xdr:sp macro="" textlink="">
      <xdr:nvSpPr>
        <xdr:cNvPr id="6" name="pole tekstowe 8">
          <a:extLst>
            <a:ext uri="{FF2B5EF4-FFF2-40B4-BE49-F238E27FC236}">
              <a16:creationId xmlns:a16="http://schemas.microsoft.com/office/drawing/2014/main" id="{367B969F-66E0-CD66-E3AD-A736546A61E3}"/>
            </a:ext>
          </a:extLst>
        </xdr:cNvPr>
        <xdr:cNvSpPr/>
      </xdr:nvSpPr>
      <xdr:spPr>
        <a:xfrm>
          <a:off x="8193102" y="1760104"/>
          <a:ext cx="18431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94035" cy="256315"/>
    <xdr:sp macro="" textlink="">
      <xdr:nvSpPr>
        <xdr:cNvPr id="12" name="pole tekstowe 9">
          <a:extLst>
            <a:ext uri="{FF2B5EF4-FFF2-40B4-BE49-F238E27FC236}">
              <a16:creationId xmlns:a16="http://schemas.microsoft.com/office/drawing/2014/main" id="{ABAE016A-CC8B-5442-74AD-E14A39B9B8B6}"/>
            </a:ext>
          </a:extLst>
        </xdr:cNvPr>
        <xdr:cNvSpPr/>
      </xdr:nvSpPr>
      <xdr:spPr>
        <a:xfrm>
          <a:off x="8193102" y="176010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94035" cy="256315"/>
    <xdr:sp macro="" textlink="">
      <xdr:nvSpPr>
        <xdr:cNvPr id="13" name="pole tekstowe 10">
          <a:extLst>
            <a:ext uri="{FF2B5EF4-FFF2-40B4-BE49-F238E27FC236}">
              <a16:creationId xmlns:a16="http://schemas.microsoft.com/office/drawing/2014/main" id="{0E352D61-E73E-A284-1066-31AFB7DEACBD}"/>
            </a:ext>
          </a:extLst>
        </xdr:cNvPr>
        <xdr:cNvSpPr/>
      </xdr:nvSpPr>
      <xdr:spPr>
        <a:xfrm>
          <a:off x="8193102" y="176010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1</xdr:row>
      <xdr:rowOff>750237</xdr:rowOff>
    </xdr:from>
    <xdr:ext cx="184315" cy="271439"/>
    <xdr:sp macro="" textlink="">
      <xdr:nvSpPr>
        <xdr:cNvPr id="3" name="pole tekstowe 11">
          <a:extLst>
            <a:ext uri="{FF2B5EF4-FFF2-40B4-BE49-F238E27FC236}">
              <a16:creationId xmlns:a16="http://schemas.microsoft.com/office/drawing/2014/main" id="{6936981B-D442-6A10-ABE2-255395C83C18}"/>
            </a:ext>
          </a:extLst>
        </xdr:cNvPr>
        <xdr:cNvSpPr/>
      </xdr:nvSpPr>
      <xdr:spPr>
        <a:xfrm>
          <a:off x="8193102" y="1093137"/>
          <a:ext cx="184315" cy="27143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1</xdr:row>
      <xdr:rowOff>750237</xdr:rowOff>
    </xdr:from>
    <xdr:ext cx="184315" cy="271439"/>
    <xdr:sp macro="" textlink="">
      <xdr:nvSpPr>
        <xdr:cNvPr id="2" name="pole tekstowe 12">
          <a:extLst>
            <a:ext uri="{FF2B5EF4-FFF2-40B4-BE49-F238E27FC236}">
              <a16:creationId xmlns:a16="http://schemas.microsoft.com/office/drawing/2014/main" id="{AC5FAF51-F155-9A51-97BB-F27148A9B9F3}"/>
            </a:ext>
          </a:extLst>
        </xdr:cNvPr>
        <xdr:cNvSpPr/>
      </xdr:nvSpPr>
      <xdr:spPr>
        <a:xfrm>
          <a:off x="8193102" y="1093137"/>
          <a:ext cx="184315" cy="271439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94035" cy="256315"/>
    <xdr:sp macro="" textlink="">
      <xdr:nvSpPr>
        <xdr:cNvPr id="17" name="pole tekstowe 13">
          <a:extLst>
            <a:ext uri="{FF2B5EF4-FFF2-40B4-BE49-F238E27FC236}">
              <a16:creationId xmlns:a16="http://schemas.microsoft.com/office/drawing/2014/main" id="{EF9F8737-ED7E-633D-62B0-CB8B61EDAB4B}"/>
            </a:ext>
          </a:extLst>
        </xdr:cNvPr>
        <xdr:cNvSpPr/>
      </xdr:nvSpPr>
      <xdr:spPr>
        <a:xfrm>
          <a:off x="8193102" y="176010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94035" cy="256315"/>
    <xdr:sp macro="" textlink="">
      <xdr:nvSpPr>
        <xdr:cNvPr id="7" name="pole tekstowe 14">
          <a:extLst>
            <a:ext uri="{FF2B5EF4-FFF2-40B4-BE49-F238E27FC236}">
              <a16:creationId xmlns:a16="http://schemas.microsoft.com/office/drawing/2014/main" id="{03AD72BE-382A-6412-F727-DCA3BB8B568D}"/>
            </a:ext>
          </a:extLst>
        </xdr:cNvPr>
        <xdr:cNvSpPr/>
      </xdr:nvSpPr>
      <xdr:spPr>
        <a:xfrm>
          <a:off x="8193102" y="176010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84315" cy="258482"/>
    <xdr:sp macro="" textlink="">
      <xdr:nvSpPr>
        <xdr:cNvPr id="8" name="pole tekstowe 15">
          <a:extLst>
            <a:ext uri="{FF2B5EF4-FFF2-40B4-BE49-F238E27FC236}">
              <a16:creationId xmlns:a16="http://schemas.microsoft.com/office/drawing/2014/main" id="{1CF8D786-75E4-1456-2A6B-2CD2C85ED24F}"/>
            </a:ext>
          </a:extLst>
        </xdr:cNvPr>
        <xdr:cNvSpPr/>
      </xdr:nvSpPr>
      <xdr:spPr>
        <a:xfrm>
          <a:off x="8193102" y="1760104"/>
          <a:ext cx="184315" cy="25848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84315" cy="258482"/>
    <xdr:sp macro="" textlink="">
      <xdr:nvSpPr>
        <xdr:cNvPr id="9" name="pole tekstowe 16">
          <a:extLst>
            <a:ext uri="{FF2B5EF4-FFF2-40B4-BE49-F238E27FC236}">
              <a16:creationId xmlns:a16="http://schemas.microsoft.com/office/drawing/2014/main" id="{FC56CC11-A6D1-BE0A-2B3C-8C35815017B9}"/>
            </a:ext>
          </a:extLst>
        </xdr:cNvPr>
        <xdr:cNvSpPr/>
      </xdr:nvSpPr>
      <xdr:spPr>
        <a:xfrm>
          <a:off x="8193102" y="1760104"/>
          <a:ext cx="184315" cy="258482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94035" cy="256315"/>
    <xdr:sp macro="" textlink="">
      <xdr:nvSpPr>
        <xdr:cNvPr id="10" name="pole tekstowe 17">
          <a:extLst>
            <a:ext uri="{FF2B5EF4-FFF2-40B4-BE49-F238E27FC236}">
              <a16:creationId xmlns:a16="http://schemas.microsoft.com/office/drawing/2014/main" id="{AD0E481F-5473-1762-D916-9C61A314771B}"/>
            </a:ext>
          </a:extLst>
        </xdr:cNvPr>
        <xdr:cNvSpPr/>
      </xdr:nvSpPr>
      <xdr:spPr>
        <a:xfrm>
          <a:off x="8193102" y="176010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27002</xdr:colOff>
      <xdr:row>2</xdr:row>
      <xdr:rowOff>655204</xdr:rowOff>
    </xdr:from>
    <xdr:ext cx="194035" cy="256315"/>
    <xdr:sp macro="" textlink="">
      <xdr:nvSpPr>
        <xdr:cNvPr id="11" name="pole tekstowe 18">
          <a:extLst>
            <a:ext uri="{FF2B5EF4-FFF2-40B4-BE49-F238E27FC236}">
              <a16:creationId xmlns:a16="http://schemas.microsoft.com/office/drawing/2014/main" id="{556884E4-AF4E-91C3-2B61-C1CB1A3A5BE9}"/>
            </a:ext>
          </a:extLst>
        </xdr:cNvPr>
        <xdr:cNvSpPr/>
      </xdr:nvSpPr>
      <xdr:spPr>
        <a:xfrm>
          <a:off x="8193102" y="1760104"/>
          <a:ext cx="194035" cy="256315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7181-EEA2-4F31-8351-AA96855CB82B}">
  <dimension ref="A1:AME11"/>
  <sheetViews>
    <sheetView tabSelected="1" topLeftCell="AF1" workbookViewId="0">
      <selection activeCell="AS8" sqref="AS8"/>
    </sheetView>
  </sheetViews>
  <sheetFormatPr defaultRowHeight="14"/>
  <cols>
    <col min="1" max="1" width="8.6640625" style="5" customWidth="1"/>
    <col min="2" max="2" width="7.6640625" style="5" customWidth="1"/>
    <col min="3" max="3" width="16.33203125" style="5" customWidth="1"/>
    <col min="4" max="4" width="21.5" style="5" customWidth="1"/>
    <col min="5" max="6" width="10.25" style="5" customWidth="1"/>
    <col min="7" max="7" width="11.75" style="5" customWidth="1"/>
    <col min="8" max="8" width="10.25" style="5" customWidth="1"/>
    <col min="9" max="9" width="8.6640625" style="5" customWidth="1"/>
    <col min="10" max="10" width="10.75" style="5" customWidth="1"/>
    <col min="11" max="11" width="8.6640625" style="5" customWidth="1"/>
    <col min="12" max="12" width="63.5" style="5" customWidth="1"/>
    <col min="13" max="13" width="10.5" style="5" customWidth="1"/>
    <col min="14" max="14" width="8.25" style="5" customWidth="1"/>
    <col min="15" max="15" width="9.6640625" style="5" customWidth="1"/>
    <col min="16" max="16" width="11.4140625" style="5" customWidth="1"/>
    <col min="17" max="17" width="8.6640625" style="5" customWidth="1"/>
    <col min="18" max="18" width="11" style="5" customWidth="1"/>
    <col min="19" max="19" width="12.83203125" style="5" customWidth="1"/>
    <col min="20" max="20" width="11.25" style="28" customWidth="1"/>
    <col min="21" max="21" width="6.08203125" style="5" customWidth="1"/>
    <col min="22" max="22" width="34.6640625" style="5" customWidth="1"/>
    <col min="23" max="23" width="8.9140625" style="5" customWidth="1"/>
    <col min="24" max="24" width="14.25" style="5" customWidth="1"/>
    <col min="25" max="25" width="18.58203125" style="5" customWidth="1"/>
    <col min="26" max="27" width="8.6640625" style="5" customWidth="1"/>
    <col min="28" max="28" width="39.25" style="5" customWidth="1"/>
    <col min="29" max="29" width="8.6640625" style="5" customWidth="1"/>
    <col min="30" max="30" width="12.08203125" style="5" customWidth="1"/>
    <col min="31" max="31" width="11.33203125" style="5" customWidth="1"/>
    <col min="32" max="32" width="13" style="5" customWidth="1"/>
    <col min="33" max="33" width="8.6640625" style="5" customWidth="1"/>
    <col min="34" max="34" width="6.08203125" style="5" customWidth="1"/>
    <col min="35" max="35" width="17.33203125" style="29" customWidth="1"/>
    <col min="36" max="36" width="12.08203125" style="29" customWidth="1"/>
    <col min="37" max="38" width="6.08203125" style="5" customWidth="1"/>
    <col min="39" max="40" width="8.9140625" style="5" customWidth="1"/>
    <col min="41" max="43" width="8.6640625" style="5" customWidth="1"/>
    <col min="44" max="44" width="8.6640625" style="30" customWidth="1"/>
    <col min="45" max="45" width="11.08203125" style="5" customWidth="1"/>
    <col min="46" max="53" width="8.6640625" style="5" customWidth="1"/>
    <col min="54" max="54" width="15.1640625" style="5" customWidth="1"/>
    <col min="55" max="55" width="14" style="5" customWidth="1"/>
    <col min="56" max="56" width="8.6640625" style="5" customWidth="1"/>
    <col min="57" max="57" width="14.33203125" style="5" customWidth="1"/>
    <col min="58" max="58" width="8.6640625" style="5" customWidth="1"/>
    <col min="59" max="59" width="12" style="5" customWidth="1"/>
    <col min="60" max="60" width="12.08203125" style="5" customWidth="1"/>
    <col min="61" max="61" width="12" style="5" customWidth="1"/>
    <col min="62" max="1019" width="8.6640625" style="5" customWidth="1"/>
    <col min="1020" max="1020" width="8.6640625" customWidth="1"/>
  </cols>
  <sheetData>
    <row r="1" spans="1:61" ht="16.5" customHeight="1">
      <c r="A1" s="52" t="s">
        <v>0</v>
      </c>
      <c r="B1" s="52" t="s">
        <v>1</v>
      </c>
      <c r="C1" s="47" t="s">
        <v>2</v>
      </c>
      <c r="D1" s="47" t="s">
        <v>3</v>
      </c>
      <c r="E1" s="47" t="s">
        <v>4</v>
      </c>
      <c r="F1" s="47" t="s">
        <v>5</v>
      </c>
      <c r="G1" s="47" t="s">
        <v>6</v>
      </c>
      <c r="H1" s="47" t="s">
        <v>7</v>
      </c>
      <c r="I1" s="52" t="s">
        <v>8</v>
      </c>
      <c r="J1" s="53" t="s">
        <v>9</v>
      </c>
      <c r="K1" s="52" t="s">
        <v>10</v>
      </c>
      <c r="L1" s="52" t="s">
        <v>11</v>
      </c>
      <c r="M1" s="52"/>
      <c r="N1" s="52"/>
      <c r="O1" s="52"/>
      <c r="P1" s="52"/>
      <c r="Q1" s="52"/>
      <c r="R1" s="52"/>
      <c r="S1" s="52"/>
      <c r="T1" s="52"/>
      <c r="U1" s="52"/>
      <c r="V1" s="47" t="s">
        <v>12</v>
      </c>
      <c r="W1" s="47"/>
      <c r="X1" s="47"/>
      <c r="Y1" s="47"/>
      <c r="Z1" s="47"/>
      <c r="AA1" s="47"/>
      <c r="AB1" s="48" t="s">
        <v>13</v>
      </c>
      <c r="AC1" s="48"/>
      <c r="AD1" s="48"/>
      <c r="AE1" s="48"/>
      <c r="AF1" s="48"/>
      <c r="AG1" s="48"/>
      <c r="AH1" s="48"/>
      <c r="AI1" s="48"/>
      <c r="AJ1" s="48"/>
      <c r="AK1" s="47" t="s">
        <v>14</v>
      </c>
      <c r="AL1" s="44" t="s">
        <v>15</v>
      </c>
      <c r="AM1" s="49" t="s">
        <v>96</v>
      </c>
      <c r="AN1" s="50"/>
      <c r="AO1" s="50"/>
      <c r="AP1" s="50"/>
      <c r="AQ1" s="51"/>
      <c r="AR1" s="3"/>
      <c r="AS1" s="43" t="s">
        <v>16</v>
      </c>
      <c r="AT1" s="43"/>
      <c r="AU1" s="43"/>
      <c r="AV1" s="43"/>
      <c r="AW1" s="43"/>
      <c r="AX1" s="43"/>
      <c r="AY1" s="44" t="s">
        <v>17</v>
      </c>
      <c r="AZ1" s="44"/>
      <c r="BA1" s="45" t="s">
        <v>18</v>
      </c>
      <c r="BB1" s="45"/>
      <c r="BC1" s="45"/>
      <c r="BD1" s="45"/>
      <c r="BE1" s="45"/>
      <c r="BF1" s="45"/>
      <c r="BG1" s="46" t="s">
        <v>19</v>
      </c>
      <c r="BH1" s="46" t="s">
        <v>20</v>
      </c>
      <c r="BI1" s="46" t="s">
        <v>21</v>
      </c>
    </row>
    <row r="2" spans="1:61" ht="69" customHeight="1">
      <c r="A2" s="52"/>
      <c r="B2" s="52"/>
      <c r="C2" s="47"/>
      <c r="D2" s="47"/>
      <c r="E2" s="47"/>
      <c r="F2" s="47"/>
      <c r="G2" s="47"/>
      <c r="H2" s="47"/>
      <c r="I2" s="52"/>
      <c r="J2" s="53"/>
      <c r="K2" s="52"/>
      <c r="L2" s="1" t="s">
        <v>22</v>
      </c>
      <c r="M2" s="1" t="s">
        <v>23</v>
      </c>
      <c r="N2" s="1" t="s">
        <v>24</v>
      </c>
      <c r="O2" s="1" t="s">
        <v>25</v>
      </c>
      <c r="P2" s="1" t="s">
        <v>26</v>
      </c>
      <c r="Q2" s="1" t="s">
        <v>27</v>
      </c>
      <c r="R2" s="1" t="s">
        <v>28</v>
      </c>
      <c r="S2" s="1" t="s">
        <v>29</v>
      </c>
      <c r="T2" s="1" t="s">
        <v>30</v>
      </c>
      <c r="U2" s="1" t="s">
        <v>31</v>
      </c>
      <c r="V2" s="1" t="s">
        <v>22</v>
      </c>
      <c r="W2" s="1" t="s">
        <v>32</v>
      </c>
      <c r="X2" s="1" t="s">
        <v>28</v>
      </c>
      <c r="Y2" s="1" t="s">
        <v>33</v>
      </c>
      <c r="Z2" s="1" t="s">
        <v>34</v>
      </c>
      <c r="AA2" s="1" t="s">
        <v>31</v>
      </c>
      <c r="AB2" s="1" t="s">
        <v>35</v>
      </c>
      <c r="AC2" s="1" t="s">
        <v>36</v>
      </c>
      <c r="AD2" s="1" t="s">
        <v>37</v>
      </c>
      <c r="AE2" s="1" t="s">
        <v>28</v>
      </c>
      <c r="AF2" s="1" t="s">
        <v>33</v>
      </c>
      <c r="AG2" s="1" t="s">
        <v>34</v>
      </c>
      <c r="AH2" s="1" t="s">
        <v>31</v>
      </c>
      <c r="AI2" s="6" t="s">
        <v>38</v>
      </c>
      <c r="AJ2" s="6" t="s">
        <v>39</v>
      </c>
      <c r="AK2" s="47"/>
      <c r="AL2" s="44"/>
      <c r="AM2" s="7" t="s">
        <v>40</v>
      </c>
      <c r="AN2" s="7" t="s">
        <v>41</v>
      </c>
      <c r="AO2" s="7" t="s">
        <v>42</v>
      </c>
      <c r="AP2" s="7" t="s">
        <v>43</v>
      </c>
      <c r="AQ2" s="4" t="s">
        <v>44</v>
      </c>
      <c r="AR2" s="7" t="s">
        <v>45</v>
      </c>
      <c r="AS2" s="4" t="s">
        <v>46</v>
      </c>
      <c r="AT2" s="3" t="s">
        <v>47</v>
      </c>
      <c r="AU2" s="3" t="s">
        <v>48</v>
      </c>
      <c r="AV2" s="3" t="s">
        <v>49</v>
      </c>
      <c r="AW2" s="3" t="s">
        <v>50</v>
      </c>
      <c r="AX2" s="4" t="s">
        <v>51</v>
      </c>
      <c r="AY2" s="2" t="s">
        <v>52</v>
      </c>
      <c r="AZ2" s="2" t="s">
        <v>53</v>
      </c>
      <c r="BA2" s="7" t="s">
        <v>54</v>
      </c>
      <c r="BB2" s="7" t="s">
        <v>55</v>
      </c>
      <c r="BC2" s="7" t="s">
        <v>56</v>
      </c>
      <c r="BD2" s="7" t="s">
        <v>57</v>
      </c>
      <c r="BE2" s="7" t="s">
        <v>58</v>
      </c>
      <c r="BF2" s="8" t="s">
        <v>59</v>
      </c>
      <c r="BG2" s="46"/>
      <c r="BH2" s="46"/>
      <c r="BI2" s="46"/>
    </row>
    <row r="3" spans="1:61" ht="13.5" customHeight="1">
      <c r="A3" s="9">
        <v>1</v>
      </c>
      <c r="B3" s="9"/>
      <c r="C3" s="10" t="s">
        <v>60</v>
      </c>
      <c r="D3" s="11" t="s">
        <v>95</v>
      </c>
      <c r="E3" s="12" t="s">
        <v>61</v>
      </c>
      <c r="F3" s="13" t="s">
        <v>94</v>
      </c>
      <c r="G3" s="13" t="s">
        <v>62</v>
      </c>
      <c r="H3" s="9"/>
      <c r="I3" s="9"/>
      <c r="J3" s="14" t="s">
        <v>63</v>
      </c>
      <c r="K3" s="13"/>
      <c r="L3" s="15" t="s">
        <v>64</v>
      </c>
      <c r="M3" s="12" t="s">
        <v>65</v>
      </c>
      <c r="N3" s="16" t="s">
        <v>66</v>
      </c>
      <c r="O3" s="16" t="s">
        <v>67</v>
      </c>
      <c r="P3" s="16" t="s">
        <v>68</v>
      </c>
      <c r="Q3" s="16" t="s">
        <v>69</v>
      </c>
      <c r="R3" s="13" t="s">
        <v>70</v>
      </c>
      <c r="S3" s="16" t="s">
        <v>71</v>
      </c>
      <c r="T3" s="13" t="s">
        <v>72</v>
      </c>
      <c r="U3" s="13"/>
      <c r="V3" s="17" t="s">
        <v>64</v>
      </c>
      <c r="W3" s="16" t="s">
        <v>69</v>
      </c>
      <c r="X3" s="13" t="s">
        <v>70</v>
      </c>
      <c r="Y3" s="16" t="s">
        <v>71</v>
      </c>
      <c r="Z3" s="13" t="s">
        <v>72</v>
      </c>
      <c r="AA3" s="13"/>
      <c r="AB3" s="18" t="s">
        <v>73</v>
      </c>
      <c r="AC3" s="18" t="s">
        <v>69</v>
      </c>
      <c r="AD3" s="18" t="s">
        <v>70</v>
      </c>
      <c r="AE3" s="18" t="s">
        <v>70</v>
      </c>
      <c r="AF3" s="18" t="s">
        <v>71</v>
      </c>
      <c r="AG3" s="19" t="s">
        <v>74</v>
      </c>
      <c r="AH3" s="13"/>
      <c r="AI3" s="41" t="s">
        <v>75</v>
      </c>
      <c r="AJ3" s="20">
        <v>50099009</v>
      </c>
      <c r="AK3" s="21" t="s">
        <v>76</v>
      </c>
      <c r="AL3" s="21">
        <v>300</v>
      </c>
      <c r="AM3" s="12">
        <v>244836</v>
      </c>
      <c r="AN3" s="12">
        <v>125952</v>
      </c>
      <c r="AO3" s="12">
        <v>710448</v>
      </c>
      <c r="AP3" s="9"/>
      <c r="AQ3" s="22">
        <f>SUM(AM3:AP3)</f>
        <v>1081236</v>
      </c>
      <c r="AR3" s="23" t="s">
        <v>63</v>
      </c>
      <c r="AS3" s="9"/>
      <c r="AT3" s="9"/>
      <c r="AU3" s="9"/>
      <c r="AV3" s="9"/>
      <c r="AW3" s="9"/>
      <c r="AX3" s="9"/>
      <c r="AY3" s="9"/>
      <c r="AZ3" s="9"/>
      <c r="BA3" s="14" t="s">
        <v>77</v>
      </c>
      <c r="BB3" s="14" t="s">
        <v>63</v>
      </c>
      <c r="BC3" s="14" t="s">
        <v>63</v>
      </c>
      <c r="BD3" s="14" t="s">
        <v>63</v>
      </c>
      <c r="BE3" s="14" t="s">
        <v>78</v>
      </c>
      <c r="BF3" s="14" t="s">
        <v>77</v>
      </c>
      <c r="BG3" s="9"/>
      <c r="BH3" s="24">
        <v>45940</v>
      </c>
      <c r="BI3" s="24">
        <v>46023</v>
      </c>
    </row>
    <row r="4" spans="1:61" ht="13.5" customHeight="1">
      <c r="A4" s="9">
        <f>A3+1</f>
        <v>2</v>
      </c>
      <c r="B4" s="9"/>
      <c r="C4" s="10" t="s">
        <v>60</v>
      </c>
      <c r="D4" s="11" t="s">
        <v>95</v>
      </c>
      <c r="E4" s="12" t="s">
        <v>61</v>
      </c>
      <c r="F4" s="13" t="s">
        <v>94</v>
      </c>
      <c r="G4" s="13" t="s">
        <v>62</v>
      </c>
      <c r="H4" s="9"/>
      <c r="I4" s="9"/>
      <c r="J4" s="14" t="s">
        <v>63</v>
      </c>
      <c r="K4" s="13"/>
      <c r="L4" s="15" t="s">
        <v>64</v>
      </c>
      <c r="M4" s="12" t="s">
        <v>65</v>
      </c>
      <c r="N4" s="16" t="s">
        <v>66</v>
      </c>
      <c r="O4" s="16" t="s">
        <v>67</v>
      </c>
      <c r="P4" s="16" t="s">
        <v>68</v>
      </c>
      <c r="Q4" s="16" t="s">
        <v>69</v>
      </c>
      <c r="R4" s="13" t="s">
        <v>70</v>
      </c>
      <c r="S4" s="16" t="s">
        <v>71</v>
      </c>
      <c r="T4" s="13" t="s">
        <v>72</v>
      </c>
      <c r="U4" s="13"/>
      <c r="V4" s="17" t="s">
        <v>64</v>
      </c>
      <c r="W4" s="16" t="s">
        <v>69</v>
      </c>
      <c r="X4" s="13" t="s">
        <v>70</v>
      </c>
      <c r="Y4" s="16" t="s">
        <v>71</v>
      </c>
      <c r="Z4" s="13" t="s">
        <v>72</v>
      </c>
      <c r="AA4" s="13"/>
      <c r="AB4" s="18" t="s">
        <v>73</v>
      </c>
      <c r="AC4" s="18" t="s">
        <v>69</v>
      </c>
      <c r="AD4" s="18" t="s">
        <v>70</v>
      </c>
      <c r="AE4" s="18" t="s">
        <v>70</v>
      </c>
      <c r="AF4" s="18" t="s">
        <v>71</v>
      </c>
      <c r="AG4" s="19" t="s">
        <v>74</v>
      </c>
      <c r="AH4" s="13"/>
      <c r="AI4" s="41" t="s">
        <v>79</v>
      </c>
      <c r="AJ4" s="20">
        <v>50099008</v>
      </c>
      <c r="AK4" s="21" t="s">
        <v>76</v>
      </c>
      <c r="AL4" s="21">
        <v>450</v>
      </c>
      <c r="AM4" s="12">
        <v>333706</v>
      </c>
      <c r="AN4" s="12">
        <v>156624</v>
      </c>
      <c r="AO4" s="12">
        <v>925420</v>
      </c>
      <c r="AP4" s="25"/>
      <c r="AQ4" s="22">
        <f>SUM(AM4:AP4)</f>
        <v>1415750</v>
      </c>
      <c r="AR4" s="23" t="s">
        <v>63</v>
      </c>
      <c r="AS4" s="9"/>
      <c r="AT4" s="9"/>
      <c r="AU4" s="9"/>
      <c r="AV4" s="9"/>
      <c r="AW4" s="9"/>
      <c r="AX4" s="9"/>
      <c r="AY4" s="9"/>
      <c r="AZ4" s="9"/>
      <c r="BA4" s="14" t="s">
        <v>77</v>
      </c>
      <c r="BB4" s="14" t="s">
        <v>63</v>
      </c>
      <c r="BC4" s="14" t="s">
        <v>63</v>
      </c>
      <c r="BD4" s="14" t="s">
        <v>63</v>
      </c>
      <c r="BE4" s="14" t="s">
        <v>78</v>
      </c>
      <c r="BF4" s="14" t="s">
        <v>77</v>
      </c>
      <c r="BG4" s="9"/>
      <c r="BH4" s="24">
        <v>45940</v>
      </c>
      <c r="BI4" s="24">
        <v>46023</v>
      </c>
    </row>
    <row r="5" spans="1:61" ht="13.5" customHeight="1">
      <c r="A5" s="9">
        <f>A4+1</f>
        <v>3</v>
      </c>
      <c r="B5" s="9"/>
      <c r="C5" s="10" t="s">
        <v>60</v>
      </c>
      <c r="D5" s="11" t="s">
        <v>95</v>
      </c>
      <c r="E5" s="12" t="s">
        <v>61</v>
      </c>
      <c r="F5" s="13" t="s">
        <v>94</v>
      </c>
      <c r="G5" s="13" t="s">
        <v>62</v>
      </c>
      <c r="H5" s="9"/>
      <c r="I5" s="9"/>
      <c r="J5" s="14" t="s">
        <v>63</v>
      </c>
      <c r="K5" s="13"/>
      <c r="L5" s="15" t="s">
        <v>64</v>
      </c>
      <c r="M5" s="12" t="s">
        <v>65</v>
      </c>
      <c r="N5" s="16" t="s">
        <v>66</v>
      </c>
      <c r="O5" s="16" t="s">
        <v>67</v>
      </c>
      <c r="P5" s="16" t="s">
        <v>68</v>
      </c>
      <c r="Q5" s="16" t="s">
        <v>69</v>
      </c>
      <c r="R5" s="13" t="s">
        <v>70</v>
      </c>
      <c r="S5" s="16" t="s">
        <v>71</v>
      </c>
      <c r="T5" s="13" t="s">
        <v>72</v>
      </c>
      <c r="U5" s="13"/>
      <c r="V5" s="17" t="s">
        <v>64</v>
      </c>
      <c r="W5" s="16" t="s">
        <v>69</v>
      </c>
      <c r="X5" s="13" t="s">
        <v>70</v>
      </c>
      <c r="Y5" s="16" t="s">
        <v>71</v>
      </c>
      <c r="Z5" s="13" t="s">
        <v>72</v>
      </c>
      <c r="AA5" s="13"/>
      <c r="AB5" s="18" t="s">
        <v>80</v>
      </c>
      <c r="AC5" s="18" t="s">
        <v>69</v>
      </c>
      <c r="AD5" s="18" t="s">
        <v>70</v>
      </c>
      <c r="AE5" s="18" t="s">
        <v>70</v>
      </c>
      <c r="AF5" s="18" t="s">
        <v>71</v>
      </c>
      <c r="AG5" s="19">
        <v>4</v>
      </c>
      <c r="AH5" s="13"/>
      <c r="AI5" s="41" t="s">
        <v>81</v>
      </c>
      <c r="AJ5" s="20">
        <v>59807245</v>
      </c>
      <c r="AK5" s="21" t="s">
        <v>76</v>
      </c>
      <c r="AL5" s="21">
        <v>900</v>
      </c>
      <c r="AM5" s="12">
        <v>311610</v>
      </c>
      <c r="AN5" s="12">
        <v>152340</v>
      </c>
      <c r="AO5" s="12">
        <v>831524</v>
      </c>
      <c r="AP5" s="25"/>
      <c r="AQ5" s="22">
        <f>SUM(AM5:AP5)</f>
        <v>1295474</v>
      </c>
      <c r="AR5" s="23" t="s">
        <v>63</v>
      </c>
      <c r="AS5" s="9"/>
      <c r="AT5" s="9"/>
      <c r="AU5" s="9"/>
      <c r="AV5" s="9"/>
      <c r="AW5" s="9"/>
      <c r="AX5" s="9"/>
      <c r="AY5" s="9"/>
      <c r="AZ5" s="9"/>
      <c r="BA5" s="14" t="s">
        <v>77</v>
      </c>
      <c r="BB5" s="14" t="s">
        <v>63</v>
      </c>
      <c r="BC5" s="14" t="s">
        <v>63</v>
      </c>
      <c r="BD5" s="14" t="s">
        <v>63</v>
      </c>
      <c r="BE5" s="14" t="s">
        <v>78</v>
      </c>
      <c r="BF5" s="14" t="s">
        <v>77</v>
      </c>
      <c r="BG5" s="9"/>
      <c r="BH5" s="24">
        <v>45940</v>
      </c>
      <c r="BI5" s="24">
        <v>46023</v>
      </c>
    </row>
    <row r="6" spans="1:61" ht="13.5" customHeight="1">
      <c r="A6" s="9">
        <f>A5+1</f>
        <v>4</v>
      </c>
      <c r="B6" s="9"/>
      <c r="C6" s="10" t="s">
        <v>60</v>
      </c>
      <c r="D6" s="11" t="s">
        <v>95</v>
      </c>
      <c r="E6" s="12" t="s">
        <v>61</v>
      </c>
      <c r="F6" s="13" t="s">
        <v>94</v>
      </c>
      <c r="G6" s="13" t="s">
        <v>62</v>
      </c>
      <c r="H6" s="9"/>
      <c r="I6" s="9"/>
      <c r="J6" s="14" t="s">
        <v>63</v>
      </c>
      <c r="K6" s="13"/>
      <c r="L6" s="15" t="s">
        <v>64</v>
      </c>
      <c r="M6" s="12" t="s">
        <v>65</v>
      </c>
      <c r="N6" s="16" t="s">
        <v>66</v>
      </c>
      <c r="O6" s="16" t="s">
        <v>67</v>
      </c>
      <c r="P6" s="16" t="s">
        <v>68</v>
      </c>
      <c r="Q6" s="16" t="s">
        <v>69</v>
      </c>
      <c r="R6" s="13" t="s">
        <v>70</v>
      </c>
      <c r="S6" s="16" t="s">
        <v>71</v>
      </c>
      <c r="T6" s="13" t="s">
        <v>72</v>
      </c>
      <c r="U6" s="13"/>
      <c r="V6" s="17" t="s">
        <v>64</v>
      </c>
      <c r="W6" s="16" t="s">
        <v>69</v>
      </c>
      <c r="X6" s="13" t="s">
        <v>70</v>
      </c>
      <c r="Y6" s="16" t="s">
        <v>71</v>
      </c>
      <c r="Z6" s="13" t="s">
        <v>72</v>
      </c>
      <c r="AA6" s="13"/>
      <c r="AB6" s="18" t="s">
        <v>80</v>
      </c>
      <c r="AC6" s="18" t="s">
        <v>69</v>
      </c>
      <c r="AD6" s="18" t="s">
        <v>70</v>
      </c>
      <c r="AE6" s="18" t="s">
        <v>70</v>
      </c>
      <c r="AF6" s="18" t="s">
        <v>71</v>
      </c>
      <c r="AG6" s="19">
        <v>4</v>
      </c>
      <c r="AH6" s="13"/>
      <c r="AI6" s="41" t="s">
        <v>82</v>
      </c>
      <c r="AJ6" s="20">
        <v>59807246</v>
      </c>
      <c r="AK6" s="21" t="s">
        <v>76</v>
      </c>
      <c r="AL6" s="21">
        <v>450</v>
      </c>
      <c r="AM6" s="12">
        <v>551280</v>
      </c>
      <c r="AN6" s="12">
        <v>310648</v>
      </c>
      <c r="AO6" s="12">
        <v>1780236</v>
      </c>
      <c r="AP6" s="25"/>
      <c r="AQ6" s="22">
        <f>SUM(AM6:AP6)</f>
        <v>2642164</v>
      </c>
      <c r="AR6" s="23" t="s">
        <v>63</v>
      </c>
      <c r="AS6" s="9"/>
      <c r="AT6" s="9"/>
      <c r="AU6" s="9"/>
      <c r="AV6" s="9"/>
      <c r="AW6" s="9"/>
      <c r="AX6" s="9"/>
      <c r="AY6" s="9"/>
      <c r="AZ6" s="9"/>
      <c r="BA6" s="14" t="s">
        <v>77</v>
      </c>
      <c r="BB6" s="14" t="s">
        <v>63</v>
      </c>
      <c r="BC6" s="14" t="s">
        <v>63</v>
      </c>
      <c r="BD6" s="14" t="s">
        <v>63</v>
      </c>
      <c r="BE6" s="14" t="s">
        <v>78</v>
      </c>
      <c r="BF6" s="14" t="s">
        <v>77</v>
      </c>
      <c r="BG6" s="9"/>
      <c r="BH6" s="24">
        <v>45940</v>
      </c>
      <c r="BI6" s="24">
        <v>46023</v>
      </c>
    </row>
    <row r="7" spans="1:61" ht="13.5" customHeight="1">
      <c r="A7" s="9">
        <f>A6+1</f>
        <v>5</v>
      </c>
      <c r="B7" s="9"/>
      <c r="C7" s="10" t="s">
        <v>60</v>
      </c>
      <c r="D7" s="11" t="s">
        <v>95</v>
      </c>
      <c r="E7" s="12" t="s">
        <v>61</v>
      </c>
      <c r="F7" s="13" t="s">
        <v>94</v>
      </c>
      <c r="G7" s="13" t="s">
        <v>83</v>
      </c>
      <c r="H7" s="9"/>
      <c r="I7" s="9"/>
      <c r="J7" s="14" t="s">
        <v>63</v>
      </c>
      <c r="K7" s="13"/>
      <c r="L7" s="15" t="s">
        <v>64</v>
      </c>
      <c r="M7" s="12" t="s">
        <v>65</v>
      </c>
      <c r="N7" s="16" t="s">
        <v>66</v>
      </c>
      <c r="O7" s="16" t="s">
        <v>67</v>
      </c>
      <c r="P7" s="16" t="s">
        <v>68</v>
      </c>
      <c r="Q7" s="16" t="s">
        <v>69</v>
      </c>
      <c r="R7" s="13" t="s">
        <v>70</v>
      </c>
      <c r="S7" s="16" t="s">
        <v>71</v>
      </c>
      <c r="T7" s="13" t="s">
        <v>72</v>
      </c>
      <c r="U7" s="13"/>
      <c r="V7" s="17" t="s">
        <v>64</v>
      </c>
      <c r="W7" s="16" t="s">
        <v>69</v>
      </c>
      <c r="X7" s="13" t="s">
        <v>70</v>
      </c>
      <c r="Y7" s="16" t="s">
        <v>71</v>
      </c>
      <c r="Z7" s="13" t="s">
        <v>72</v>
      </c>
      <c r="AA7" s="13"/>
      <c r="AB7" s="18" t="s">
        <v>84</v>
      </c>
      <c r="AC7" s="18" t="s">
        <v>69</v>
      </c>
      <c r="AD7" s="18" t="s">
        <v>70</v>
      </c>
      <c r="AE7" s="18" t="s">
        <v>70</v>
      </c>
      <c r="AF7" s="18" t="s">
        <v>85</v>
      </c>
      <c r="AG7" s="19">
        <v>2</v>
      </c>
      <c r="AH7" s="13"/>
      <c r="AI7" s="41" t="s">
        <v>86</v>
      </c>
      <c r="AJ7" s="20">
        <v>56409724</v>
      </c>
      <c r="AK7" s="21" t="s">
        <v>87</v>
      </c>
      <c r="AL7" s="21">
        <v>19</v>
      </c>
      <c r="AM7" s="12">
        <v>21310</v>
      </c>
      <c r="AN7" s="12"/>
      <c r="AO7" s="12"/>
      <c r="AP7" s="25"/>
      <c r="AQ7" s="22">
        <f>SUM(AM7:AP7)</f>
        <v>21310</v>
      </c>
      <c r="AR7" s="23" t="s">
        <v>63</v>
      </c>
      <c r="AS7" s="9"/>
      <c r="AT7" s="9"/>
      <c r="AU7" s="9"/>
      <c r="AV7" s="9"/>
      <c r="AW7" s="9"/>
      <c r="AX7" s="9"/>
      <c r="AY7" s="9"/>
      <c r="AZ7" s="9"/>
      <c r="BA7" s="14" t="s">
        <v>77</v>
      </c>
      <c r="BB7" s="14" t="s">
        <v>63</v>
      </c>
      <c r="BC7" s="14" t="s">
        <v>63</v>
      </c>
      <c r="BD7" s="14" t="s">
        <v>63</v>
      </c>
      <c r="BE7" s="14" t="s">
        <v>78</v>
      </c>
      <c r="BF7" s="14" t="s">
        <v>77</v>
      </c>
      <c r="BG7" s="9"/>
      <c r="BH7" s="24">
        <v>45940</v>
      </c>
      <c r="BI7" s="24">
        <v>46023</v>
      </c>
    </row>
    <row r="8" spans="1:61" ht="13.5" customHeight="1">
      <c r="A8" s="9"/>
      <c r="B8" s="9"/>
      <c r="C8" s="13"/>
      <c r="D8" s="13"/>
      <c r="E8" s="13"/>
      <c r="F8" s="13"/>
      <c r="G8" s="13"/>
      <c r="H8" s="9"/>
      <c r="I8" s="9"/>
      <c r="J8" s="14"/>
      <c r="K8" s="13"/>
      <c r="L8" s="13"/>
      <c r="M8" s="16"/>
      <c r="N8" s="13"/>
      <c r="O8" s="13"/>
      <c r="P8" s="13"/>
      <c r="Q8" s="16"/>
      <c r="R8" s="13"/>
      <c r="S8" s="13"/>
      <c r="T8" s="16"/>
      <c r="U8" s="13"/>
      <c r="V8" s="13"/>
      <c r="W8" s="13"/>
      <c r="X8" s="13"/>
      <c r="Y8" s="13"/>
      <c r="Z8" s="16"/>
      <c r="AA8" s="13"/>
      <c r="AB8" s="13"/>
      <c r="AC8" s="16"/>
      <c r="AD8" s="16"/>
      <c r="AE8" s="13"/>
      <c r="AF8" s="13"/>
      <c r="AG8" s="13"/>
      <c r="AH8" s="13"/>
      <c r="AI8" s="16"/>
      <c r="AJ8" s="16"/>
      <c r="AK8" s="26"/>
      <c r="AL8" s="26"/>
      <c r="AM8" s="9"/>
      <c r="AN8" s="9"/>
      <c r="AO8" s="25"/>
      <c r="AP8" s="25"/>
      <c r="AQ8" s="22">
        <f>SUM(AQ3:AQ7)</f>
        <v>6455934</v>
      </c>
      <c r="AR8" s="23"/>
      <c r="AS8" s="9"/>
      <c r="AT8" s="9"/>
      <c r="AU8" s="9"/>
      <c r="AV8" s="9"/>
      <c r="AW8" s="9"/>
      <c r="AX8" s="9"/>
      <c r="AY8" s="9"/>
      <c r="AZ8" s="9"/>
      <c r="BA8" s="14"/>
      <c r="BB8" s="14"/>
      <c r="BC8" s="14"/>
      <c r="BD8" s="14"/>
      <c r="BE8" s="14"/>
      <c r="BF8" s="14"/>
      <c r="BG8" s="9"/>
      <c r="BH8" s="27"/>
      <c r="BI8" s="27"/>
    </row>
    <row r="9" spans="1:61" ht="13.5" customHeight="1">
      <c r="A9" s="9"/>
      <c r="B9" s="9"/>
      <c r="C9" s="13"/>
      <c r="D9" s="13"/>
      <c r="E9" s="13"/>
      <c r="F9" s="13"/>
      <c r="G9" s="13"/>
      <c r="H9" s="9"/>
      <c r="I9" s="9"/>
      <c r="J9" s="14"/>
      <c r="K9" s="13"/>
      <c r="L9" s="13"/>
      <c r="M9" s="16"/>
      <c r="N9" s="13"/>
      <c r="O9" s="13"/>
      <c r="P9" s="13"/>
      <c r="Q9" s="16"/>
      <c r="R9" s="13"/>
      <c r="S9" s="13"/>
      <c r="T9" s="16"/>
      <c r="U9" s="13"/>
      <c r="V9" s="13"/>
      <c r="W9" s="13"/>
      <c r="X9" s="13"/>
      <c r="Y9" s="13"/>
      <c r="Z9" s="16"/>
      <c r="AA9" s="13"/>
      <c r="AB9" s="13"/>
      <c r="AC9" s="16"/>
      <c r="AD9" s="16"/>
      <c r="AE9" s="13"/>
      <c r="AF9" s="13"/>
      <c r="AG9" s="13"/>
      <c r="AH9" s="13"/>
      <c r="AI9" s="16"/>
      <c r="AJ9" s="16"/>
      <c r="AK9" s="26"/>
      <c r="AL9" s="26"/>
      <c r="AM9" s="9"/>
      <c r="AN9" s="9"/>
      <c r="AO9" s="25"/>
      <c r="AP9" s="25"/>
      <c r="AQ9" s="40">
        <f>AQ8/1000</f>
        <v>6455.9340000000002</v>
      </c>
      <c r="AR9" s="23"/>
      <c r="AS9" s="9"/>
      <c r="AT9" s="9"/>
      <c r="AU9" s="9"/>
      <c r="AV9" s="9"/>
      <c r="AW9" s="9"/>
      <c r="AX9" s="9"/>
      <c r="AY9" s="9"/>
      <c r="AZ9" s="9"/>
      <c r="BA9" s="14"/>
      <c r="BB9" s="14"/>
      <c r="BC9" s="14"/>
      <c r="BD9" s="14"/>
      <c r="BE9" s="14"/>
      <c r="BF9" s="14"/>
      <c r="BG9" s="9"/>
      <c r="BH9" s="27"/>
      <c r="BI9" s="27"/>
    </row>
    <row r="10" spans="1:61" ht="13.5" customHeight="1">
      <c r="A10" s="9"/>
      <c r="B10" s="9"/>
      <c r="C10" s="10"/>
      <c r="D10" s="11"/>
      <c r="E10" s="12"/>
      <c r="F10" s="11"/>
      <c r="G10" s="13"/>
      <c r="H10" s="9"/>
      <c r="I10" s="9"/>
      <c r="J10" s="14"/>
      <c r="K10" s="13"/>
      <c r="L10" s="13"/>
      <c r="M10" s="16"/>
      <c r="N10" s="13"/>
      <c r="O10" s="13"/>
      <c r="P10" s="13"/>
      <c r="Q10" s="16"/>
      <c r="R10" s="13"/>
      <c r="S10" s="13"/>
      <c r="T10" s="16"/>
      <c r="U10" s="13"/>
      <c r="V10" s="13"/>
      <c r="W10" s="13"/>
      <c r="X10" s="13"/>
      <c r="Y10" s="13"/>
      <c r="Z10" s="16"/>
      <c r="AA10" s="13"/>
      <c r="AB10" s="13"/>
      <c r="AC10" s="16"/>
      <c r="AD10" s="16"/>
      <c r="AE10" s="13"/>
      <c r="AF10" s="13"/>
      <c r="AG10" s="13"/>
      <c r="AH10" s="13"/>
      <c r="AI10" s="16"/>
      <c r="AJ10" s="16"/>
      <c r="AK10" s="26"/>
      <c r="AL10" s="26"/>
      <c r="AM10" s="9"/>
      <c r="AN10" s="9"/>
      <c r="AO10" s="25"/>
      <c r="AP10" s="25"/>
      <c r="AQ10" s="22"/>
      <c r="AR10" s="23"/>
      <c r="AS10" s="9"/>
      <c r="AT10" s="9"/>
      <c r="AU10" s="9"/>
      <c r="AV10" s="9"/>
      <c r="AW10" s="9"/>
      <c r="AX10" s="9"/>
      <c r="AY10" s="9"/>
      <c r="AZ10" s="9"/>
      <c r="BA10" s="14"/>
      <c r="BB10" s="14"/>
      <c r="BC10" s="14"/>
      <c r="BD10" s="14"/>
      <c r="BE10" s="14"/>
      <c r="BF10" s="14"/>
      <c r="BG10" s="9"/>
      <c r="BH10" s="27"/>
      <c r="BI10" s="27"/>
    </row>
    <row r="11" spans="1:61" ht="13.5" customHeight="1">
      <c r="A11" s="9"/>
      <c r="B11" s="9"/>
      <c r="C11" s="10"/>
      <c r="D11" s="11"/>
      <c r="E11" s="12"/>
      <c r="F11" s="11"/>
      <c r="G11" s="13"/>
      <c r="H11" s="9"/>
      <c r="I11" s="9"/>
      <c r="J11" s="14"/>
      <c r="K11" s="13"/>
      <c r="L11" s="13"/>
      <c r="M11" s="16"/>
      <c r="N11" s="13"/>
      <c r="O11" s="13"/>
      <c r="P11" s="13"/>
      <c r="Q11" s="16"/>
      <c r="R11" s="13"/>
      <c r="S11" s="13"/>
      <c r="T11" s="16"/>
      <c r="U11" s="13"/>
      <c r="V11" s="13"/>
      <c r="W11" s="13"/>
      <c r="X11" s="13"/>
      <c r="Y11" s="13"/>
      <c r="Z11" s="16"/>
      <c r="AA11" s="13"/>
      <c r="AB11" s="13"/>
      <c r="AC11" s="16"/>
      <c r="AD11" s="16"/>
      <c r="AE11" s="13"/>
      <c r="AF11" s="13"/>
      <c r="AG11" s="13"/>
      <c r="AH11" s="13"/>
      <c r="AI11" s="16"/>
      <c r="AJ11" s="16"/>
      <c r="AK11" s="26"/>
      <c r="AL11" s="26"/>
      <c r="AM11" s="9"/>
      <c r="AN11" s="9"/>
      <c r="AO11" s="25"/>
      <c r="AP11" s="25"/>
      <c r="AQ11" s="22"/>
      <c r="AR11" s="23"/>
      <c r="AS11" s="9"/>
      <c r="AT11" s="9"/>
      <c r="AU11" s="9"/>
      <c r="AV11" s="9"/>
      <c r="AW11" s="9"/>
      <c r="AX11" s="9"/>
      <c r="AY11" s="9"/>
      <c r="AZ11" s="9"/>
      <c r="BA11" s="14"/>
      <c r="BB11" s="14"/>
      <c r="BC11" s="14"/>
      <c r="BD11" s="14"/>
      <c r="BE11" s="14"/>
      <c r="BF11" s="14"/>
      <c r="BG11" s="9"/>
      <c r="BH11" s="27"/>
      <c r="BI11" s="27"/>
    </row>
  </sheetData>
  <mergeCells count="23">
    <mergeCell ref="L1:U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BI1:BI2"/>
    <mergeCell ref="V1:AA1"/>
    <mergeCell ref="AB1:AJ1"/>
    <mergeCell ref="AK1:AK2"/>
    <mergeCell ref="AL1:AL2"/>
    <mergeCell ref="AM1:AQ1"/>
    <mergeCell ref="AS1:AX1"/>
    <mergeCell ref="AY1:AZ1"/>
    <mergeCell ref="BA1:BF1"/>
    <mergeCell ref="BG1:BG2"/>
    <mergeCell ref="BH1:BH2"/>
  </mergeCells>
  <pageMargins left="0.70000000000000007" right="0.70000000000000007" top="1.5374015748031449" bottom="1.5374015748031449" header="1.1437007874015699" footer="1.1437007874015699"/>
  <pageSetup paperSize="0" fitToWidth="0" fitToHeight="0" orientation="portrait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D1B00-B0DF-489A-8D50-4DC0B7943902}">
  <dimension ref="A1:AMI45"/>
  <sheetViews>
    <sheetView workbookViewId="0">
      <selection activeCell="J2" sqref="J2:J6"/>
    </sheetView>
  </sheetViews>
  <sheetFormatPr defaultRowHeight="14"/>
  <cols>
    <col min="1" max="1" width="3.83203125" style="34" customWidth="1"/>
    <col min="2" max="2" width="16.6640625" style="34" customWidth="1"/>
    <col min="3" max="4" width="8.6640625" style="34" customWidth="1"/>
    <col min="5" max="5" width="8.58203125" style="34" customWidth="1"/>
    <col min="6" max="6" width="8.6640625" style="34" customWidth="1"/>
    <col min="7" max="7" width="4.83203125" style="34" customWidth="1"/>
    <col min="8" max="8" width="14.33203125" style="34" customWidth="1"/>
    <col min="9" max="9" width="5.33203125" style="34" customWidth="1"/>
    <col min="10" max="10" width="6.1640625" style="34" customWidth="1"/>
    <col min="11" max="1023" width="8.6640625" style="34" customWidth="1"/>
    <col min="1024" max="1024" width="8.6640625" customWidth="1"/>
  </cols>
  <sheetData>
    <row r="1" spans="1:10" ht="31.5">
      <c r="A1" s="31" t="s">
        <v>88</v>
      </c>
      <c r="B1" s="32" t="s">
        <v>89</v>
      </c>
      <c r="C1" s="32" t="s">
        <v>27</v>
      </c>
      <c r="D1" s="32" t="s">
        <v>37</v>
      </c>
      <c r="E1" s="32" t="s">
        <v>28</v>
      </c>
      <c r="F1" s="32" t="s">
        <v>29</v>
      </c>
      <c r="G1" s="33" t="s">
        <v>90</v>
      </c>
      <c r="H1" s="32" t="s">
        <v>91</v>
      </c>
      <c r="I1" s="33" t="s">
        <v>92</v>
      </c>
      <c r="J1" s="33" t="s">
        <v>93</v>
      </c>
    </row>
    <row r="2" spans="1:10">
      <c r="A2" s="35">
        <f>Wykaz_ppe_!A3</f>
        <v>1</v>
      </c>
      <c r="B2" s="35" t="str">
        <f>Wykaz_ppe_!AB3</f>
        <v>SP ZZOZ Powiatowy Szpital Specjalistyczny</v>
      </c>
      <c r="C2" s="36" t="str">
        <f>Wykaz_ppe_!AC3</f>
        <v>37-450</v>
      </c>
      <c r="D2" s="35" t="str">
        <f>Wykaz_ppe_!AD3</f>
        <v>Stalowa Wola</v>
      </c>
      <c r="E2" s="35" t="str">
        <f>Wykaz_ppe_!AE3</f>
        <v>Stalowa Wola</v>
      </c>
      <c r="F2" s="35" t="str">
        <f>Wykaz_ppe_!AF3</f>
        <v>Staszica</v>
      </c>
      <c r="G2" s="36" t="str">
        <f>Wykaz_ppe_!AG3</f>
        <v>4a</v>
      </c>
      <c r="H2" s="41" t="s">
        <v>75</v>
      </c>
      <c r="I2" s="35" t="str">
        <f>Wykaz_ppe_!AK3</f>
        <v>B23</v>
      </c>
      <c r="J2" s="42">
        <f>Wykaz_ppe_!AQ3/1000</f>
        <v>1081.2360000000001</v>
      </c>
    </row>
    <row r="3" spans="1:10">
      <c r="A3" s="35">
        <f>Wykaz_ppe_!A4</f>
        <v>2</v>
      </c>
      <c r="B3" s="35" t="str">
        <f>Wykaz_ppe_!AB4</f>
        <v>SP ZZOZ Powiatowy Szpital Specjalistyczny</v>
      </c>
      <c r="C3" s="36" t="str">
        <f>Wykaz_ppe_!AC4</f>
        <v>37-450</v>
      </c>
      <c r="D3" s="35" t="str">
        <f>Wykaz_ppe_!AD4</f>
        <v>Stalowa Wola</v>
      </c>
      <c r="E3" s="35" t="str">
        <f>Wykaz_ppe_!AE4</f>
        <v>Stalowa Wola</v>
      </c>
      <c r="F3" s="35" t="str">
        <f>Wykaz_ppe_!AF4</f>
        <v>Staszica</v>
      </c>
      <c r="G3" s="36" t="str">
        <f>Wykaz_ppe_!AG4</f>
        <v>4a</v>
      </c>
      <c r="H3" s="41" t="s">
        <v>79</v>
      </c>
      <c r="I3" s="35" t="str">
        <f>Wykaz_ppe_!AK4</f>
        <v>B23</v>
      </c>
      <c r="J3" s="42">
        <f>Wykaz_ppe_!AQ4/1000</f>
        <v>1415.75</v>
      </c>
    </row>
    <row r="4" spans="1:10">
      <c r="A4" s="35">
        <f>Wykaz_ppe_!A5</f>
        <v>3</v>
      </c>
      <c r="B4" s="35" t="str">
        <f>Wykaz_ppe_!AB5</f>
        <v>Budynek Diagnostyczno - Zabiegowy PSS</v>
      </c>
      <c r="C4" s="36" t="str">
        <f>Wykaz_ppe_!AC5</f>
        <v>37-450</v>
      </c>
      <c r="D4" s="35" t="str">
        <f>Wykaz_ppe_!AD5</f>
        <v>Stalowa Wola</v>
      </c>
      <c r="E4" s="35" t="str">
        <f>Wykaz_ppe_!AE5</f>
        <v>Stalowa Wola</v>
      </c>
      <c r="F4" s="35" t="str">
        <f>Wykaz_ppe_!AF5</f>
        <v>Staszica</v>
      </c>
      <c r="G4" s="36">
        <f>Wykaz_ppe_!AG5</f>
        <v>4</v>
      </c>
      <c r="H4" s="41" t="s">
        <v>81</v>
      </c>
      <c r="I4" s="35" t="str">
        <f>Wykaz_ppe_!AK5</f>
        <v>B23</v>
      </c>
      <c r="J4" s="42">
        <f>Wykaz_ppe_!AQ5/1000</f>
        <v>1295.4739999999999</v>
      </c>
    </row>
    <row r="5" spans="1:10">
      <c r="A5" s="35">
        <f>Wykaz_ppe_!A6</f>
        <v>4</v>
      </c>
      <c r="B5" s="35" t="str">
        <f>Wykaz_ppe_!AB6</f>
        <v>Budynek Diagnostyczno - Zabiegowy PSS</v>
      </c>
      <c r="C5" s="36" t="str">
        <f>Wykaz_ppe_!AC6</f>
        <v>37-450</v>
      </c>
      <c r="D5" s="35" t="str">
        <f>Wykaz_ppe_!AD6</f>
        <v>Stalowa Wola</v>
      </c>
      <c r="E5" s="35" t="str">
        <f>Wykaz_ppe_!AE6</f>
        <v>Stalowa Wola</v>
      </c>
      <c r="F5" s="35" t="str">
        <f>Wykaz_ppe_!AF6</f>
        <v>Staszica</v>
      </c>
      <c r="G5" s="36">
        <f>Wykaz_ppe_!AG6</f>
        <v>4</v>
      </c>
      <c r="H5" s="41" t="s">
        <v>82</v>
      </c>
      <c r="I5" s="35" t="str">
        <f>Wykaz_ppe_!AK6</f>
        <v>B23</v>
      </c>
      <c r="J5" s="42">
        <f>Wykaz_ppe_!AQ6/1000</f>
        <v>2642.1640000000002</v>
      </c>
    </row>
    <row r="6" spans="1:10">
      <c r="A6" s="35">
        <f>Wykaz_ppe_!A7</f>
        <v>5</v>
      </c>
      <c r="B6" s="35" t="str">
        <f>Wykaz_ppe_!AB7</f>
        <v>Przychodnia Dermatologiczna</v>
      </c>
      <c r="C6" s="36" t="str">
        <f>Wykaz_ppe_!AC7</f>
        <v>37-450</v>
      </c>
      <c r="D6" s="35" t="str">
        <f>Wykaz_ppe_!AD7</f>
        <v>Stalowa Wola</v>
      </c>
      <c r="E6" s="35" t="str">
        <f>Wykaz_ppe_!AE7</f>
        <v>Stalowa Wola</v>
      </c>
      <c r="F6" s="35" t="str">
        <f>Wykaz_ppe_!AF7</f>
        <v>Wyszyńskiego</v>
      </c>
      <c r="G6" s="36">
        <f>Wykaz_ppe_!AG7</f>
        <v>2</v>
      </c>
      <c r="H6" s="41" t="s">
        <v>86</v>
      </c>
      <c r="I6" s="35" t="str">
        <f>Wykaz_ppe_!AK7</f>
        <v>C11</v>
      </c>
      <c r="J6" s="42">
        <f>Wykaz_ppe_!AQ7/1000</f>
        <v>21.31</v>
      </c>
    </row>
    <row r="7" spans="1:10">
      <c r="A7" s="35"/>
      <c r="B7" s="35"/>
      <c r="C7" s="36"/>
      <c r="D7" s="35"/>
      <c r="E7" s="35"/>
      <c r="F7" s="35"/>
      <c r="G7" s="36"/>
      <c r="H7" s="36"/>
      <c r="I7" s="35"/>
      <c r="J7" s="35"/>
    </row>
    <row r="8" spans="1:10">
      <c r="A8" s="35"/>
      <c r="B8" s="35"/>
      <c r="C8" s="36"/>
      <c r="D8" s="35"/>
      <c r="E8" s="35"/>
      <c r="F8" s="35"/>
      <c r="G8" s="36"/>
      <c r="H8" s="36"/>
      <c r="I8" s="35"/>
      <c r="J8" s="35"/>
    </row>
    <row r="9" spans="1:10">
      <c r="A9" s="35"/>
      <c r="B9" s="35"/>
      <c r="C9" s="36"/>
      <c r="D9" s="35"/>
      <c r="E9" s="35"/>
      <c r="F9" s="35"/>
      <c r="G9" s="36"/>
      <c r="H9" s="36"/>
      <c r="I9" s="35"/>
      <c r="J9" s="35"/>
    </row>
    <row r="10" spans="1:10">
      <c r="A10" s="35"/>
      <c r="B10" s="35"/>
      <c r="C10" s="36"/>
      <c r="D10" s="35"/>
      <c r="E10" s="35"/>
      <c r="F10" s="35"/>
      <c r="G10" s="36"/>
      <c r="H10" s="36"/>
      <c r="I10" s="35"/>
      <c r="J10" s="35"/>
    </row>
    <row r="11" spans="1:10">
      <c r="A11" s="35"/>
      <c r="B11" s="35"/>
      <c r="C11" s="36"/>
      <c r="D11" s="35"/>
      <c r="E11" s="35"/>
      <c r="F11" s="35"/>
      <c r="G11" s="36"/>
      <c r="H11" s="36"/>
      <c r="I11" s="35"/>
      <c r="J11" s="35"/>
    </row>
    <row r="12" spans="1:10">
      <c r="A12" s="35"/>
      <c r="B12" s="35"/>
      <c r="C12" s="36"/>
      <c r="D12" s="35"/>
      <c r="E12" s="35"/>
      <c r="F12" s="35"/>
      <c r="G12" s="36"/>
      <c r="H12" s="36"/>
      <c r="I12" s="35"/>
      <c r="J12" s="35"/>
    </row>
    <row r="13" spans="1:10">
      <c r="A13" s="35"/>
      <c r="B13" s="35"/>
      <c r="C13" s="36"/>
      <c r="D13" s="35"/>
      <c r="E13" s="35"/>
      <c r="F13" s="35"/>
      <c r="G13" s="36"/>
      <c r="H13" s="36"/>
      <c r="I13" s="35"/>
      <c r="J13" s="35"/>
    </row>
    <row r="14" spans="1:10">
      <c r="A14" s="35"/>
      <c r="B14" s="35"/>
      <c r="C14" s="36"/>
      <c r="D14" s="35"/>
      <c r="E14" s="35"/>
      <c r="F14" s="35"/>
      <c r="G14" s="36"/>
      <c r="H14" s="36"/>
      <c r="I14" s="35"/>
      <c r="J14" s="35"/>
    </row>
    <row r="15" spans="1:10">
      <c r="A15" s="35"/>
      <c r="B15" s="35"/>
      <c r="C15" s="36"/>
      <c r="D15" s="35"/>
      <c r="E15" s="35"/>
      <c r="F15" s="35"/>
      <c r="G15" s="36"/>
      <c r="H15" s="36"/>
      <c r="I15" s="35"/>
      <c r="J15" s="35"/>
    </row>
    <row r="16" spans="1:10">
      <c r="A16" s="35"/>
      <c r="B16" s="35"/>
      <c r="C16" s="36"/>
      <c r="D16" s="35"/>
      <c r="E16" s="35"/>
      <c r="F16" s="35"/>
      <c r="G16" s="36"/>
      <c r="H16" s="36"/>
      <c r="I16" s="35"/>
      <c r="J16" s="35"/>
    </row>
    <row r="17" spans="1:10">
      <c r="A17" s="35"/>
      <c r="B17" s="35"/>
      <c r="C17" s="36"/>
      <c r="D17" s="35"/>
      <c r="E17" s="35"/>
      <c r="F17" s="35"/>
      <c r="G17" s="36"/>
      <c r="H17" s="36"/>
      <c r="I17" s="35"/>
      <c r="J17" s="35"/>
    </row>
    <row r="18" spans="1:10">
      <c r="A18" s="35"/>
      <c r="B18" s="35"/>
      <c r="C18" s="36"/>
      <c r="D18" s="35"/>
      <c r="E18" s="35"/>
      <c r="F18" s="35"/>
      <c r="G18" s="36"/>
      <c r="H18" s="36"/>
      <c r="I18" s="35"/>
      <c r="J18" s="35"/>
    </row>
    <row r="19" spans="1:10">
      <c r="A19" s="35"/>
      <c r="B19" s="35"/>
      <c r="C19" s="36"/>
      <c r="D19" s="35"/>
      <c r="E19" s="35"/>
      <c r="F19" s="35"/>
      <c r="G19" s="36"/>
      <c r="H19" s="36"/>
      <c r="I19" s="35"/>
      <c r="J19" s="35"/>
    </row>
    <row r="20" spans="1:10">
      <c r="A20" s="35"/>
      <c r="B20" s="35"/>
      <c r="C20" s="36"/>
      <c r="D20" s="35"/>
      <c r="E20" s="35"/>
      <c r="F20" s="35"/>
      <c r="G20" s="36"/>
      <c r="H20" s="36"/>
      <c r="I20" s="35"/>
      <c r="J20" s="35"/>
    </row>
    <row r="21" spans="1:10">
      <c r="A21" s="35"/>
      <c r="B21" s="35"/>
      <c r="C21" s="36"/>
      <c r="D21" s="35"/>
      <c r="E21" s="35"/>
      <c r="F21" s="35"/>
      <c r="G21" s="36"/>
      <c r="H21" s="36"/>
      <c r="I21" s="35"/>
      <c r="J21" s="35"/>
    </row>
    <row r="22" spans="1:10">
      <c r="A22" s="35"/>
      <c r="B22" s="35"/>
      <c r="C22" s="36"/>
      <c r="D22" s="35"/>
      <c r="E22" s="35"/>
      <c r="F22" s="35"/>
      <c r="G22" s="36"/>
      <c r="H22" s="36"/>
      <c r="I22" s="35"/>
      <c r="J22" s="35"/>
    </row>
    <row r="23" spans="1:10">
      <c r="A23" s="35"/>
      <c r="B23" s="35"/>
      <c r="C23" s="36"/>
      <c r="D23" s="35"/>
      <c r="E23" s="35"/>
      <c r="F23" s="35"/>
      <c r="G23" s="36"/>
      <c r="H23" s="36"/>
      <c r="I23" s="35"/>
      <c r="J23" s="35"/>
    </row>
    <row r="24" spans="1:10">
      <c r="A24" s="35"/>
      <c r="B24" s="35"/>
      <c r="C24" s="36"/>
      <c r="D24" s="35"/>
      <c r="E24" s="35"/>
      <c r="F24" s="35"/>
      <c r="G24" s="36"/>
      <c r="H24" s="36"/>
      <c r="I24" s="35"/>
      <c r="J24" s="35"/>
    </row>
    <row r="25" spans="1:10">
      <c r="A25" s="35"/>
      <c r="B25" s="35"/>
      <c r="C25" s="36"/>
      <c r="D25" s="35"/>
      <c r="E25" s="35"/>
      <c r="F25" s="35"/>
      <c r="G25" s="36"/>
      <c r="H25" s="36"/>
      <c r="I25" s="35"/>
      <c r="J25" s="35"/>
    </row>
    <row r="26" spans="1:10">
      <c r="A26" s="35"/>
      <c r="B26" s="35"/>
      <c r="C26" s="36"/>
      <c r="D26" s="35"/>
      <c r="E26" s="35"/>
      <c r="F26" s="35"/>
      <c r="G26" s="36"/>
      <c r="H26" s="36"/>
      <c r="I26" s="35"/>
      <c r="J26" s="35"/>
    </row>
    <row r="27" spans="1:10">
      <c r="A27" s="35"/>
      <c r="B27" s="35"/>
      <c r="C27" s="36"/>
      <c r="D27" s="35"/>
      <c r="E27" s="35"/>
      <c r="F27" s="35"/>
      <c r="G27" s="36"/>
      <c r="H27" s="36"/>
      <c r="I27" s="35"/>
      <c r="J27" s="35"/>
    </row>
    <row r="28" spans="1:10">
      <c r="A28" s="35"/>
      <c r="B28" s="35"/>
      <c r="C28" s="36"/>
      <c r="D28" s="35"/>
      <c r="E28" s="35"/>
      <c r="F28" s="35"/>
      <c r="G28" s="36"/>
      <c r="H28" s="36"/>
      <c r="I28" s="35"/>
      <c r="J28" s="35"/>
    </row>
    <row r="29" spans="1:10">
      <c r="A29" s="35"/>
      <c r="B29" s="35"/>
      <c r="C29" s="36"/>
      <c r="D29" s="35"/>
      <c r="E29" s="35"/>
      <c r="F29" s="35"/>
      <c r="G29" s="36"/>
      <c r="H29" s="36"/>
      <c r="I29" s="35"/>
      <c r="J29" s="35"/>
    </row>
    <row r="30" spans="1:10">
      <c r="A30" s="35"/>
      <c r="B30" s="35"/>
      <c r="C30" s="36"/>
      <c r="D30" s="35"/>
      <c r="E30" s="35"/>
      <c r="F30" s="35"/>
      <c r="G30" s="36"/>
      <c r="H30" s="36"/>
      <c r="I30" s="35"/>
      <c r="J30" s="35"/>
    </row>
    <row r="31" spans="1:10">
      <c r="A31" s="35"/>
      <c r="B31" s="35"/>
      <c r="C31" s="36"/>
      <c r="D31" s="35"/>
      <c r="E31" s="35"/>
      <c r="F31" s="35"/>
      <c r="G31" s="36"/>
      <c r="H31" s="36"/>
      <c r="I31" s="35"/>
      <c r="J31" s="35"/>
    </row>
    <row r="32" spans="1:10">
      <c r="A32" s="35"/>
      <c r="B32" s="35"/>
      <c r="C32" s="36"/>
      <c r="D32" s="35"/>
      <c r="E32" s="35"/>
      <c r="F32" s="35"/>
      <c r="G32" s="36"/>
      <c r="H32" s="36"/>
      <c r="I32" s="35"/>
      <c r="J32" s="35"/>
    </row>
    <row r="33" spans="1:10">
      <c r="A33" s="35"/>
      <c r="B33" s="35"/>
      <c r="C33" s="36"/>
      <c r="D33" s="35"/>
      <c r="E33" s="35"/>
      <c r="F33" s="35"/>
      <c r="G33" s="36"/>
      <c r="H33" s="36"/>
      <c r="I33" s="35"/>
      <c r="J33" s="35"/>
    </row>
    <row r="34" spans="1:10">
      <c r="A34" s="35"/>
      <c r="B34" s="35"/>
      <c r="C34" s="36"/>
      <c r="D34" s="35"/>
      <c r="E34" s="35"/>
      <c r="F34" s="35"/>
      <c r="G34" s="36"/>
      <c r="H34" s="36"/>
      <c r="I34" s="35"/>
      <c r="J34" s="35"/>
    </row>
    <row r="35" spans="1:10">
      <c r="A35" s="35"/>
      <c r="B35" s="35"/>
      <c r="C35" s="36"/>
      <c r="D35" s="35"/>
      <c r="E35" s="35"/>
      <c r="F35" s="35"/>
      <c r="G35" s="36"/>
      <c r="H35" s="36"/>
      <c r="I35" s="35"/>
      <c r="J35" s="35"/>
    </row>
    <row r="36" spans="1:10">
      <c r="A36" s="35"/>
      <c r="B36" s="35"/>
      <c r="C36" s="36"/>
      <c r="D36" s="35"/>
      <c r="E36" s="35"/>
      <c r="F36" s="35"/>
      <c r="G36" s="36"/>
      <c r="H36" s="36"/>
      <c r="I36" s="35"/>
      <c r="J36" s="35"/>
    </row>
    <row r="37" spans="1:10">
      <c r="A37" s="35"/>
      <c r="B37" s="35"/>
      <c r="C37" s="36"/>
      <c r="D37" s="35"/>
      <c r="E37" s="35"/>
      <c r="F37" s="35"/>
      <c r="G37" s="36"/>
      <c r="H37" s="36"/>
      <c r="I37" s="35"/>
      <c r="J37" s="35"/>
    </row>
    <row r="38" spans="1:10">
      <c r="A38" s="35"/>
      <c r="B38" s="35"/>
      <c r="C38" s="36"/>
      <c r="D38" s="35"/>
      <c r="E38" s="35"/>
      <c r="F38" s="35"/>
      <c r="G38" s="36"/>
      <c r="H38" s="36"/>
      <c r="I38" s="35"/>
      <c r="J38" s="35"/>
    </row>
    <row r="39" spans="1:10">
      <c r="A39" s="35"/>
      <c r="B39" s="35"/>
      <c r="C39" s="36"/>
      <c r="D39" s="35"/>
      <c r="E39" s="35"/>
      <c r="F39" s="35"/>
      <c r="G39" s="36"/>
      <c r="H39" s="36"/>
      <c r="I39" s="35"/>
      <c r="J39" s="35"/>
    </row>
    <row r="40" spans="1:10">
      <c r="A40" s="35"/>
      <c r="B40" s="35"/>
      <c r="C40" s="36"/>
      <c r="D40" s="35"/>
      <c r="E40" s="35"/>
      <c r="F40" s="35"/>
      <c r="G40" s="36"/>
      <c r="H40" s="36"/>
      <c r="I40" s="35"/>
      <c r="J40" s="35"/>
    </row>
    <row r="41" spans="1:10">
      <c r="A41" s="35"/>
      <c r="B41" s="35"/>
      <c r="C41" s="36"/>
      <c r="D41" s="35"/>
      <c r="E41" s="35"/>
      <c r="F41" s="35"/>
      <c r="G41" s="36"/>
      <c r="H41" s="36"/>
      <c r="I41" s="35"/>
      <c r="J41" s="35"/>
    </row>
    <row r="42" spans="1:10">
      <c r="A42" s="35"/>
      <c r="B42" s="35"/>
      <c r="C42" s="36"/>
      <c r="D42" s="35"/>
      <c r="E42" s="35"/>
      <c r="F42" s="35"/>
      <c r="G42" s="36"/>
      <c r="H42" s="36"/>
      <c r="I42" s="35"/>
      <c r="J42" s="35"/>
    </row>
    <row r="43" spans="1:10">
      <c r="A43" s="35"/>
      <c r="B43" s="35"/>
      <c r="C43" s="36"/>
      <c r="D43" s="35"/>
      <c r="E43" s="35"/>
      <c r="F43" s="35"/>
      <c r="G43" s="36"/>
      <c r="H43" s="36"/>
      <c r="I43" s="35"/>
      <c r="J43" s="35"/>
    </row>
    <row r="44" spans="1:10">
      <c r="A44" s="35"/>
      <c r="B44" s="35"/>
      <c r="C44" s="36"/>
      <c r="D44" s="35"/>
      <c r="E44" s="35"/>
      <c r="F44" s="35"/>
      <c r="G44" s="36"/>
      <c r="H44" s="36"/>
      <c r="I44" s="35"/>
      <c r="J44" s="35"/>
    </row>
    <row r="45" spans="1:10">
      <c r="A45" s="35"/>
      <c r="B45" s="35"/>
      <c r="C45" s="36"/>
      <c r="D45" s="35"/>
      <c r="E45" s="35"/>
      <c r="F45" s="35"/>
      <c r="G45" s="36"/>
      <c r="H45" s="36"/>
      <c r="I45" s="35"/>
      <c r="J45" s="35"/>
    </row>
  </sheetData>
  <pageMargins left="0.70000000000000007" right="0.70000000000000007" top="1.5374015748031449" bottom="1.5374015748031449" header="1.1437007874015699" footer="1.1437007874015699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8FB24-E52E-4725-A499-1BD950340B47}">
  <dimension ref="A1:AMJ3"/>
  <sheetViews>
    <sheetView workbookViewId="0">
      <selection sqref="A1:A2"/>
    </sheetView>
  </sheetViews>
  <sheetFormatPr defaultRowHeight="14"/>
  <cols>
    <col min="1" max="1" width="4.4140625" style="5" customWidth="1"/>
    <col min="2" max="2" width="41.9140625" style="5" customWidth="1"/>
    <col min="3" max="3" width="13.58203125" style="5" customWidth="1"/>
    <col min="4" max="4" width="8.6640625" style="5" customWidth="1"/>
    <col min="5" max="5" width="14.25" style="5" customWidth="1"/>
    <col min="6" max="6" width="16.9140625" style="5" customWidth="1"/>
    <col min="7" max="7" width="7.4140625" style="28" customWidth="1"/>
    <col min="8" max="8" width="10.25" style="5" customWidth="1"/>
    <col min="9" max="1024" width="8.6640625" style="5" customWidth="1"/>
    <col min="1025" max="1025" width="8.6640625" customWidth="1"/>
  </cols>
  <sheetData>
    <row r="1" spans="1:10" ht="27" customHeight="1">
      <c r="A1" s="54" t="s">
        <v>0</v>
      </c>
      <c r="B1" s="55" t="s">
        <v>11</v>
      </c>
      <c r="C1" s="55"/>
      <c r="D1" s="55"/>
      <c r="E1" s="55"/>
      <c r="F1" s="55"/>
      <c r="G1" s="55"/>
      <c r="H1" s="55"/>
      <c r="I1" s="55"/>
      <c r="J1" s="55"/>
    </row>
    <row r="2" spans="1:10" ht="60" customHeight="1">
      <c r="A2" s="54"/>
      <c r="B2" s="1" t="s">
        <v>22</v>
      </c>
      <c r="C2" s="1" t="s">
        <v>23</v>
      </c>
      <c r="D2" s="1" t="s">
        <v>24</v>
      </c>
      <c r="E2" s="1" t="s">
        <v>25</v>
      </c>
      <c r="F2" s="1" t="s">
        <v>26</v>
      </c>
      <c r="G2" s="1" t="s">
        <v>27</v>
      </c>
      <c r="H2" s="1" t="s">
        <v>28</v>
      </c>
      <c r="I2" s="1" t="s">
        <v>29</v>
      </c>
      <c r="J2" s="1" t="s">
        <v>30</v>
      </c>
    </row>
    <row r="3" spans="1:10" ht="52.5" customHeight="1">
      <c r="A3" s="37">
        <v>1</v>
      </c>
      <c r="B3" s="38" t="s">
        <v>64</v>
      </c>
      <c r="C3" s="12" t="s">
        <v>65</v>
      </c>
      <c r="D3" s="39" t="s">
        <v>66</v>
      </c>
      <c r="E3" s="39" t="s">
        <v>67</v>
      </c>
      <c r="F3" s="39" t="s">
        <v>68</v>
      </c>
      <c r="G3" s="39" t="s">
        <v>69</v>
      </c>
      <c r="H3" s="12" t="s">
        <v>70</v>
      </c>
      <c r="I3" s="39" t="s">
        <v>71</v>
      </c>
      <c r="J3" s="12" t="s">
        <v>72</v>
      </c>
    </row>
  </sheetData>
  <mergeCells count="2">
    <mergeCell ref="A1:A2"/>
    <mergeCell ref="B1:J1"/>
  </mergeCells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Wykaz_ppe_</vt:lpstr>
      <vt:lpstr>wykaz_ppe_do_umowy_zał_1</vt:lpstr>
      <vt:lpstr>wykaz_nabywców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Jacek Walski</cp:lastModifiedBy>
  <cp:revision>2</cp:revision>
  <dcterms:created xsi:type="dcterms:W3CDTF">2025-02-19T07:18:31Z</dcterms:created>
  <dcterms:modified xsi:type="dcterms:W3CDTF">2025-04-17T05:54:50Z</dcterms:modified>
</cp:coreProperties>
</file>