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230\Downloads\"/>
    </mc:Choice>
  </mc:AlternateContent>
  <bookViews>
    <workbookView xWindow="0" yWindow="0" windowWidth="24000" windowHeight="9735"/>
  </bookViews>
  <sheets>
    <sheet name="Kosztorys ofertowy" sheetId="1" r:id="rId1"/>
  </sheets>
  <calcPr calcId="152511"/>
</workbook>
</file>

<file path=xl/calcChain.xml><?xml version="1.0" encoding="utf-8"?>
<calcChain xmlns="http://schemas.openxmlformats.org/spreadsheetml/2006/main">
  <c r="G22" i="1" l="1"/>
  <c r="G24" i="1" s="1"/>
  <c r="G23" i="1" s="1"/>
</calcChain>
</file>

<file path=xl/sharedStrings.xml><?xml version="1.0" encoding="utf-8"?>
<sst xmlns="http://schemas.openxmlformats.org/spreadsheetml/2006/main" count="92" uniqueCount="79">
  <si>
    <t>Lp.</t>
  </si>
  <si>
    <t>Podstawa</t>
  </si>
  <si>
    <t>Opis</t>
  </si>
  <si>
    <t>Jedn.obm.</t>
  </si>
  <si>
    <t>Ilość</t>
  </si>
  <si>
    <t>Cena jedn.</t>
  </si>
  <si>
    <t>Wartość</t>
  </si>
  <si>
    <t>45111200-0</t>
  </si>
  <si>
    <t>Roboty ziemne</t>
  </si>
  <si>
    <t>Roboty ziemne wykonywane koparkami podsiębiernymi o poj. łyżki 0.25 m3 w gruncie kat. III z transportem urobku na odległość 5 km po terenie lub drogach grunto- wych samochodami samowyładowczymi</t>
  </si>
  <si>
    <t>Roboty ziemne wykonywane koparkami podsiębiernymi o poj. łyżki 0.25 m3 w gruncie kat. I-III w ziemi uprzednio zmagazynowanej w hałdach z transportem urobku na odległość 5 km po drogach o nawierzchni utwardzonej samochodami samowyładowczymi</t>
  </si>
  <si>
    <t>Zasypanie wykopów fundamentowych podłużnych, punk- towych, rowów, wykopów obiektowych spycharkami z zagęszczeniem mechanicznym ubijakami (grubość war- stwy w stanie luźnym 25 cm) - kat. gruntu III-IV</t>
  </si>
  <si>
    <t>Wykopy liniowe lub jamiste o głębokości do 1,5 m ze skarpami o szerokości dna do 1,5 m w gruncie kat. I-II</t>
  </si>
  <si>
    <t>3,5</t>
  </si>
  <si>
    <t>Podłoża i obsypki z kruszyw naturalnych dowiezionych</t>
  </si>
  <si>
    <t>1,5</t>
  </si>
  <si>
    <t>45231100-6</t>
  </si>
  <si>
    <t>Roboty montażowe</t>
  </si>
  <si>
    <t>Montaż rurociągów z rur polietylenowych (HDPD) o śr. nominalnej 125 mm z rur prostych - grunty nawodnione</t>
  </si>
  <si>
    <t>m</t>
  </si>
  <si>
    <t>13,4</t>
  </si>
  <si>
    <t>Łączenie rur z polietylenu o śr. nominalnej 125 mm me- todą zgrzewania czołowego - grunty nawodnione</t>
  </si>
  <si>
    <t>poł.</t>
  </si>
  <si>
    <t>S-219 1200-06</t>
  </si>
  <si>
    <t>Ustawienie zaworów i zasuw o śr.nom. 100 mm</t>
  </si>
  <si>
    <t>szt.</t>
  </si>
  <si>
    <t>S-219 1100-10</t>
  </si>
  <si>
    <t>Połączenia rur polietylenowych o śr.nom. 125 mm za pomocą kształtek elektrooporowych - kolano 45st</t>
  </si>
  <si>
    <t>złącz.</t>
  </si>
  <si>
    <t>Oznakowanie trasy gazociągu ułożonego w ziemi taśmą z tworzywa sztucznego</t>
  </si>
  <si>
    <t>Zawory do nawiercania gazociągów niskiego i średniego ciśnienia o śr. nom. 50 mm</t>
  </si>
  <si>
    <t>kpl.</t>
  </si>
  <si>
    <t>S-219 1100-06</t>
  </si>
  <si>
    <t>Połączenia rur polietylenowych o śr.nom. 63 mm za po- mocą kształtek elektrooporowych - mufa redukcyjna 63/ 40</t>
  </si>
  <si>
    <t>S-219 1100-04</t>
  </si>
  <si>
    <t>Oznakowanie trasy gazociągu na słupku stalowym</t>
  </si>
  <si>
    <r>
      <rPr>
        <sz val="8"/>
        <rFont val="Arial"/>
        <family val="2"/>
        <charset val="238"/>
      </rPr>
      <t>1
d.1</t>
    </r>
  </si>
  <si>
    <r>
      <rPr>
        <sz val="8"/>
        <rFont val="Arial"/>
        <family val="2"/>
        <charset val="238"/>
      </rPr>
      <t>KNNR 1 0202-
04 0208-01</t>
    </r>
  </si>
  <si>
    <r>
      <rPr>
        <vertAlign val="subscript"/>
        <sz val="8"/>
        <rFont val="Arial"/>
        <family val="2"/>
        <charset val="238"/>
      </rPr>
      <t>m</t>
    </r>
    <r>
      <rPr>
        <sz val="6"/>
        <rFont val="Arial"/>
        <family val="2"/>
        <charset val="238"/>
      </rPr>
      <t>3</t>
    </r>
  </si>
  <si>
    <r>
      <rPr>
        <sz val="8"/>
        <rFont val="Arial"/>
        <family val="2"/>
        <charset val="238"/>
      </rPr>
      <t>2
d.1</t>
    </r>
  </si>
  <si>
    <r>
      <rPr>
        <sz val="8"/>
        <rFont val="Arial"/>
        <family val="2"/>
        <charset val="238"/>
      </rPr>
      <t>KNNR 1 0206-
02 0208-02</t>
    </r>
  </si>
  <si>
    <r>
      <rPr>
        <sz val="8"/>
        <rFont val="Arial"/>
        <family val="2"/>
        <charset val="238"/>
      </rPr>
      <t>3
d.1</t>
    </r>
  </si>
  <si>
    <r>
      <rPr>
        <sz val="8"/>
        <rFont val="Arial"/>
        <family val="2"/>
        <charset val="238"/>
      </rPr>
      <t>KNNR 1 0214-
05</t>
    </r>
  </si>
  <si>
    <r>
      <rPr>
        <sz val="8"/>
        <rFont val="Arial"/>
        <family val="2"/>
        <charset val="238"/>
      </rPr>
      <t>4
d.1</t>
    </r>
  </si>
  <si>
    <r>
      <rPr>
        <sz val="8"/>
        <rFont val="Arial"/>
        <family val="2"/>
        <charset val="238"/>
      </rPr>
      <t>KNNR 1 0305-
01</t>
    </r>
  </si>
  <si>
    <r>
      <rPr>
        <sz val="8"/>
        <rFont val="Arial"/>
        <family val="2"/>
        <charset val="238"/>
      </rPr>
      <t>5
d.1</t>
    </r>
  </si>
  <si>
    <r>
      <rPr>
        <sz val="8"/>
        <rFont val="Arial"/>
        <family val="2"/>
        <charset val="238"/>
      </rPr>
      <t>KNNR 1 0317-
01</t>
    </r>
  </si>
  <si>
    <r>
      <rPr>
        <sz val="8"/>
        <rFont val="Arial"/>
        <family val="2"/>
        <charset val="238"/>
      </rPr>
      <t>Zasypywanie wykopów ze skarpami z przerzutem na od-
ległość do 3 m z zagęszczeniem ; kat. gruntu I-III</t>
    </r>
  </si>
  <si>
    <r>
      <rPr>
        <sz val="8"/>
        <rFont val="Arial"/>
        <family val="2"/>
        <charset val="238"/>
      </rPr>
      <t>6
d.1</t>
    </r>
  </si>
  <si>
    <r>
      <rPr>
        <sz val="8"/>
        <rFont val="Arial"/>
        <family val="2"/>
        <charset val="238"/>
      </rPr>
      <t>KNNR 11 0501-
05</t>
    </r>
  </si>
  <si>
    <r>
      <rPr>
        <sz val="8"/>
        <rFont val="Arial"/>
        <family val="2"/>
        <charset val="238"/>
      </rPr>
      <t>7
d.2</t>
    </r>
  </si>
  <si>
    <r>
      <rPr>
        <sz val="8"/>
        <rFont val="Arial"/>
        <family val="2"/>
        <charset val="238"/>
      </rPr>
      <t>KNR-W 2-19
0301-10 z.sz.2.
5. 9905-05</t>
    </r>
  </si>
  <si>
    <r>
      <rPr>
        <sz val="8"/>
        <rFont val="Arial"/>
        <family val="2"/>
        <charset val="238"/>
      </rPr>
      <t>8
d.2</t>
    </r>
  </si>
  <si>
    <r>
      <rPr>
        <sz val="8"/>
        <rFont val="Arial"/>
        <family val="2"/>
        <charset val="238"/>
      </rPr>
      <t>KNR-W 2-19
0302-06 z.sz.2.
5. 9905-05</t>
    </r>
  </si>
  <si>
    <r>
      <rPr>
        <sz val="8"/>
        <rFont val="Arial"/>
        <family val="2"/>
        <charset val="238"/>
      </rPr>
      <t>9
d.2</t>
    </r>
  </si>
  <si>
    <r>
      <rPr>
        <sz val="8"/>
        <rFont val="Arial"/>
        <family val="2"/>
        <charset val="238"/>
      </rPr>
      <t>KNR-W 2-19
0211-02</t>
    </r>
  </si>
  <si>
    <r>
      <rPr>
        <sz val="8"/>
        <rFont val="Arial"/>
        <family val="2"/>
        <charset val="238"/>
      </rPr>
      <t>Próba szczelności gazociągów o śr. nominalnej 150 mm
na ciśnienie do 0.6 MPa</t>
    </r>
  </si>
  <si>
    <r>
      <rPr>
        <sz val="8"/>
        <rFont val="Arial"/>
        <family val="2"/>
        <charset val="238"/>
      </rPr>
      <t>10
d.2</t>
    </r>
  </si>
  <si>
    <r>
      <rPr>
        <sz val="8"/>
        <rFont val="Arial"/>
        <family val="2"/>
        <charset val="238"/>
      </rPr>
      <t>KNR-W 2-19
0301-04</t>
    </r>
  </si>
  <si>
    <r>
      <rPr>
        <sz val="8"/>
        <rFont val="Arial"/>
        <family val="2"/>
        <charset val="238"/>
      </rPr>
      <t>Montaż rurociągów z rur polietylenowych (HDPD) o śr.
nominalnej 40 mm z rur w zwojach</t>
    </r>
  </si>
  <si>
    <r>
      <rPr>
        <sz val="8"/>
        <rFont val="Arial"/>
        <family val="2"/>
        <charset val="238"/>
      </rPr>
      <t>11
d.2</t>
    </r>
  </si>
  <si>
    <r>
      <rPr>
        <sz val="8"/>
        <rFont val="Arial"/>
        <family val="2"/>
        <charset val="238"/>
      </rPr>
      <t>KNR-W 2-19
0220-02</t>
    </r>
  </si>
  <si>
    <r>
      <rPr>
        <sz val="8"/>
        <rFont val="Arial"/>
        <family val="2"/>
        <charset val="238"/>
      </rPr>
      <t>Próba szczelności i wytrzymałości gazowych przyłączy
domowych</t>
    </r>
  </si>
  <si>
    <r>
      <rPr>
        <sz val="8"/>
        <rFont val="Arial"/>
        <family val="2"/>
        <charset val="238"/>
      </rPr>
      <t>12
d.2</t>
    </r>
  </si>
  <si>
    <r>
      <rPr>
        <sz val="8"/>
        <rFont val="Arial"/>
        <family val="2"/>
        <charset val="238"/>
      </rPr>
      <t>13
d.2</t>
    </r>
  </si>
  <si>
    <r>
      <rPr>
        <sz val="8"/>
        <rFont val="Arial"/>
        <family val="2"/>
        <charset val="238"/>
      </rPr>
      <t>14
d.2</t>
    </r>
  </si>
  <si>
    <r>
      <rPr>
        <sz val="8"/>
        <rFont val="Arial"/>
        <family val="2"/>
        <charset val="238"/>
      </rPr>
      <t>KNR 2-19 0219-
01</t>
    </r>
  </si>
  <si>
    <r>
      <rPr>
        <sz val="8"/>
        <rFont val="Arial"/>
        <family val="2"/>
        <charset val="238"/>
      </rPr>
      <t>13,4+3 =
16,400</t>
    </r>
  </si>
  <si>
    <r>
      <rPr>
        <sz val="8"/>
        <rFont val="Arial"/>
        <family val="2"/>
        <charset val="238"/>
      </rPr>
      <t>15
d.2</t>
    </r>
  </si>
  <si>
    <r>
      <rPr>
        <sz val="8"/>
        <rFont val="Arial"/>
        <family val="2"/>
        <charset val="238"/>
      </rPr>
      <t>KNR 2-19 0209-
01</t>
    </r>
  </si>
  <si>
    <r>
      <rPr>
        <sz val="8"/>
        <rFont val="Arial"/>
        <family val="2"/>
        <charset val="238"/>
      </rPr>
      <t>16
d.2</t>
    </r>
  </si>
  <si>
    <r>
      <rPr>
        <sz val="8"/>
        <rFont val="Arial"/>
        <family val="2"/>
        <charset val="238"/>
      </rPr>
      <t>17
d.2</t>
    </r>
  </si>
  <si>
    <r>
      <rPr>
        <sz val="8"/>
        <rFont val="Arial"/>
        <family val="2"/>
        <charset val="238"/>
      </rPr>
      <t>Połączenia rur polietylenowych o śr.nom. 40 mm za po-
mocą kształtek elektrooporowych - mufa</t>
    </r>
  </si>
  <si>
    <r>
      <rPr>
        <sz val="8"/>
        <rFont val="Arial"/>
        <family val="2"/>
        <charset val="238"/>
      </rPr>
      <t>18
d.2</t>
    </r>
  </si>
  <si>
    <r>
      <rPr>
        <sz val="8"/>
        <rFont val="Arial"/>
        <family val="2"/>
        <charset val="238"/>
      </rPr>
      <t>KNR 2-19 0134-
02</t>
    </r>
  </si>
  <si>
    <t>m3</t>
  </si>
  <si>
    <t>Wartość netto</t>
  </si>
  <si>
    <t>VAT 23%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</si>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</sst>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6"/>
      <name val="Arial"/>
      <family val="2"/>
      <charset val="238"/>
    </font>
    <font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center"/>
    </xf>
    <xf numFmtId="1" fontId="7" fillId="0" borderId="2" xfId="0" applyNumberFormat="1" applyFont="1" applyFill="1" applyBorder="1" applyAlignment="1">
      <alignment horizontal="right" vertical="top" shrinkToFi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right" vertical="top" wrapText="1"/>
    </xf>
    <xf numFmtId="2" fontId="7" fillId="0" borderId="2" xfId="0" applyNumberFormat="1" applyFont="1" applyFill="1" applyBorder="1" applyAlignment="1">
      <alignment horizontal="righ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 wrapText="1" indent="1"/>
    </xf>
    <xf numFmtId="0" fontId="2" fillId="0" borderId="7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" fontId="7" fillId="0" borderId="7" xfId="0" applyNumberFormat="1" applyFont="1" applyFill="1" applyBorder="1" applyAlignment="1">
      <alignment horizontal="right" vertical="top" shrinkToFit="1"/>
    </xf>
    <xf numFmtId="2" fontId="7" fillId="0" borderId="7" xfId="0" applyNumberFormat="1" applyFont="1" applyFill="1" applyBorder="1" applyAlignment="1">
      <alignment horizontal="right" vertical="top" wrapText="1"/>
    </xf>
    <xf numFmtId="2" fontId="7" fillId="0" borderId="6" xfId="0" applyNumberFormat="1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top"/>
    </xf>
    <xf numFmtId="2" fontId="3" fillId="0" borderId="5" xfId="0" applyNumberFormat="1" applyFont="1" applyFill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76200" cy="154305"/>
    <xdr:sp macro="" textlink="">
      <xdr:nvSpPr>
        <xdr:cNvPr id="2" name="Shape 2"/>
        <xdr:cNvSpPr/>
      </xdr:nvSpPr>
      <xdr:spPr>
        <a:xfrm>
          <a:off x="0" y="0"/>
          <a:ext cx="76200" cy="154305"/>
        </a:xfrm>
        <a:custGeom>
          <a:avLst/>
          <a:gdLst/>
          <a:ahLst/>
          <a:cxnLst/>
          <a:rect l="0" t="0" r="0" b="0"/>
          <a:pathLst>
            <a:path w="76200" h="154305">
              <a:moveTo>
                <a:pt x="76200" y="153924"/>
              </a:moveTo>
              <a:lnTo>
                <a:pt x="0" y="153924"/>
              </a:lnTo>
              <a:lnTo>
                <a:pt x="0" y="0"/>
              </a:lnTo>
              <a:lnTo>
                <a:pt x="76200" y="0"/>
              </a:lnTo>
              <a:lnTo>
                <a:pt x="76200" y="153924"/>
              </a:lnTo>
              <a:close/>
            </a:path>
          </a:pathLst>
        </a:custGeom>
        <a:solidFill>
          <a:srgbClr val="FFFFFF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130" zoomScaleNormal="130" workbookViewId="0">
      <selection activeCell="I19" sqref="I19"/>
    </sheetView>
  </sheetViews>
  <sheetFormatPr defaultRowHeight="12.75" x14ac:dyDescent="0.2"/>
  <cols>
    <col min="1" max="1" width="5.33203125" style="2" bestFit="1" customWidth="1"/>
    <col min="2" max="2" width="14" style="2" bestFit="1" customWidth="1"/>
    <col min="3" max="3" width="88.33203125" style="2" bestFit="1" customWidth="1"/>
    <col min="4" max="4" width="10.5" style="2" customWidth="1"/>
    <col min="5" max="5" width="10" style="18" customWidth="1"/>
    <col min="6" max="6" width="9.33203125" style="22" customWidth="1"/>
    <col min="7" max="7" width="11.5" style="22" customWidth="1"/>
    <col min="8" max="8" width="8" style="2" customWidth="1"/>
    <col min="9" max="16384" width="9.33203125" style="2"/>
  </cols>
  <sheetData>
    <row r="1" spans="1:8" s="8" customFormat="1" ht="11.25" customHeight="1" x14ac:dyDescent="0.2">
      <c r="A1" s="23" t="s">
        <v>0</v>
      </c>
      <c r="B1" s="24" t="s">
        <v>1</v>
      </c>
      <c r="C1" s="24" t="s">
        <v>2</v>
      </c>
      <c r="D1" s="25" t="s">
        <v>3</v>
      </c>
      <c r="E1" s="25" t="s">
        <v>4</v>
      </c>
      <c r="F1" s="25" t="s">
        <v>5</v>
      </c>
      <c r="G1" s="26" t="s">
        <v>6</v>
      </c>
      <c r="H1" s="6"/>
    </row>
    <row r="2" spans="1:8" ht="11.25" customHeight="1" x14ac:dyDescent="0.2">
      <c r="A2" s="3">
        <v>1</v>
      </c>
      <c r="B2" s="11" t="s">
        <v>7</v>
      </c>
      <c r="C2" s="11" t="s">
        <v>8</v>
      </c>
      <c r="D2" s="12"/>
      <c r="E2" s="16"/>
      <c r="F2" s="16"/>
      <c r="G2" s="19"/>
      <c r="H2" s="1"/>
    </row>
    <row r="3" spans="1:8" ht="36" customHeight="1" x14ac:dyDescent="0.2">
      <c r="A3" s="4" t="s">
        <v>36</v>
      </c>
      <c r="B3" s="13" t="s">
        <v>37</v>
      </c>
      <c r="C3" s="10" t="s">
        <v>9</v>
      </c>
      <c r="D3" s="14" t="s">
        <v>75</v>
      </c>
      <c r="E3" s="9">
        <v>33</v>
      </c>
      <c r="F3" s="20"/>
      <c r="G3" s="21"/>
      <c r="H3" s="5"/>
    </row>
    <row r="4" spans="1:8" ht="45" customHeight="1" x14ac:dyDescent="0.2">
      <c r="A4" s="4" t="s">
        <v>39</v>
      </c>
      <c r="B4" s="13" t="s">
        <v>40</v>
      </c>
      <c r="C4" s="10" t="s">
        <v>10</v>
      </c>
      <c r="D4" s="13" t="s">
        <v>38</v>
      </c>
      <c r="E4" s="9">
        <v>33</v>
      </c>
      <c r="F4" s="20"/>
      <c r="G4" s="21"/>
      <c r="H4" s="5"/>
    </row>
    <row r="5" spans="1:8" ht="36" customHeight="1" x14ac:dyDescent="0.2">
      <c r="A5" s="4" t="s">
        <v>41</v>
      </c>
      <c r="B5" s="13" t="s">
        <v>42</v>
      </c>
      <c r="C5" s="10" t="s">
        <v>11</v>
      </c>
      <c r="D5" s="13" t="s">
        <v>38</v>
      </c>
      <c r="E5" s="9">
        <v>33</v>
      </c>
      <c r="F5" s="20"/>
      <c r="G5" s="21"/>
      <c r="H5" s="5"/>
    </row>
    <row r="6" spans="1:8" ht="22.5" customHeight="1" x14ac:dyDescent="0.2">
      <c r="A6" s="4" t="s">
        <v>43</v>
      </c>
      <c r="B6" s="13" t="s">
        <v>44</v>
      </c>
      <c r="C6" s="10" t="s">
        <v>12</v>
      </c>
      <c r="D6" s="13" t="s">
        <v>38</v>
      </c>
      <c r="E6" s="15" t="s">
        <v>13</v>
      </c>
      <c r="F6" s="20"/>
      <c r="G6" s="21"/>
      <c r="H6" s="6"/>
    </row>
    <row r="7" spans="1:8" ht="22.5" customHeight="1" x14ac:dyDescent="0.2">
      <c r="A7" s="4" t="s">
        <v>45</v>
      </c>
      <c r="B7" s="13" t="s">
        <v>46</v>
      </c>
      <c r="C7" s="13" t="s">
        <v>47</v>
      </c>
      <c r="D7" s="13" t="s">
        <v>38</v>
      </c>
      <c r="E7" s="15" t="s">
        <v>13</v>
      </c>
      <c r="F7" s="20"/>
      <c r="G7" s="21"/>
      <c r="H7" s="6"/>
    </row>
    <row r="8" spans="1:8" ht="22.5" customHeight="1" x14ac:dyDescent="0.2">
      <c r="A8" s="4" t="s">
        <v>48</v>
      </c>
      <c r="B8" s="13" t="s">
        <v>49</v>
      </c>
      <c r="C8" s="10" t="s">
        <v>14</v>
      </c>
      <c r="D8" s="13" t="s">
        <v>38</v>
      </c>
      <c r="E8" s="15" t="s">
        <v>15</v>
      </c>
      <c r="F8" s="20"/>
      <c r="G8" s="21"/>
      <c r="H8" s="6"/>
    </row>
    <row r="9" spans="1:8" ht="11.25" customHeight="1" x14ac:dyDescent="0.2">
      <c r="A9" s="3">
        <v>2</v>
      </c>
      <c r="B9" s="11" t="s">
        <v>16</v>
      </c>
      <c r="C9" s="11" t="s">
        <v>17</v>
      </c>
      <c r="D9" s="12"/>
      <c r="E9" s="16"/>
      <c r="F9" s="16"/>
      <c r="G9" s="19"/>
      <c r="H9" s="1"/>
    </row>
    <row r="10" spans="1:8" ht="33.75" customHeight="1" x14ac:dyDescent="0.2">
      <c r="A10" s="4" t="s">
        <v>50</v>
      </c>
      <c r="B10" s="13" t="s">
        <v>51</v>
      </c>
      <c r="C10" s="10" t="s">
        <v>18</v>
      </c>
      <c r="D10" s="10" t="s">
        <v>19</v>
      </c>
      <c r="E10" s="15" t="s">
        <v>20</v>
      </c>
      <c r="F10" s="20"/>
      <c r="G10" s="21"/>
      <c r="H10" s="6"/>
    </row>
    <row r="11" spans="1:8" ht="33.75" customHeight="1" x14ac:dyDescent="0.2">
      <c r="A11" s="4" t="s">
        <v>52</v>
      </c>
      <c r="B11" s="13" t="s">
        <v>53</v>
      </c>
      <c r="C11" s="10" t="s">
        <v>21</v>
      </c>
      <c r="D11" s="10" t="s">
        <v>22</v>
      </c>
      <c r="E11" s="9">
        <v>1</v>
      </c>
      <c r="F11" s="20"/>
      <c r="G11" s="21"/>
      <c r="H11" s="6"/>
    </row>
    <row r="12" spans="1:8" ht="22.5" customHeight="1" x14ac:dyDescent="0.2">
      <c r="A12" s="4" t="s">
        <v>54</v>
      </c>
      <c r="B12" s="13" t="s">
        <v>55</v>
      </c>
      <c r="C12" s="13" t="s">
        <v>56</v>
      </c>
      <c r="D12" s="10" t="s">
        <v>19</v>
      </c>
      <c r="E12" s="15" t="s">
        <v>20</v>
      </c>
      <c r="F12" s="20"/>
      <c r="G12" s="21"/>
      <c r="H12" s="6"/>
    </row>
    <row r="13" spans="1:8" ht="22.5" customHeight="1" x14ac:dyDescent="0.2">
      <c r="A13" s="7" t="s">
        <v>57</v>
      </c>
      <c r="B13" s="13" t="s">
        <v>58</v>
      </c>
      <c r="C13" s="13" t="s">
        <v>59</v>
      </c>
      <c r="D13" s="10" t="s">
        <v>19</v>
      </c>
      <c r="E13" s="9">
        <v>3</v>
      </c>
      <c r="F13" s="20"/>
      <c r="G13" s="21"/>
      <c r="H13" s="6"/>
    </row>
    <row r="14" spans="1:8" ht="22.5" customHeight="1" x14ac:dyDescent="0.2">
      <c r="A14" s="7" t="s">
        <v>60</v>
      </c>
      <c r="B14" s="13" t="s">
        <v>61</v>
      </c>
      <c r="C14" s="13" t="s">
        <v>62</v>
      </c>
      <c r="D14" s="10" t="s">
        <v>19</v>
      </c>
      <c r="E14" s="9">
        <v>3</v>
      </c>
      <c r="F14" s="20"/>
      <c r="G14" s="21"/>
      <c r="H14" s="6"/>
    </row>
    <row r="15" spans="1:8" ht="22.5" customHeight="1" x14ac:dyDescent="0.2">
      <c r="A15" s="7" t="s">
        <v>63</v>
      </c>
      <c r="B15" s="10" t="s">
        <v>23</v>
      </c>
      <c r="C15" s="10" t="s">
        <v>24</v>
      </c>
      <c r="D15" s="10" t="s">
        <v>25</v>
      </c>
      <c r="E15" s="9">
        <v>2</v>
      </c>
      <c r="F15" s="20"/>
      <c r="G15" s="21"/>
      <c r="H15" s="6"/>
    </row>
    <row r="16" spans="1:8" ht="22.5" customHeight="1" x14ac:dyDescent="0.2">
      <c r="A16" s="7" t="s">
        <v>64</v>
      </c>
      <c r="B16" s="10" t="s">
        <v>26</v>
      </c>
      <c r="C16" s="10" t="s">
        <v>27</v>
      </c>
      <c r="D16" s="10" t="s">
        <v>28</v>
      </c>
      <c r="E16" s="9">
        <v>4</v>
      </c>
      <c r="F16" s="20"/>
      <c r="G16" s="21"/>
      <c r="H16" s="6"/>
    </row>
    <row r="17" spans="1:8" ht="22.5" customHeight="1" x14ac:dyDescent="0.2">
      <c r="A17" s="7" t="s">
        <v>65</v>
      </c>
      <c r="B17" s="13" t="s">
        <v>66</v>
      </c>
      <c r="C17" s="10" t="s">
        <v>29</v>
      </c>
      <c r="D17" s="10" t="s">
        <v>19</v>
      </c>
      <c r="E17" s="17" t="s">
        <v>67</v>
      </c>
      <c r="F17" s="20"/>
      <c r="G17" s="21"/>
      <c r="H17" s="6"/>
    </row>
    <row r="18" spans="1:8" ht="22.5" customHeight="1" x14ac:dyDescent="0.2">
      <c r="A18" s="7" t="s">
        <v>68</v>
      </c>
      <c r="B18" s="13" t="s">
        <v>69</v>
      </c>
      <c r="C18" s="10" t="s">
        <v>30</v>
      </c>
      <c r="D18" s="10" t="s">
        <v>31</v>
      </c>
      <c r="E18" s="9">
        <v>1</v>
      </c>
      <c r="F18" s="20"/>
      <c r="G18" s="21"/>
      <c r="H18" s="6"/>
    </row>
    <row r="19" spans="1:8" ht="27.95" customHeight="1" x14ac:dyDescent="0.2">
      <c r="A19" s="7" t="s">
        <v>70</v>
      </c>
      <c r="B19" s="10" t="s">
        <v>32</v>
      </c>
      <c r="C19" s="10" t="s">
        <v>33</v>
      </c>
      <c r="D19" s="10" t="s">
        <v>28</v>
      </c>
      <c r="E19" s="9">
        <v>1</v>
      </c>
      <c r="F19" s="20"/>
      <c r="G19" s="21"/>
      <c r="H19" s="6"/>
    </row>
    <row r="20" spans="1:8" ht="22.5" customHeight="1" x14ac:dyDescent="0.2">
      <c r="A20" s="7" t="s">
        <v>71</v>
      </c>
      <c r="B20" s="10" t="s">
        <v>34</v>
      </c>
      <c r="C20" s="13" t="s">
        <v>72</v>
      </c>
      <c r="D20" s="10" t="s">
        <v>28</v>
      </c>
      <c r="E20" s="9">
        <v>1</v>
      </c>
      <c r="F20" s="20"/>
      <c r="G20" s="21"/>
      <c r="H20" s="6"/>
    </row>
    <row r="21" spans="1:8" ht="22.5" customHeight="1" x14ac:dyDescent="0.2">
      <c r="A21" s="28" t="s">
        <v>73</v>
      </c>
      <c r="B21" s="29" t="s">
        <v>74</v>
      </c>
      <c r="C21" s="30" t="s">
        <v>35</v>
      </c>
      <c r="D21" s="30" t="s">
        <v>31</v>
      </c>
      <c r="E21" s="31">
        <v>1</v>
      </c>
      <c r="F21" s="32"/>
      <c r="G21" s="33"/>
      <c r="H21" s="6"/>
    </row>
    <row r="22" spans="1:8" s="27" customFormat="1" ht="11.25" x14ac:dyDescent="0.2">
      <c r="A22" s="34" t="s">
        <v>76</v>
      </c>
      <c r="B22" s="34"/>
      <c r="C22" s="34"/>
      <c r="D22" s="34"/>
      <c r="E22" s="34"/>
      <c r="F22" s="34"/>
      <c r="G22" s="35">
        <f>SUM(G2:G21)</f>
        <v>0</v>
      </c>
    </row>
    <row r="23" spans="1:8" s="27" customFormat="1" ht="11.25" x14ac:dyDescent="0.2">
      <c r="A23" s="34" t="s">
        <v>77</v>
      </c>
      <c r="B23" s="34"/>
      <c r="C23" s="34"/>
      <c r="D23" s="34"/>
      <c r="E23" s="34"/>
      <c r="F23" s="34"/>
      <c r="G23" s="35">
        <f>G24-G22</f>
        <v>0</v>
      </c>
    </row>
    <row r="24" spans="1:8" s="27" customFormat="1" ht="11.25" x14ac:dyDescent="0.2">
      <c r="A24" s="34" t="s">
        <v>78</v>
      </c>
      <c r="B24" s="34"/>
      <c r="C24" s="34"/>
      <c r="D24" s="34"/>
      <c r="E24" s="34"/>
      <c r="F24" s="34"/>
      <c r="G24" s="35">
        <f>G22*1.23</f>
        <v>0</v>
      </c>
    </row>
  </sheetData>
  <mergeCells count="3">
    <mergeCell ref="A22:F22"/>
    <mergeCell ref="A23:F23"/>
    <mergeCell ref="A24:F2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Gaz SBubice Witosa</dc:title>
  <cp:lastModifiedBy>Radek</cp:lastModifiedBy>
  <dcterms:created xsi:type="dcterms:W3CDTF">2024-07-23T12:17:42Z</dcterms:created>
  <dcterms:modified xsi:type="dcterms:W3CDTF">2024-07-23T12:38:13Z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2024-06-28T00:00:00Z</vt:filetime>
  </property>
  <property fmtid="{D5CDD505-2E9C-101B-9397-08002B2CF9AE}" pid="3" name="LastSaved">
    <vt:filetime>2024-07-23T00:00:00Z</vt:filetime>
  </property>
  <property fmtid="{D5CDD505-2E9C-101B-9397-08002B2CF9AE}" pid="4" name="Producer">
    <vt:lpwstr>Microsoft: Print To PDF</vt:lpwstr>
  </property>
</Properties>
</file>