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w\Desktop\"/>
    </mc:Choice>
  </mc:AlternateContent>
  <xr:revisionPtr revIDLastSave="0" documentId="13_ncr:1_{67632999-A037-4BEE-A579-DD7316B207A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3" i="2" l="1"/>
  <c r="M183" i="2"/>
  <c r="L183" i="2"/>
  <c r="K163" i="2"/>
  <c r="J183" i="2"/>
  <c r="I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2" i="2"/>
  <c r="K161" i="2"/>
  <c r="K160" i="2"/>
  <c r="K159" i="2"/>
  <c r="K158" i="2"/>
  <c r="K157" i="2"/>
  <c r="K156" i="2"/>
  <c r="K155" i="2"/>
  <c r="K154" i="2"/>
  <c r="A154" i="2"/>
  <c r="A155" i="2" s="1"/>
  <c r="A156" i="2" s="1"/>
  <c r="A157" i="2" s="1"/>
  <c r="A158" i="2" s="1"/>
  <c r="A159" i="2" s="1"/>
  <c r="A160" i="2" s="1"/>
  <c r="A161" i="2" s="1"/>
  <c r="A162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K153" i="2"/>
  <c r="K152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A117" i="2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K116" i="2"/>
  <c r="K115" i="2"/>
  <c r="K114" i="2"/>
  <c r="K113" i="2"/>
  <c r="K112" i="2"/>
  <c r="A112" i="2"/>
  <c r="A113" i="2" s="1"/>
  <c r="A114" i="2" s="1"/>
  <c r="A115" i="2" s="1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K3" i="2"/>
  <c r="K183" i="2" l="1"/>
  <c r="P181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3" i="1"/>
  <c r="O181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3" i="1"/>
  <c r="N18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3" i="1"/>
  <c r="M4" i="1"/>
  <c r="M181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3" i="1"/>
  <c r="L181" i="1" l="1"/>
  <c r="L1048576" i="1" s="1"/>
  <c r="J181" i="1" l="1"/>
  <c r="I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K116" i="1"/>
  <c r="K115" i="1"/>
  <c r="K114" i="1"/>
  <c r="K113" i="1"/>
  <c r="K112" i="1"/>
  <c r="A112" i="1"/>
  <c r="A113" i="1" s="1"/>
  <c r="A114" i="1" s="1"/>
  <c r="A115" i="1" s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K3" i="1"/>
  <c r="K181" i="1" l="1"/>
</calcChain>
</file>

<file path=xl/sharedStrings.xml><?xml version="1.0" encoding="utf-8"?>
<sst xmlns="http://schemas.openxmlformats.org/spreadsheetml/2006/main" count="1121" uniqueCount="238">
  <si>
    <t>Lp.</t>
  </si>
  <si>
    <t>Numer linii kolejowej</t>
  </si>
  <si>
    <t>Nazwa linii kolejowej</t>
  </si>
  <si>
    <t>Odcinek linii objęty projektem</t>
  </si>
  <si>
    <t>Nazwa przystanku/
stacji</t>
  </si>
  <si>
    <t>Kilometraż przystanku/stacji</t>
  </si>
  <si>
    <t>Liczba walidatorów</t>
  </si>
  <si>
    <t>Kilometraż początko-
wy</t>
  </si>
  <si>
    <t>Kilometraż końcowy</t>
  </si>
  <si>
    <t>Kilometraż osi</t>
  </si>
  <si>
    <t>A1</t>
  </si>
  <si>
    <t>A2</t>
  </si>
  <si>
    <t>Ogółem</t>
  </si>
  <si>
    <t>Warszawa Wschodnia Osobowa - Gdańsk Główny</t>
  </si>
  <si>
    <t>Prabuty - Gdańsk Główny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</si>
  <si>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</si>
  <si>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</si>
  <si>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</si>
  <si>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</si>
  <si>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</si>
  <si>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</si>
  <si>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</si>
  <si>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</si>
  <si>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</si>
  <si>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</si>
  <si>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</si>
  <si>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</si>
  <si>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</si>
  <si>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</si>
  <si>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</si>
  <si>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</si>
  <si>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</si>
  <si>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</si>
  <si>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</si>
  <si>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</si>
  <si>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Główny</t>
  </si>
  <si>
    <t>Chorzów Batory - Tczew</t>
  </si>
  <si>
    <t>Smętowo - Górki</t>
  </si>
  <si>
    <t>Smętowo</t>
  </si>
  <si>
    <t>Majewo</t>
  </si>
  <si>
    <t>463, 404</t>
  </si>
  <si>
    <t>Morzeszczyn</t>
  </si>
  <si>
    <t>Kulice Tczewskie</t>
  </si>
  <si>
    <t>Pelplin</t>
  </si>
  <si>
    <t>Subkowy</t>
  </si>
  <si>
    <t>Subkowy Centrum</t>
  </si>
  <si>
    <t>Czarlin</t>
  </si>
  <si>
    <t>Nowa Wieś Wielka - Gdynia Port</t>
  </si>
  <si>
    <t>Łąg Południowy - Gdynia Główna</t>
  </si>
  <si>
    <t>Bąk</t>
  </si>
  <si>
    <t>Olpuch</t>
  </si>
  <si>
    <t>Olpuch Wdzydze</t>
  </si>
  <si>
    <t>126.296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</si>
  <si>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</si>
  <si>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</si>
  <si>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</si>
  <si>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</si>
  <si>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</si>
  <si>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</si>
  <si>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</si>
  <si>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</si>
  <si>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</si>
  <si>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</si>
  <si>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Borkowo</t>
  </si>
  <si>
    <t>Żukowo</t>
  </si>
  <si>
    <t>Żukowo Wschodnie</t>
  </si>
  <si>
    <t>179.705</t>
  </si>
  <si>
    <t>Pępowo Kartuskie</t>
  </si>
  <si>
    <t>Rębiechowo</t>
  </si>
  <si>
    <t>Gdańsk Osowa</t>
  </si>
  <si>
    <t>Gdynia Karwiny</t>
  </si>
  <si>
    <t>Gdynia Stadion</t>
  </si>
  <si>
    <t>Gdynia Główna</t>
  </si>
  <si>
    <t>Gdańsk Główny - Stargard</t>
  </si>
  <si>
    <t>Gdańsk Wrzeszcz - Sycewice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</si>
  <si>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</si>
  <si>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</si>
  <si>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</si>
  <si>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</si>
  <si>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</si>
  <si>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</si>
  <si>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</si>
  <si>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</si>
  <si>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</si>
  <si>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 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</si>
  <si>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</si>
  <si>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</si>
  <si>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</si>
  <si>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</si>
  <si>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</si>
  <si>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</si>
  <si>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</si>
  <si>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</si>
  <si>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</si>
  <si>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</si>
  <si>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</si>
  <si>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</si>
  <si>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</si>
  <si>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</si>
  <si>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</si>
  <si>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</si>
  <si>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</si>
  <si>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</si>
  <si>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Tczew - Kostrzyn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</si>
  <si>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</si>
  <si>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</si>
  <si>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</si>
  <si>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</si>
  <si>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</si>
  <si>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</si>
  <si>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</si>
  <si>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 xml:space="preserve">Bytonia </t>
  </si>
  <si>
    <t>Kaliska</t>
  </si>
  <si>
    <t>Kamienna Karczma</t>
  </si>
  <si>
    <t>Czarna Woda</t>
  </si>
  <si>
    <t>Łąg</t>
  </si>
  <si>
    <t>Czersk</t>
  </si>
  <si>
    <t>Gutowiec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</si>
  <si>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</si>
  <si>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</si>
  <si>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</si>
  <si>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</si>
  <si>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</si>
  <si>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</si>
  <si>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</si>
  <si>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Malbork - Braniewo</t>
  </si>
  <si>
    <t>Malbork - Elbląg</t>
  </si>
  <si>
    <t>Królewo Malborskie</t>
  </si>
  <si>
    <t>Stare Pole</t>
  </si>
  <si>
    <t>Fiszewo</t>
  </si>
  <si>
    <t>Gronowo Elbląskie</t>
  </si>
  <si>
    <t>Elbląg</t>
  </si>
  <si>
    <t>Toruń Wschodni - Malbork</t>
  </si>
  <si>
    <t>Gardeja - Gościszewo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</si>
  <si>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</si>
  <si>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</si>
  <si>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</si>
  <si>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</si>
  <si>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</si>
  <si>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</si>
  <si>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</si>
  <si>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</si>
  <si>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</si>
  <si>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Działdowo - Chojnice</t>
  </si>
  <si>
    <t>Silno - Racławki</t>
  </si>
  <si>
    <t>Silno</t>
  </si>
  <si>
    <t>Racławki</t>
  </si>
  <si>
    <t>Chojnice - Runowo Pomorskie</t>
  </si>
  <si>
    <t>Brzeźno Człuchowskie - Czarne</t>
  </si>
  <si>
    <t>Brzeźno Człuchowskie</t>
  </si>
  <si>
    <t>Człuchów</t>
  </si>
  <si>
    <t>Biskupnica</t>
  </si>
  <si>
    <t>Bińcze</t>
  </si>
  <si>
    <t>Domisław</t>
  </si>
  <si>
    <t>Czarne</t>
  </si>
  <si>
    <t>Chojnice - Kościerzyna</t>
  </si>
  <si>
    <t>Powałki - Garczyn</t>
  </si>
  <si>
    <t>Powałki</t>
  </si>
  <si>
    <t>Męcikał</t>
  </si>
  <si>
    <t>Żabno k.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</si>
  <si>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</si>
  <si>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</si>
  <si>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</si>
  <si>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</si>
  <si>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</si>
  <si>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</si>
  <si>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</si>
  <si>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</si>
  <si>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</si>
  <si>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Reda - Hel</t>
  </si>
  <si>
    <t>Reda 
Rekowo - Hel</t>
  </si>
  <si>
    <t>Reda
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</si>
  <si>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</si>
  <si>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</si>
  <si>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</si>
  <si>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</si>
  <si>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</si>
  <si>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</si>
  <si>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</si>
  <si>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</t>
  </si>
  <si>
    <t xml:space="preserve">Jastarnia 
Wczasy
</t>
  </si>
  <si>
    <t xml:space="preserve">Jastarnia 
</t>
  </si>
  <si>
    <t>Jurata</t>
  </si>
  <si>
    <t>Hel</t>
  </si>
  <si>
    <t>Somonino - Kartuzy</t>
  </si>
  <si>
    <t>Kartuzy</t>
  </si>
  <si>
    <t>Laskowice Pomorskie - Bąk</t>
  </si>
  <si>
    <t>Szlachta - Karsin</t>
  </si>
  <si>
    <t>Szlachta</t>
  </si>
  <si>
    <t>Będźmierowice</t>
  </si>
  <si>
    <t>Karsin</t>
  </si>
  <si>
    <t>Pruszcz Gdański - Łeba</t>
  </si>
  <si>
    <t>Dzierżążno 
+ 
Lębork Nowy
Świat - Łeba</t>
  </si>
  <si>
    <t>Dzierżążno</t>
  </si>
  <si>
    <t>Lębork Nowy Świat</t>
  </si>
  <si>
    <t>Nowa Wieś Lęborska</t>
  </si>
  <si>
    <t>Garczegorze</t>
  </si>
  <si>
    <t>Lędziechowo</t>
  </si>
  <si>
    <t>Wrzeście</t>
  </si>
  <si>
    <t>Stęknica</t>
  </si>
  <si>
    <t>Łeba</t>
  </si>
  <si>
    <t>Piła Główna 
- Ustka</t>
  </si>
  <si>
    <t xml:space="preserve">Słosinko - Ustka Uroczysko 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</si>
  <si>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</si>
  <si>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</si>
  <si>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</si>
  <si>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</si>
  <si>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</si>
  <si>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</si>
  <si>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</si>
  <si>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</si>
  <si>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Korzybie</t>
  </si>
  <si>
    <t>Wrząca Pomorska</t>
  </si>
  <si>
    <t>Słonowice</t>
  </si>
  <si>
    <t>Widzino</t>
  </si>
  <si>
    <t>Kobylnica Słupska</t>
  </si>
  <si>
    <t xml:space="preserve">Słupsk Północny </t>
  </si>
  <si>
    <t>Strzelinko</t>
  </si>
  <si>
    <t>Gałęzinowo</t>
  </si>
  <si>
    <t>Charnowo Słupskie</t>
  </si>
  <si>
    <t xml:space="preserve">Ustka </t>
  </si>
  <si>
    <t>Ustka Uroczysko</t>
  </si>
  <si>
    <t>Malinowo - Bukowo Człuchowskie</t>
  </si>
  <si>
    <t>m2</t>
  </si>
  <si>
    <t>opłata za 
powierzchnię 
zajęcia (wg stawki 120,- zł m2/ miesiąc)</t>
  </si>
  <si>
    <t>zł netto</t>
  </si>
  <si>
    <t>opłaty łączne 
(za powierzchnię zajęcia 
+ za energię A1
+ za energię A2)</t>
  </si>
  <si>
    <t>powierzchnia 
zajęcia
(1 urządzenie
= 0,06m2)</t>
  </si>
  <si>
    <t xml:space="preserve">opłata za energię walidatorów A1
moc=0,02kW
stawka=0,633kWh
</t>
  </si>
  <si>
    <t>opłata za energię walidatorów A2 
moc=0,03kW
stawka=0,633kWh</t>
  </si>
  <si>
    <t>przedmiotowy wykaz urządzeń walidujących obejmuje 
wszystkie urządzenia lokalizowane na kolei, w tym także takie, które planowane są do zainstalowania w budynkach dworcowych (ok. 6% ogólnej liczby) oraz bezpośrednio przy ścianach zewnętrznych tych budynków (ok. 7% ogólnej liczby), które to urządzenia będą prawdopodobnie podlegały pod zarząd PKP OGN, w związku z czym koszty eksploatacyjne w zakresie PKP PLK będą relatywnie niższe.</t>
  </si>
  <si>
    <t>Biały Bór</t>
  </si>
  <si>
    <t xml:space="preserve">Biały Bór - Ustka Uroczysko </t>
  </si>
  <si>
    <t>Leszno Kartuskie</t>
  </si>
  <si>
    <t>Kartuzy - Leszno Kartuskie</t>
  </si>
  <si>
    <t>Liczba walidatorów - określona w Projektach/ Aneksach</t>
  </si>
  <si>
    <t>Liczba walidatorów - obowiązująca do realizacji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</si>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</sst>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_ ;\-#,##0.000\ "/>
    <numFmt numFmtId="165" formatCode="0.000"/>
    <numFmt numFmtId="166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6" fontId="2" fillId="0" borderId="1" xfId="1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8576"/>
  <sheetViews>
    <sheetView topLeftCell="A154" zoomScale="85" zoomScaleNormal="85" workbookViewId="0">
      <selection activeCell="A162" sqref="A162:XFD162"/>
    </sheetView>
  </sheetViews>
  <sheetFormatPr defaultRowHeight="14.5" x14ac:dyDescent="0.35"/>
  <cols>
    <col min="2" max="2" width="10.81640625" customWidth="1"/>
    <col min="3" max="3" width="13.81640625" customWidth="1"/>
    <col min="4" max="4" width="15.54296875" customWidth="1"/>
    <col min="5" max="5" width="19.81640625" customWidth="1"/>
    <col min="6" max="6" width="11.54296875" customWidth="1"/>
    <col min="7" max="7" width="11.81640625" customWidth="1"/>
    <col min="8" max="8" width="11" customWidth="1"/>
    <col min="9" max="9" width="10.54296875" customWidth="1"/>
    <col min="10" max="11" width="10.81640625" customWidth="1"/>
    <col min="12" max="12" width="16" customWidth="1"/>
    <col min="13" max="14" width="17.453125" customWidth="1"/>
    <col min="15" max="15" width="18.54296875" customWidth="1"/>
    <col min="16" max="16" width="48.1796875" customWidth="1"/>
  </cols>
  <sheetData>
    <row r="1" spans="1:16" ht="90.65" customHeight="1" x14ac:dyDescent="0.3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/>
      <c r="H1" s="25"/>
      <c r="I1" s="25" t="s">
        <v>6</v>
      </c>
      <c r="J1" s="25"/>
      <c r="K1" s="25"/>
      <c r="L1" s="19" t="s">
        <v>227</v>
      </c>
      <c r="M1" s="19" t="s">
        <v>224</v>
      </c>
      <c r="N1" s="19" t="s">
        <v>228</v>
      </c>
      <c r="O1" s="19" t="s">
        <v>229</v>
      </c>
      <c r="P1" s="19" t="s">
        <v>226</v>
      </c>
    </row>
    <row r="2" spans="1:16" ht="43.5" x14ac:dyDescent="0.35">
      <c r="A2" s="25"/>
      <c r="B2" s="25"/>
      <c r="C2" s="25"/>
      <c r="D2" s="25"/>
      <c r="E2" s="25"/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1" t="s">
        <v>12</v>
      </c>
      <c r="L2" s="18" t="s">
        <v>223</v>
      </c>
      <c r="M2" s="19" t="s">
        <v>225</v>
      </c>
      <c r="N2" s="22" t="s">
        <v>225</v>
      </c>
      <c r="O2" s="22" t="s">
        <v>225</v>
      </c>
      <c r="P2" s="22" t="s">
        <v>225</v>
      </c>
    </row>
    <row r="3" spans="1:16" ht="79.5" customHeight="1" x14ac:dyDescent="0.35">
      <c r="A3" s="2">
        <v>1</v>
      </c>
      <c r="B3" s="2">
        <v>9</v>
      </c>
      <c r="C3" s="3" t="s">
        <v>13</v>
      </c>
      <c r="D3" s="3" t="s">
        <v>14</v>
      </c>
      <c r="E3" s="2" t="s">
        <v>15</v>
      </c>
      <c r="F3" s="4">
        <v>240.62</v>
      </c>
      <c r="G3" s="5">
        <v>243.26</v>
      </c>
      <c r="H3" s="2">
        <v>242.297</v>
      </c>
      <c r="I3" s="6">
        <v>2</v>
      </c>
      <c r="J3" s="6">
        <v>2</v>
      </c>
      <c r="K3" s="7">
        <f>SUM(I3:J3)</f>
        <v>4</v>
      </c>
      <c r="L3" s="17">
        <v>0.24</v>
      </c>
      <c r="M3" s="17">
        <f>L3*120</f>
        <v>28.799999999999997</v>
      </c>
      <c r="N3" s="17">
        <f>I3*9.1152</f>
        <v>18.230399999999999</v>
      </c>
      <c r="O3" s="17">
        <f>J3*13.6728</f>
        <v>27.345600000000001</v>
      </c>
      <c r="P3" s="17">
        <f>M3+N3+O3</f>
        <v>74.376000000000005</v>
      </c>
    </row>
    <row r="4" spans="1:16" ht="81" customHeight="1" x14ac:dyDescent="0.35">
      <c r="A4" s="2">
        <f>A3+1</f>
        <v>2</v>
      </c>
      <c r="B4" s="2">
        <v>9</v>
      </c>
      <c r="C4" s="3" t="s">
        <v>13</v>
      </c>
      <c r="D4" s="3" t="s">
        <v>14</v>
      </c>
      <c r="E4" s="2" t="s">
        <v>16</v>
      </c>
      <c r="F4" s="2">
        <v>249.44499999999999</v>
      </c>
      <c r="G4" s="2">
        <v>249.655</v>
      </c>
      <c r="H4" s="2">
        <v>249.55500000000001</v>
      </c>
      <c r="I4" s="6">
        <v>0</v>
      </c>
      <c r="J4" s="6">
        <v>2</v>
      </c>
      <c r="K4" s="7">
        <f t="shared" ref="K4:K67" si="0">SUM(I4:J4)</f>
        <v>2</v>
      </c>
      <c r="L4" s="17">
        <v>0.12</v>
      </c>
      <c r="M4" s="17">
        <f t="shared" ref="M4:M67" si="1">L4*120</f>
        <v>14.399999999999999</v>
      </c>
      <c r="N4" s="17">
        <f t="shared" ref="N4:N67" si="2">I4*9.1152</f>
        <v>0</v>
      </c>
      <c r="O4" s="17">
        <f t="shared" ref="O4:O67" si="3">J4*13.6728</f>
        <v>27.345600000000001</v>
      </c>
      <c r="P4" s="17">
        <f t="shared" ref="P4:P67" si="4">M4+N4+O4</f>
        <v>41.745599999999996</v>
      </c>
    </row>
    <row r="5" spans="1:16" ht="79.5" customHeight="1" x14ac:dyDescent="0.35">
      <c r="A5" s="2">
        <f t="shared" ref="A5:A68" si="5">A4+1</f>
        <v>3</v>
      </c>
      <c r="B5" s="2">
        <v>9</v>
      </c>
      <c r="C5" s="3" t="s">
        <v>13</v>
      </c>
      <c r="D5" s="3" t="s">
        <v>14</v>
      </c>
      <c r="E5" s="3" t="s">
        <v>17</v>
      </c>
      <c r="F5" s="4">
        <v>253.255</v>
      </c>
      <c r="G5" s="4">
        <v>253.46799999999999</v>
      </c>
      <c r="H5" s="4">
        <v>253.36199999999999</v>
      </c>
      <c r="I5" s="6">
        <v>1</v>
      </c>
      <c r="J5" s="6">
        <v>2</v>
      </c>
      <c r="K5" s="7">
        <f t="shared" si="0"/>
        <v>3</v>
      </c>
      <c r="L5" s="17">
        <v>0.18</v>
      </c>
      <c r="M5" s="17">
        <f t="shared" si="1"/>
        <v>21.599999999999998</v>
      </c>
      <c r="N5" s="17">
        <f t="shared" si="2"/>
        <v>9.1151999999999997</v>
      </c>
      <c r="O5" s="17">
        <f t="shared" si="3"/>
        <v>27.345600000000001</v>
      </c>
      <c r="P5" s="17">
        <f t="shared" si="4"/>
        <v>58.0608</v>
      </c>
    </row>
    <row r="6" spans="1:16" ht="77.150000000000006" customHeight="1" x14ac:dyDescent="0.35">
      <c r="A6" s="2">
        <f t="shared" si="5"/>
        <v>4</v>
      </c>
      <c r="B6" s="2">
        <v>9</v>
      </c>
      <c r="C6" s="3" t="s">
        <v>13</v>
      </c>
      <c r="D6" s="3" t="s">
        <v>14</v>
      </c>
      <c r="E6" s="2" t="s">
        <v>18</v>
      </c>
      <c r="F6" s="4">
        <v>261.61</v>
      </c>
      <c r="G6" s="4">
        <v>263.92</v>
      </c>
      <c r="H6" s="4">
        <v>262.46800000000002</v>
      </c>
      <c r="I6" s="6">
        <v>0</v>
      </c>
      <c r="J6" s="6">
        <v>2</v>
      </c>
      <c r="K6" s="7">
        <f t="shared" si="0"/>
        <v>2</v>
      </c>
      <c r="L6" s="17">
        <v>0.12</v>
      </c>
      <c r="M6" s="17">
        <f t="shared" si="1"/>
        <v>14.399999999999999</v>
      </c>
      <c r="N6" s="17">
        <f t="shared" si="2"/>
        <v>0</v>
      </c>
      <c r="O6" s="17">
        <f t="shared" si="3"/>
        <v>27.345600000000001</v>
      </c>
      <c r="P6" s="17">
        <f t="shared" si="4"/>
        <v>41.745599999999996</v>
      </c>
    </row>
    <row r="7" spans="1:16" ht="77.150000000000006" customHeight="1" x14ac:dyDescent="0.35">
      <c r="A7" s="2">
        <f t="shared" si="5"/>
        <v>5</v>
      </c>
      <c r="B7" s="2">
        <v>9</v>
      </c>
      <c r="C7" s="3" t="s">
        <v>13</v>
      </c>
      <c r="D7" s="3" t="s">
        <v>14</v>
      </c>
      <c r="E7" s="3" t="s">
        <v>19</v>
      </c>
      <c r="F7" s="4">
        <v>269.5</v>
      </c>
      <c r="G7" s="4">
        <v>269.7</v>
      </c>
      <c r="H7" s="4">
        <v>269.60000000000002</v>
      </c>
      <c r="I7" s="6">
        <v>0</v>
      </c>
      <c r="J7" s="6">
        <v>2</v>
      </c>
      <c r="K7" s="7">
        <f t="shared" si="0"/>
        <v>2</v>
      </c>
      <c r="L7" s="17">
        <v>0.12</v>
      </c>
      <c r="M7" s="17">
        <f t="shared" si="1"/>
        <v>14.399999999999999</v>
      </c>
      <c r="N7" s="17">
        <f t="shared" si="2"/>
        <v>0</v>
      </c>
      <c r="O7" s="17">
        <f t="shared" si="3"/>
        <v>27.345600000000001</v>
      </c>
      <c r="P7" s="17">
        <f t="shared" si="4"/>
        <v>41.745599999999996</v>
      </c>
    </row>
    <row r="8" spans="1:16" ht="73.5" customHeight="1" x14ac:dyDescent="0.35">
      <c r="A8" s="2">
        <f t="shared" si="5"/>
        <v>6</v>
      </c>
      <c r="B8" s="2">
        <v>9</v>
      </c>
      <c r="C8" s="3" t="s">
        <v>13</v>
      </c>
      <c r="D8" s="3" t="s">
        <v>14</v>
      </c>
      <c r="E8" s="2" t="s">
        <v>20</v>
      </c>
      <c r="F8" s="4">
        <v>272.2</v>
      </c>
      <c r="G8" s="4">
        <v>272.64999999999998</v>
      </c>
      <c r="H8" s="4">
        <v>272.42500000000001</v>
      </c>
      <c r="I8" s="6">
        <v>0</v>
      </c>
      <c r="J8" s="6">
        <v>2</v>
      </c>
      <c r="K8" s="7">
        <f t="shared" si="0"/>
        <v>2</v>
      </c>
      <c r="L8" s="17">
        <v>0.12</v>
      </c>
      <c r="M8" s="17">
        <f t="shared" si="1"/>
        <v>14.399999999999999</v>
      </c>
      <c r="N8" s="17">
        <f t="shared" si="2"/>
        <v>0</v>
      </c>
      <c r="O8" s="17">
        <f t="shared" si="3"/>
        <v>27.345600000000001</v>
      </c>
      <c r="P8" s="17">
        <f t="shared" si="4"/>
        <v>41.745599999999996</v>
      </c>
    </row>
    <row r="9" spans="1:16" ht="77.150000000000006" customHeight="1" x14ac:dyDescent="0.35">
      <c r="A9" s="2">
        <f t="shared" si="5"/>
        <v>7</v>
      </c>
      <c r="B9" s="2">
        <v>9</v>
      </c>
      <c r="C9" s="3" t="s">
        <v>13</v>
      </c>
      <c r="D9" s="3" t="s">
        <v>14</v>
      </c>
      <c r="E9" s="2" t="s">
        <v>21</v>
      </c>
      <c r="F9" s="4">
        <v>275.83999999999997</v>
      </c>
      <c r="G9" s="4">
        <v>278.89999999999998</v>
      </c>
      <c r="H9" s="4">
        <v>277.88799999999998</v>
      </c>
      <c r="I9" s="6">
        <v>9</v>
      </c>
      <c r="J9" s="6">
        <v>4</v>
      </c>
      <c r="K9" s="7">
        <f t="shared" si="0"/>
        <v>13</v>
      </c>
      <c r="L9" s="17">
        <v>0.78</v>
      </c>
      <c r="M9" s="17">
        <f t="shared" si="1"/>
        <v>93.600000000000009</v>
      </c>
      <c r="N9" s="17">
        <f t="shared" si="2"/>
        <v>82.036799999999999</v>
      </c>
      <c r="O9" s="17">
        <f t="shared" si="3"/>
        <v>54.691200000000002</v>
      </c>
      <c r="P9" s="17">
        <f t="shared" si="4"/>
        <v>230.328</v>
      </c>
    </row>
    <row r="10" spans="1:16" ht="74.150000000000006" customHeight="1" x14ac:dyDescent="0.35">
      <c r="A10" s="2">
        <f t="shared" si="5"/>
        <v>8</v>
      </c>
      <c r="B10" s="2">
        <v>9</v>
      </c>
      <c r="C10" s="3" t="s">
        <v>13</v>
      </c>
      <c r="D10" s="3" t="s">
        <v>14</v>
      </c>
      <c r="E10" s="3" t="s">
        <v>22</v>
      </c>
      <c r="F10" s="4">
        <v>279.57400000000001</v>
      </c>
      <c r="G10" s="4">
        <v>279.774</v>
      </c>
      <c r="H10" s="4">
        <v>279.67399999999998</v>
      </c>
      <c r="I10" s="6">
        <v>0</v>
      </c>
      <c r="J10" s="6">
        <v>2</v>
      </c>
      <c r="K10" s="7">
        <f t="shared" si="0"/>
        <v>2</v>
      </c>
      <c r="L10" s="17">
        <v>0.12</v>
      </c>
      <c r="M10" s="17">
        <f t="shared" si="1"/>
        <v>14.399999999999999</v>
      </c>
      <c r="N10" s="17">
        <f t="shared" si="2"/>
        <v>0</v>
      </c>
      <c r="O10" s="17">
        <f t="shared" si="3"/>
        <v>27.345600000000001</v>
      </c>
      <c r="P10" s="17">
        <f t="shared" si="4"/>
        <v>41.745599999999996</v>
      </c>
    </row>
    <row r="11" spans="1:16" ht="75" customHeight="1" x14ac:dyDescent="0.35">
      <c r="A11" s="2">
        <f t="shared" si="5"/>
        <v>9</v>
      </c>
      <c r="B11" s="2">
        <v>9</v>
      </c>
      <c r="C11" s="3" t="s">
        <v>13</v>
      </c>
      <c r="D11" s="3" t="s">
        <v>14</v>
      </c>
      <c r="E11" s="3" t="s">
        <v>23</v>
      </c>
      <c r="F11" s="4">
        <v>283.596</v>
      </c>
      <c r="G11" s="4">
        <v>283.99599999999998</v>
      </c>
      <c r="H11" s="4">
        <v>283.79599999999999</v>
      </c>
      <c r="I11" s="6">
        <v>0</v>
      </c>
      <c r="J11" s="6">
        <v>2</v>
      </c>
      <c r="K11" s="7">
        <f t="shared" si="0"/>
        <v>2</v>
      </c>
      <c r="L11" s="17">
        <v>0.12</v>
      </c>
      <c r="M11" s="17">
        <f t="shared" si="1"/>
        <v>14.399999999999999</v>
      </c>
      <c r="N11" s="17">
        <f t="shared" si="2"/>
        <v>0</v>
      </c>
      <c r="O11" s="17">
        <f t="shared" si="3"/>
        <v>27.345600000000001</v>
      </c>
      <c r="P11" s="17">
        <f t="shared" si="4"/>
        <v>41.745599999999996</v>
      </c>
    </row>
    <row r="12" spans="1:16" ht="75" customHeight="1" x14ac:dyDescent="0.35">
      <c r="A12" s="2">
        <f t="shared" si="5"/>
        <v>10</v>
      </c>
      <c r="B12" s="2">
        <v>9</v>
      </c>
      <c r="C12" s="3" t="s">
        <v>13</v>
      </c>
      <c r="D12" s="3" t="s">
        <v>14</v>
      </c>
      <c r="E12" s="2" t="s">
        <v>24</v>
      </c>
      <c r="F12" s="4">
        <v>284.95</v>
      </c>
      <c r="G12" s="4">
        <v>287.82</v>
      </c>
      <c r="H12" s="4">
        <v>286.74799999999999</v>
      </c>
      <c r="I12" s="6">
        <v>2</v>
      </c>
      <c r="J12" s="6">
        <v>2</v>
      </c>
      <c r="K12" s="7">
        <f t="shared" si="0"/>
        <v>4</v>
      </c>
      <c r="L12" s="17">
        <v>0.24</v>
      </c>
      <c r="M12" s="17">
        <f t="shared" si="1"/>
        <v>28.799999999999997</v>
      </c>
      <c r="N12" s="17">
        <f t="shared" si="2"/>
        <v>18.230399999999999</v>
      </c>
      <c r="O12" s="17">
        <f t="shared" si="3"/>
        <v>27.345600000000001</v>
      </c>
      <c r="P12" s="17">
        <f t="shared" si="4"/>
        <v>74.376000000000005</v>
      </c>
    </row>
    <row r="13" spans="1:16" ht="75" customHeight="1" x14ac:dyDescent="0.35">
      <c r="A13" s="2">
        <f t="shared" si="5"/>
        <v>11</v>
      </c>
      <c r="B13" s="2">
        <v>9</v>
      </c>
      <c r="C13" s="3" t="s">
        <v>13</v>
      </c>
      <c r="D13" s="3" t="s">
        <v>14</v>
      </c>
      <c r="E13" s="2" t="s">
        <v>25</v>
      </c>
      <c r="F13" s="2">
        <v>293.62400000000002</v>
      </c>
      <c r="G13" s="2">
        <v>293.82400000000001</v>
      </c>
      <c r="H13" s="2">
        <v>293.72399999999999</v>
      </c>
      <c r="I13" s="6">
        <v>2</v>
      </c>
      <c r="J13" s="6">
        <v>1</v>
      </c>
      <c r="K13" s="7">
        <f t="shared" si="0"/>
        <v>3</v>
      </c>
      <c r="L13" s="17">
        <v>0.18</v>
      </c>
      <c r="M13" s="17">
        <f t="shared" si="1"/>
        <v>21.599999999999998</v>
      </c>
      <c r="N13" s="17">
        <f t="shared" si="2"/>
        <v>18.230399999999999</v>
      </c>
      <c r="O13" s="17">
        <f t="shared" si="3"/>
        <v>13.672800000000001</v>
      </c>
      <c r="P13" s="17">
        <f t="shared" si="4"/>
        <v>53.5032</v>
      </c>
    </row>
    <row r="14" spans="1:16" ht="78.650000000000006" customHeight="1" x14ac:dyDescent="0.35">
      <c r="A14" s="2">
        <f t="shared" si="5"/>
        <v>12</v>
      </c>
      <c r="B14" s="2">
        <v>9</v>
      </c>
      <c r="C14" s="3" t="s">
        <v>13</v>
      </c>
      <c r="D14" s="3" t="s">
        <v>14</v>
      </c>
      <c r="E14" s="2" t="s">
        <v>26</v>
      </c>
      <c r="F14" s="8">
        <v>294.10300000000001</v>
      </c>
      <c r="G14" s="8">
        <v>297.44900000000001</v>
      </c>
      <c r="H14" s="8">
        <v>296.24900000000002</v>
      </c>
      <c r="I14" s="6">
        <v>17</v>
      </c>
      <c r="J14" s="6">
        <v>8</v>
      </c>
      <c r="K14" s="7">
        <f t="shared" si="0"/>
        <v>25</v>
      </c>
      <c r="L14" s="17">
        <v>1.5</v>
      </c>
      <c r="M14" s="17">
        <f t="shared" si="1"/>
        <v>180</v>
      </c>
      <c r="N14" s="17">
        <f t="shared" si="2"/>
        <v>154.95839999999998</v>
      </c>
      <c r="O14" s="17">
        <f t="shared" si="3"/>
        <v>109.3824</v>
      </c>
      <c r="P14" s="17">
        <f t="shared" si="4"/>
        <v>444.3408</v>
      </c>
    </row>
    <row r="15" spans="1:16" ht="75" customHeight="1" x14ac:dyDescent="0.35">
      <c r="A15" s="2">
        <f t="shared" si="5"/>
        <v>13</v>
      </c>
      <c r="B15" s="2">
        <v>9</v>
      </c>
      <c r="C15" s="3" t="s">
        <v>13</v>
      </c>
      <c r="D15" s="3" t="s">
        <v>14</v>
      </c>
      <c r="E15" s="2" t="s">
        <v>27</v>
      </c>
      <c r="F15" s="8">
        <v>302.46600000000001</v>
      </c>
      <c r="G15" s="8">
        <v>302.89699999999999</v>
      </c>
      <c r="H15" s="8">
        <v>302.68099999999998</v>
      </c>
      <c r="I15" s="6">
        <v>0</v>
      </c>
      <c r="J15" s="6">
        <v>2</v>
      </c>
      <c r="K15" s="7">
        <f t="shared" si="0"/>
        <v>2</v>
      </c>
      <c r="L15" s="17">
        <v>0.12</v>
      </c>
      <c r="M15" s="17">
        <f t="shared" si="1"/>
        <v>14.399999999999999</v>
      </c>
      <c r="N15" s="17">
        <f t="shared" si="2"/>
        <v>0</v>
      </c>
      <c r="O15" s="17">
        <f t="shared" si="3"/>
        <v>27.345600000000001</v>
      </c>
      <c r="P15" s="17">
        <f t="shared" si="4"/>
        <v>41.745599999999996</v>
      </c>
    </row>
    <row r="16" spans="1:16" ht="78" customHeight="1" x14ac:dyDescent="0.35">
      <c r="A16" s="2">
        <f t="shared" si="5"/>
        <v>14</v>
      </c>
      <c r="B16" s="2">
        <v>9</v>
      </c>
      <c r="C16" s="3" t="s">
        <v>13</v>
      </c>
      <c r="D16" s="3" t="s">
        <v>14</v>
      </c>
      <c r="E16" s="2" t="s">
        <v>28</v>
      </c>
      <c r="F16" s="8">
        <v>305.62799999999999</v>
      </c>
      <c r="G16" s="8">
        <v>307.88</v>
      </c>
      <c r="H16" s="8">
        <v>306.67599999999999</v>
      </c>
      <c r="I16" s="6">
        <v>2</v>
      </c>
      <c r="J16" s="6">
        <v>2</v>
      </c>
      <c r="K16" s="7">
        <f t="shared" si="0"/>
        <v>4</v>
      </c>
      <c r="L16" s="17">
        <v>0.24</v>
      </c>
      <c r="M16" s="17">
        <f t="shared" si="1"/>
        <v>28.799999999999997</v>
      </c>
      <c r="N16" s="17">
        <f t="shared" si="2"/>
        <v>18.230399999999999</v>
      </c>
      <c r="O16" s="17">
        <f t="shared" si="3"/>
        <v>27.345600000000001</v>
      </c>
      <c r="P16" s="17">
        <f t="shared" si="4"/>
        <v>74.376000000000005</v>
      </c>
    </row>
    <row r="17" spans="1:16" ht="76" customHeight="1" x14ac:dyDescent="0.35">
      <c r="A17" s="2">
        <f t="shared" si="5"/>
        <v>15</v>
      </c>
      <c r="B17" s="2">
        <v>9</v>
      </c>
      <c r="C17" s="3" t="s">
        <v>13</v>
      </c>
      <c r="D17" s="3" t="s">
        <v>14</v>
      </c>
      <c r="E17" s="2" t="s">
        <v>29</v>
      </c>
      <c r="F17" s="8">
        <v>308.19400000000002</v>
      </c>
      <c r="G17" s="8">
        <v>308.39400000000001</v>
      </c>
      <c r="H17" s="8">
        <v>308.29399999999998</v>
      </c>
      <c r="I17" s="6">
        <v>0</v>
      </c>
      <c r="J17" s="6">
        <v>2</v>
      </c>
      <c r="K17" s="7">
        <f t="shared" si="0"/>
        <v>2</v>
      </c>
      <c r="L17" s="17">
        <v>0.12</v>
      </c>
      <c r="M17" s="17">
        <f t="shared" si="1"/>
        <v>14.399999999999999</v>
      </c>
      <c r="N17" s="17">
        <f t="shared" si="2"/>
        <v>0</v>
      </c>
      <c r="O17" s="17">
        <f t="shared" si="3"/>
        <v>27.345600000000001</v>
      </c>
      <c r="P17" s="17">
        <f t="shared" si="4"/>
        <v>41.745599999999996</v>
      </c>
    </row>
    <row r="18" spans="1:16" ht="76" customHeight="1" x14ac:dyDescent="0.35">
      <c r="A18" s="2">
        <f t="shared" si="5"/>
        <v>16</v>
      </c>
      <c r="B18" s="2">
        <v>9</v>
      </c>
      <c r="C18" s="3" t="s">
        <v>13</v>
      </c>
      <c r="D18" s="3" t="s">
        <v>14</v>
      </c>
      <c r="E18" s="2" t="s">
        <v>30</v>
      </c>
      <c r="F18" s="8">
        <v>311.66800000000001</v>
      </c>
      <c r="G18" s="8">
        <v>311.86799999999999</v>
      </c>
      <c r="H18" s="8">
        <v>311.76799999999997</v>
      </c>
      <c r="I18" s="6">
        <v>0</v>
      </c>
      <c r="J18" s="6">
        <v>2</v>
      </c>
      <c r="K18" s="7">
        <f t="shared" si="0"/>
        <v>2</v>
      </c>
      <c r="L18" s="17">
        <v>0.12</v>
      </c>
      <c r="M18" s="17">
        <f t="shared" si="1"/>
        <v>14.399999999999999</v>
      </c>
      <c r="N18" s="17">
        <f t="shared" si="2"/>
        <v>0</v>
      </c>
      <c r="O18" s="17">
        <f t="shared" si="3"/>
        <v>27.345600000000001</v>
      </c>
      <c r="P18" s="17">
        <f t="shared" si="4"/>
        <v>41.745599999999996</v>
      </c>
    </row>
    <row r="19" spans="1:16" ht="78" customHeight="1" x14ac:dyDescent="0.35">
      <c r="A19" s="2">
        <f t="shared" si="5"/>
        <v>17</v>
      </c>
      <c r="B19" s="2">
        <v>9</v>
      </c>
      <c r="C19" s="3" t="s">
        <v>13</v>
      </c>
      <c r="D19" s="3" t="s">
        <v>14</v>
      </c>
      <c r="E19" s="2" t="s">
        <v>31</v>
      </c>
      <c r="F19" s="8">
        <v>314.33999999999997</v>
      </c>
      <c r="G19" s="8">
        <v>314.54000000000002</v>
      </c>
      <c r="H19" s="8">
        <v>314.44</v>
      </c>
      <c r="I19" s="6">
        <v>2</v>
      </c>
      <c r="J19" s="6">
        <v>2</v>
      </c>
      <c r="K19" s="7">
        <f t="shared" si="0"/>
        <v>4</v>
      </c>
      <c r="L19" s="17">
        <v>0.24</v>
      </c>
      <c r="M19" s="17">
        <f t="shared" si="1"/>
        <v>28.799999999999997</v>
      </c>
      <c r="N19" s="17">
        <f t="shared" si="2"/>
        <v>18.230399999999999</v>
      </c>
      <c r="O19" s="17">
        <f t="shared" si="3"/>
        <v>27.345600000000001</v>
      </c>
      <c r="P19" s="17">
        <f t="shared" si="4"/>
        <v>74.376000000000005</v>
      </c>
    </row>
    <row r="20" spans="1:16" ht="77.150000000000006" customHeight="1" x14ac:dyDescent="0.35">
      <c r="A20" s="2">
        <f t="shared" si="5"/>
        <v>18</v>
      </c>
      <c r="B20" s="2">
        <v>9</v>
      </c>
      <c r="C20" s="3" t="s">
        <v>13</v>
      </c>
      <c r="D20" s="3" t="s">
        <v>14</v>
      </c>
      <c r="E20" s="3" t="s">
        <v>32</v>
      </c>
      <c r="F20" s="8">
        <v>315.39999999999998</v>
      </c>
      <c r="G20" s="8">
        <v>320.23500000000001</v>
      </c>
      <c r="H20" s="8">
        <v>317.12299999999999</v>
      </c>
      <c r="I20" s="6">
        <v>4</v>
      </c>
      <c r="J20" s="6">
        <v>4</v>
      </c>
      <c r="K20" s="7">
        <f t="shared" si="0"/>
        <v>8</v>
      </c>
      <c r="L20" s="17">
        <v>0.48</v>
      </c>
      <c r="M20" s="17">
        <f t="shared" si="1"/>
        <v>57.599999999999994</v>
      </c>
      <c r="N20" s="17">
        <f t="shared" si="2"/>
        <v>36.460799999999999</v>
      </c>
      <c r="O20" s="17">
        <f t="shared" si="3"/>
        <v>54.691200000000002</v>
      </c>
      <c r="P20" s="17">
        <f t="shared" si="4"/>
        <v>148.75200000000001</v>
      </c>
    </row>
    <row r="21" spans="1:16" ht="76" customHeight="1" x14ac:dyDescent="0.35">
      <c r="A21" s="2">
        <f t="shared" si="5"/>
        <v>19</v>
      </c>
      <c r="B21" s="2">
        <v>9</v>
      </c>
      <c r="C21" s="3" t="s">
        <v>13</v>
      </c>
      <c r="D21" s="3" t="s">
        <v>14</v>
      </c>
      <c r="E21" s="2" t="s">
        <v>33</v>
      </c>
      <c r="F21" s="8">
        <v>321.86</v>
      </c>
      <c r="G21" s="8">
        <v>322.3</v>
      </c>
      <c r="H21" s="8">
        <v>322.09399999999999</v>
      </c>
      <c r="I21" s="6">
        <v>0</v>
      </c>
      <c r="J21" s="6">
        <v>2</v>
      </c>
      <c r="K21" s="7">
        <f t="shared" si="0"/>
        <v>2</v>
      </c>
      <c r="L21" s="17">
        <v>0.12</v>
      </c>
      <c r="M21" s="17">
        <f t="shared" si="1"/>
        <v>14.399999999999999</v>
      </c>
      <c r="N21" s="17">
        <f t="shared" si="2"/>
        <v>0</v>
      </c>
      <c r="O21" s="17">
        <f t="shared" si="3"/>
        <v>27.345600000000001</v>
      </c>
      <c r="P21" s="17">
        <f t="shared" si="4"/>
        <v>41.745599999999996</v>
      </c>
    </row>
    <row r="22" spans="1:16" ht="78" customHeight="1" x14ac:dyDescent="0.35">
      <c r="A22" s="2">
        <f t="shared" si="5"/>
        <v>20</v>
      </c>
      <c r="B22" s="2">
        <v>9</v>
      </c>
      <c r="C22" s="3" t="s">
        <v>13</v>
      </c>
      <c r="D22" s="3" t="s">
        <v>14</v>
      </c>
      <c r="E22" s="3" t="s">
        <v>34</v>
      </c>
      <c r="F22" s="8">
        <v>324.28800000000001</v>
      </c>
      <c r="G22" s="8">
        <v>324.76</v>
      </c>
      <c r="H22" s="8">
        <v>324.53800000000001</v>
      </c>
      <c r="I22" s="6">
        <v>3</v>
      </c>
      <c r="J22" s="6">
        <v>3</v>
      </c>
      <c r="K22" s="7">
        <f t="shared" si="0"/>
        <v>6</v>
      </c>
      <c r="L22" s="17">
        <v>0.36</v>
      </c>
      <c r="M22" s="17">
        <f t="shared" si="1"/>
        <v>43.199999999999996</v>
      </c>
      <c r="N22" s="17">
        <f t="shared" si="2"/>
        <v>27.345599999999997</v>
      </c>
      <c r="O22" s="17">
        <f t="shared" si="3"/>
        <v>41.0184</v>
      </c>
      <c r="P22" s="17">
        <f t="shared" si="4"/>
        <v>111.56399999999999</v>
      </c>
    </row>
    <row r="23" spans="1:16" ht="77.5" customHeight="1" x14ac:dyDescent="0.35">
      <c r="A23" s="2">
        <f t="shared" si="5"/>
        <v>21</v>
      </c>
      <c r="B23" s="2">
        <v>9</v>
      </c>
      <c r="C23" s="3" t="s">
        <v>13</v>
      </c>
      <c r="D23" s="3" t="s">
        <v>14</v>
      </c>
      <c r="E23" s="3" t="s">
        <v>35</v>
      </c>
      <c r="F23" s="3">
        <v>327.41300000000001</v>
      </c>
      <c r="G23" s="3">
        <v>327.74200000000002</v>
      </c>
      <c r="H23" s="3">
        <v>327.74099999999999</v>
      </c>
      <c r="I23" s="6">
        <v>7</v>
      </c>
      <c r="J23" s="6">
        <v>4</v>
      </c>
      <c r="K23" s="7">
        <f t="shared" si="0"/>
        <v>11</v>
      </c>
      <c r="L23" s="17">
        <v>0.66</v>
      </c>
      <c r="M23" s="17">
        <f t="shared" si="1"/>
        <v>79.2</v>
      </c>
      <c r="N23" s="17">
        <f t="shared" si="2"/>
        <v>63.806399999999996</v>
      </c>
      <c r="O23" s="17">
        <f t="shared" si="3"/>
        <v>54.691200000000002</v>
      </c>
      <c r="P23" s="17">
        <f t="shared" si="4"/>
        <v>197.69759999999999</v>
      </c>
    </row>
    <row r="24" spans="1:16" ht="29" x14ac:dyDescent="0.35">
      <c r="A24" s="2">
        <f t="shared" si="5"/>
        <v>22</v>
      </c>
      <c r="B24" s="2">
        <v>131</v>
      </c>
      <c r="C24" s="3" t="s">
        <v>36</v>
      </c>
      <c r="D24" s="3" t="s">
        <v>37</v>
      </c>
      <c r="E24" s="3" t="s">
        <v>38</v>
      </c>
      <c r="F24" s="8">
        <v>456.495</v>
      </c>
      <c r="G24" s="8">
        <v>458.83199999999999</v>
      </c>
      <c r="H24" s="8">
        <v>457.25</v>
      </c>
      <c r="I24" s="6">
        <v>2</v>
      </c>
      <c r="J24" s="6">
        <v>2</v>
      </c>
      <c r="K24" s="7">
        <f t="shared" si="0"/>
        <v>4</v>
      </c>
      <c r="L24" s="17">
        <v>0.24</v>
      </c>
      <c r="M24" s="17">
        <f t="shared" si="1"/>
        <v>28.799999999999997</v>
      </c>
      <c r="N24" s="17">
        <f t="shared" si="2"/>
        <v>18.230399999999999</v>
      </c>
      <c r="O24" s="17">
        <f t="shared" si="3"/>
        <v>27.345600000000001</v>
      </c>
      <c r="P24" s="17">
        <f t="shared" si="4"/>
        <v>74.376000000000005</v>
      </c>
    </row>
    <row r="25" spans="1:16" ht="29" x14ac:dyDescent="0.35">
      <c r="A25" s="2">
        <f t="shared" si="5"/>
        <v>23</v>
      </c>
      <c r="B25" s="2">
        <v>131</v>
      </c>
      <c r="C25" s="3" t="s">
        <v>36</v>
      </c>
      <c r="D25" s="3" t="s">
        <v>37</v>
      </c>
      <c r="E25" s="3" t="s">
        <v>39</v>
      </c>
      <c r="F25" s="8">
        <v>463.19499999999999</v>
      </c>
      <c r="G25" s="8">
        <v>463.41500000000002</v>
      </c>
      <c r="H25" s="3" t="s">
        <v>40</v>
      </c>
      <c r="I25" s="6">
        <v>1</v>
      </c>
      <c r="J25" s="6">
        <v>1</v>
      </c>
      <c r="K25" s="7">
        <f t="shared" si="0"/>
        <v>2</v>
      </c>
      <c r="L25" s="17">
        <v>0.12</v>
      </c>
      <c r="M25" s="17">
        <f t="shared" si="1"/>
        <v>14.399999999999999</v>
      </c>
      <c r="N25" s="17">
        <f t="shared" si="2"/>
        <v>9.1151999999999997</v>
      </c>
      <c r="O25" s="17">
        <f t="shared" si="3"/>
        <v>13.672800000000001</v>
      </c>
      <c r="P25" s="17">
        <f t="shared" si="4"/>
        <v>37.188000000000002</v>
      </c>
    </row>
    <row r="26" spans="1:16" ht="29" x14ac:dyDescent="0.35">
      <c r="A26" s="2">
        <f t="shared" si="5"/>
        <v>24</v>
      </c>
      <c r="B26" s="2">
        <v>131</v>
      </c>
      <c r="C26" s="3" t="s">
        <v>36</v>
      </c>
      <c r="D26" s="3" t="s">
        <v>37</v>
      </c>
      <c r="E26" s="3" t="s">
        <v>41</v>
      </c>
      <c r="F26" s="8">
        <v>465.94799999999998</v>
      </c>
      <c r="G26" s="8">
        <v>467.916</v>
      </c>
      <c r="H26" s="8">
        <v>467.34</v>
      </c>
      <c r="I26" s="6">
        <v>1</v>
      </c>
      <c r="J26" s="6">
        <v>1</v>
      </c>
      <c r="K26" s="7">
        <f t="shared" si="0"/>
        <v>2</v>
      </c>
      <c r="L26" s="17">
        <v>0.12</v>
      </c>
      <c r="M26" s="17">
        <f t="shared" si="1"/>
        <v>14.399999999999999</v>
      </c>
      <c r="N26" s="17">
        <f t="shared" si="2"/>
        <v>9.1151999999999997</v>
      </c>
      <c r="O26" s="17">
        <f t="shared" si="3"/>
        <v>13.672800000000001</v>
      </c>
      <c r="P26" s="17">
        <f t="shared" si="4"/>
        <v>37.188000000000002</v>
      </c>
    </row>
    <row r="27" spans="1:16" ht="29" x14ac:dyDescent="0.35">
      <c r="A27" s="2">
        <f t="shared" si="5"/>
        <v>25</v>
      </c>
      <c r="B27" s="2">
        <v>131</v>
      </c>
      <c r="C27" s="3" t="s">
        <v>36</v>
      </c>
      <c r="D27" s="3" t="s">
        <v>37</v>
      </c>
      <c r="E27" s="3" t="s">
        <v>42</v>
      </c>
      <c r="F27" s="8">
        <v>471.88</v>
      </c>
      <c r="G27" s="8">
        <v>472.33</v>
      </c>
      <c r="H27" s="8">
        <v>472.10599999999999</v>
      </c>
      <c r="I27" s="6">
        <v>0</v>
      </c>
      <c r="J27" s="6">
        <v>2</v>
      </c>
      <c r="K27" s="7">
        <f t="shared" si="0"/>
        <v>2</v>
      </c>
      <c r="L27" s="17">
        <v>0.12</v>
      </c>
      <c r="M27" s="17">
        <f t="shared" si="1"/>
        <v>14.399999999999999</v>
      </c>
      <c r="N27" s="17">
        <f t="shared" si="2"/>
        <v>0</v>
      </c>
      <c r="O27" s="17">
        <f t="shared" si="3"/>
        <v>27.345600000000001</v>
      </c>
      <c r="P27" s="17">
        <f t="shared" si="4"/>
        <v>41.745599999999996</v>
      </c>
    </row>
    <row r="28" spans="1:16" ht="29" x14ac:dyDescent="0.35">
      <c r="A28" s="2">
        <f t="shared" si="5"/>
        <v>26</v>
      </c>
      <c r="B28" s="2">
        <v>131</v>
      </c>
      <c r="C28" s="3" t="s">
        <v>36</v>
      </c>
      <c r="D28" s="3" t="s">
        <v>37</v>
      </c>
      <c r="E28" s="3" t="s">
        <v>43</v>
      </c>
      <c r="F28" s="8">
        <v>476.95</v>
      </c>
      <c r="G28" s="8">
        <v>479.13499999999999</v>
      </c>
      <c r="H28" s="8">
        <v>477.61900000000003</v>
      </c>
      <c r="I28" s="6">
        <v>3</v>
      </c>
      <c r="J28" s="6">
        <v>1</v>
      </c>
      <c r="K28" s="7">
        <f t="shared" si="0"/>
        <v>4</v>
      </c>
      <c r="L28" s="17">
        <v>0.24</v>
      </c>
      <c r="M28" s="17">
        <f t="shared" si="1"/>
        <v>28.799999999999997</v>
      </c>
      <c r="N28" s="17">
        <f t="shared" si="2"/>
        <v>27.345599999999997</v>
      </c>
      <c r="O28" s="17">
        <f t="shared" si="3"/>
        <v>13.672800000000001</v>
      </c>
      <c r="P28" s="17">
        <f t="shared" si="4"/>
        <v>69.818399999999997</v>
      </c>
    </row>
    <row r="29" spans="1:16" ht="29" x14ac:dyDescent="0.35">
      <c r="A29" s="2">
        <f t="shared" si="5"/>
        <v>27</v>
      </c>
      <c r="B29" s="2">
        <v>131</v>
      </c>
      <c r="C29" s="3" t="s">
        <v>36</v>
      </c>
      <c r="D29" s="3" t="s">
        <v>37</v>
      </c>
      <c r="E29" s="3" t="s">
        <v>44</v>
      </c>
      <c r="F29" s="8">
        <v>484.01299999999998</v>
      </c>
      <c r="G29" s="8">
        <v>485.791</v>
      </c>
      <c r="H29" s="8">
        <v>485.15499999999997</v>
      </c>
      <c r="I29" s="6">
        <v>1</v>
      </c>
      <c r="J29" s="6">
        <v>1</v>
      </c>
      <c r="K29" s="7">
        <f t="shared" si="0"/>
        <v>2</v>
      </c>
      <c r="L29" s="17">
        <v>0.12</v>
      </c>
      <c r="M29" s="17">
        <f t="shared" si="1"/>
        <v>14.399999999999999</v>
      </c>
      <c r="N29" s="17">
        <f t="shared" si="2"/>
        <v>9.1151999999999997</v>
      </c>
      <c r="O29" s="17">
        <f t="shared" si="3"/>
        <v>13.672800000000001</v>
      </c>
      <c r="P29" s="17">
        <f t="shared" si="4"/>
        <v>37.188000000000002</v>
      </c>
    </row>
    <row r="30" spans="1:16" ht="29" x14ac:dyDescent="0.35">
      <c r="A30" s="2">
        <f t="shared" si="5"/>
        <v>28</v>
      </c>
      <c r="B30" s="2">
        <v>131</v>
      </c>
      <c r="C30" s="3" t="s">
        <v>36</v>
      </c>
      <c r="D30" s="3" t="s">
        <v>37</v>
      </c>
      <c r="E30" s="3" t="s">
        <v>45</v>
      </c>
      <c r="F30" s="8">
        <v>486.86099999999999</v>
      </c>
      <c r="G30" s="8">
        <v>487.30500000000001</v>
      </c>
      <c r="H30" s="8">
        <v>487.08300000000003</v>
      </c>
      <c r="I30" s="6">
        <v>0</v>
      </c>
      <c r="J30" s="6">
        <v>2</v>
      </c>
      <c r="K30" s="7">
        <f t="shared" si="0"/>
        <v>2</v>
      </c>
      <c r="L30" s="17">
        <v>0.12</v>
      </c>
      <c r="M30" s="17">
        <f t="shared" si="1"/>
        <v>14.399999999999999</v>
      </c>
      <c r="N30" s="17">
        <f t="shared" si="2"/>
        <v>0</v>
      </c>
      <c r="O30" s="17">
        <f t="shared" si="3"/>
        <v>27.345600000000001</v>
      </c>
      <c r="P30" s="17">
        <f t="shared" si="4"/>
        <v>41.745599999999996</v>
      </c>
    </row>
    <row r="31" spans="1:16" ht="29" x14ac:dyDescent="0.35">
      <c r="A31" s="2">
        <f t="shared" si="5"/>
        <v>29</v>
      </c>
      <c r="B31" s="2">
        <v>131</v>
      </c>
      <c r="C31" s="3" t="s">
        <v>36</v>
      </c>
      <c r="D31" s="3" t="s">
        <v>37</v>
      </c>
      <c r="E31" s="3" t="s">
        <v>46</v>
      </c>
      <c r="F31" s="8">
        <v>492.10199999999998</v>
      </c>
      <c r="G31" s="8">
        <v>492.34199999999998</v>
      </c>
      <c r="H31" s="8">
        <v>492.32799999999997</v>
      </c>
      <c r="I31" s="6">
        <v>0</v>
      </c>
      <c r="J31" s="6">
        <v>2</v>
      </c>
      <c r="K31" s="7">
        <f t="shared" si="0"/>
        <v>2</v>
      </c>
      <c r="L31" s="17">
        <v>0.12</v>
      </c>
      <c r="M31" s="17">
        <f t="shared" si="1"/>
        <v>14.399999999999999</v>
      </c>
      <c r="N31" s="17">
        <f t="shared" si="2"/>
        <v>0</v>
      </c>
      <c r="O31" s="17">
        <f t="shared" si="3"/>
        <v>27.345600000000001</v>
      </c>
      <c r="P31" s="17">
        <f t="shared" si="4"/>
        <v>41.745599999999996</v>
      </c>
    </row>
    <row r="32" spans="1:16" ht="48" customHeight="1" x14ac:dyDescent="0.35">
      <c r="A32" s="2">
        <f t="shared" si="5"/>
        <v>30</v>
      </c>
      <c r="B32" s="2">
        <v>201</v>
      </c>
      <c r="C32" s="3" t="s">
        <v>47</v>
      </c>
      <c r="D32" s="3" t="s">
        <v>48</v>
      </c>
      <c r="E32" s="3" t="s">
        <v>49</v>
      </c>
      <c r="F32" s="8">
        <v>116.11499999999999</v>
      </c>
      <c r="G32" s="8">
        <v>117.681</v>
      </c>
      <c r="H32" s="8">
        <v>116.699</v>
      </c>
      <c r="I32" s="6">
        <v>0</v>
      </c>
      <c r="J32" s="6">
        <v>1</v>
      </c>
      <c r="K32" s="7">
        <f t="shared" si="0"/>
        <v>1</v>
      </c>
      <c r="L32" s="17">
        <v>0.06</v>
      </c>
      <c r="M32" s="17">
        <f t="shared" si="1"/>
        <v>7.1999999999999993</v>
      </c>
      <c r="N32" s="17">
        <f t="shared" si="2"/>
        <v>0</v>
      </c>
      <c r="O32" s="17">
        <f t="shared" si="3"/>
        <v>13.672800000000001</v>
      </c>
      <c r="P32" s="17">
        <f t="shared" si="4"/>
        <v>20.872799999999998</v>
      </c>
    </row>
    <row r="33" spans="1:16" ht="50.15" customHeight="1" x14ac:dyDescent="0.35">
      <c r="A33" s="2">
        <v>31</v>
      </c>
      <c r="B33" s="2">
        <v>201</v>
      </c>
      <c r="C33" s="3" t="s">
        <v>47</v>
      </c>
      <c r="D33" s="3" t="s">
        <v>48</v>
      </c>
      <c r="E33" s="3" t="s">
        <v>50</v>
      </c>
      <c r="F33" s="8">
        <v>124.44</v>
      </c>
      <c r="G33" s="8">
        <v>124.64</v>
      </c>
      <c r="H33" s="8">
        <v>124.54</v>
      </c>
      <c r="I33" s="6">
        <v>0</v>
      </c>
      <c r="J33" s="6">
        <v>1</v>
      </c>
      <c r="K33" s="7">
        <v>1</v>
      </c>
      <c r="L33" s="17">
        <v>0.06</v>
      </c>
      <c r="M33" s="17">
        <f t="shared" si="1"/>
        <v>7.1999999999999993</v>
      </c>
      <c r="N33" s="17">
        <f t="shared" si="2"/>
        <v>0</v>
      </c>
      <c r="O33" s="17">
        <f t="shared" si="3"/>
        <v>13.672800000000001</v>
      </c>
      <c r="P33" s="17">
        <f t="shared" si="4"/>
        <v>20.872799999999998</v>
      </c>
    </row>
    <row r="34" spans="1:16" ht="49" customHeight="1" x14ac:dyDescent="0.35">
      <c r="A34" s="2">
        <f t="shared" si="5"/>
        <v>32</v>
      </c>
      <c r="B34" s="2">
        <v>201</v>
      </c>
      <c r="C34" s="3" t="s">
        <v>47</v>
      </c>
      <c r="D34" s="3" t="s">
        <v>48</v>
      </c>
      <c r="E34" s="3" t="s">
        <v>51</v>
      </c>
      <c r="F34" s="8">
        <v>126.2</v>
      </c>
      <c r="G34" s="8">
        <v>126.392</v>
      </c>
      <c r="H34" s="9" t="s">
        <v>52</v>
      </c>
      <c r="I34" s="6">
        <v>0</v>
      </c>
      <c r="J34" s="6">
        <v>1</v>
      </c>
      <c r="K34" s="7">
        <v>1</v>
      </c>
      <c r="L34" s="17">
        <v>0.06</v>
      </c>
      <c r="M34" s="17">
        <f t="shared" si="1"/>
        <v>7.1999999999999993</v>
      </c>
      <c r="N34" s="17">
        <f t="shared" si="2"/>
        <v>0</v>
      </c>
      <c r="O34" s="17">
        <f t="shared" si="3"/>
        <v>13.672800000000001</v>
      </c>
      <c r="P34" s="17">
        <f t="shared" si="4"/>
        <v>20.872799999999998</v>
      </c>
    </row>
    <row r="35" spans="1:16" ht="49" customHeight="1" x14ac:dyDescent="0.35">
      <c r="A35" s="2">
        <f t="shared" si="5"/>
        <v>33</v>
      </c>
      <c r="B35" s="2">
        <v>201</v>
      </c>
      <c r="C35" s="3" t="s">
        <v>47</v>
      </c>
      <c r="D35" s="3" t="s">
        <v>48</v>
      </c>
      <c r="E35" s="3" t="s">
        <v>53</v>
      </c>
      <c r="F35" s="8">
        <v>131.815</v>
      </c>
      <c r="G35" s="8">
        <v>131.935</v>
      </c>
      <c r="H35" s="8">
        <v>131.875</v>
      </c>
      <c r="I35" s="6">
        <v>0</v>
      </c>
      <c r="J35" s="6">
        <v>1</v>
      </c>
      <c r="K35" s="7">
        <v>1</v>
      </c>
      <c r="L35" s="17">
        <v>0.06</v>
      </c>
      <c r="M35" s="17">
        <f t="shared" si="1"/>
        <v>7.1999999999999993</v>
      </c>
      <c r="N35" s="17">
        <f t="shared" si="2"/>
        <v>0</v>
      </c>
      <c r="O35" s="17">
        <f t="shared" si="3"/>
        <v>13.672800000000001</v>
      </c>
      <c r="P35" s="17">
        <f t="shared" si="4"/>
        <v>20.872799999999998</v>
      </c>
    </row>
    <row r="36" spans="1:16" ht="49.5" customHeight="1" x14ac:dyDescent="0.35">
      <c r="A36" s="2">
        <f t="shared" si="5"/>
        <v>34</v>
      </c>
      <c r="B36" s="2">
        <v>201</v>
      </c>
      <c r="C36" s="3" t="s">
        <v>47</v>
      </c>
      <c r="D36" s="3" t="s">
        <v>48</v>
      </c>
      <c r="E36" s="3" t="s">
        <v>54</v>
      </c>
      <c r="F36" s="8">
        <v>136.102</v>
      </c>
      <c r="G36" s="8">
        <v>138.06800000000001</v>
      </c>
      <c r="H36" s="8">
        <v>137.34399999999999</v>
      </c>
      <c r="I36" s="6">
        <v>4</v>
      </c>
      <c r="J36" s="6">
        <v>4</v>
      </c>
      <c r="K36" s="7">
        <f t="shared" si="0"/>
        <v>8</v>
      </c>
      <c r="L36" s="17">
        <v>0.48</v>
      </c>
      <c r="M36" s="17">
        <f t="shared" si="1"/>
        <v>57.599999999999994</v>
      </c>
      <c r="N36" s="17">
        <f t="shared" si="2"/>
        <v>36.460799999999999</v>
      </c>
      <c r="O36" s="17">
        <f t="shared" si="3"/>
        <v>54.691200000000002</v>
      </c>
      <c r="P36" s="17">
        <f t="shared" si="4"/>
        <v>148.75200000000001</v>
      </c>
    </row>
    <row r="37" spans="1:16" ht="48" customHeight="1" x14ac:dyDescent="0.35">
      <c r="A37" s="2">
        <f t="shared" si="5"/>
        <v>35</v>
      </c>
      <c r="B37" s="2">
        <v>201</v>
      </c>
      <c r="C37" s="3" t="s">
        <v>47</v>
      </c>
      <c r="D37" s="3" t="s">
        <v>48</v>
      </c>
      <c r="E37" s="3" t="s">
        <v>55</v>
      </c>
      <c r="F37" s="8">
        <v>142.501</v>
      </c>
      <c r="G37" s="8">
        <v>142.63200000000001</v>
      </c>
      <c r="H37" s="8">
        <v>142.56299999999999</v>
      </c>
      <c r="I37" s="6">
        <v>0</v>
      </c>
      <c r="J37" s="6">
        <v>1</v>
      </c>
      <c r="K37" s="7">
        <f t="shared" si="0"/>
        <v>1</v>
      </c>
      <c r="L37" s="17">
        <v>0.06</v>
      </c>
      <c r="M37" s="17">
        <f t="shared" si="1"/>
        <v>7.1999999999999993</v>
      </c>
      <c r="N37" s="17">
        <f t="shared" si="2"/>
        <v>0</v>
      </c>
      <c r="O37" s="17">
        <f t="shared" si="3"/>
        <v>13.672800000000001</v>
      </c>
      <c r="P37" s="17">
        <f t="shared" si="4"/>
        <v>20.872799999999998</v>
      </c>
    </row>
    <row r="38" spans="1:16" ht="48.65" customHeight="1" x14ac:dyDescent="0.35">
      <c r="A38" s="2">
        <f t="shared" si="5"/>
        <v>36</v>
      </c>
      <c r="B38" s="2">
        <v>201</v>
      </c>
      <c r="C38" s="3" t="s">
        <v>47</v>
      </c>
      <c r="D38" s="3" t="s">
        <v>48</v>
      </c>
      <c r="E38" s="3" t="s">
        <v>56</v>
      </c>
      <c r="F38" s="8">
        <v>148.34399999999999</v>
      </c>
      <c r="G38" s="8">
        <v>149.70099999999999</v>
      </c>
      <c r="H38" s="8">
        <v>149.36699999999999</v>
      </c>
      <c r="I38" s="6">
        <v>1</v>
      </c>
      <c r="J38" s="6">
        <v>1</v>
      </c>
      <c r="K38" s="7">
        <f t="shared" si="0"/>
        <v>2</v>
      </c>
      <c r="L38" s="17">
        <v>0.12</v>
      </c>
      <c r="M38" s="17">
        <f t="shared" si="1"/>
        <v>14.399999999999999</v>
      </c>
      <c r="N38" s="17">
        <f t="shared" si="2"/>
        <v>9.1151999999999997</v>
      </c>
      <c r="O38" s="17">
        <f t="shared" si="3"/>
        <v>13.672800000000001</v>
      </c>
      <c r="P38" s="17">
        <f t="shared" si="4"/>
        <v>37.188000000000002</v>
      </c>
    </row>
    <row r="39" spans="1:16" ht="48" customHeight="1" x14ac:dyDescent="0.35">
      <c r="A39" s="2">
        <f t="shared" si="5"/>
        <v>37</v>
      </c>
      <c r="B39" s="2">
        <v>201</v>
      </c>
      <c r="C39" s="3" t="s">
        <v>47</v>
      </c>
      <c r="D39" s="3" t="s">
        <v>48</v>
      </c>
      <c r="E39" s="3" t="s">
        <v>57</v>
      </c>
      <c r="F39" s="8">
        <v>153.6</v>
      </c>
      <c r="G39" s="8">
        <v>153.72499999999999</v>
      </c>
      <c r="H39" s="8">
        <v>153.66200000000001</v>
      </c>
      <c r="I39" s="6">
        <v>0</v>
      </c>
      <c r="J39" s="6">
        <v>1</v>
      </c>
      <c r="K39" s="7">
        <f t="shared" si="0"/>
        <v>1</v>
      </c>
      <c r="L39" s="17">
        <v>0.06</v>
      </c>
      <c r="M39" s="17">
        <f t="shared" si="1"/>
        <v>7.1999999999999993</v>
      </c>
      <c r="N39" s="17">
        <f t="shared" si="2"/>
        <v>0</v>
      </c>
      <c r="O39" s="17">
        <f t="shared" si="3"/>
        <v>13.672800000000001</v>
      </c>
      <c r="P39" s="17">
        <f t="shared" si="4"/>
        <v>20.872799999999998</v>
      </c>
    </row>
    <row r="40" spans="1:16" ht="47.15" customHeight="1" x14ac:dyDescent="0.35">
      <c r="A40" s="2">
        <f t="shared" si="5"/>
        <v>38</v>
      </c>
      <c r="B40" s="2">
        <v>201</v>
      </c>
      <c r="C40" s="3" t="s">
        <v>47</v>
      </c>
      <c r="D40" s="3" t="s">
        <v>48</v>
      </c>
      <c r="E40" s="3" t="s">
        <v>58</v>
      </c>
      <c r="F40" s="8">
        <v>156.136</v>
      </c>
      <c r="G40" s="8">
        <v>156.261</v>
      </c>
      <c r="H40" s="8">
        <v>156.19999999999999</v>
      </c>
      <c r="I40" s="6">
        <v>1</v>
      </c>
      <c r="J40" s="6">
        <v>1</v>
      </c>
      <c r="K40" s="7">
        <f t="shared" si="0"/>
        <v>2</v>
      </c>
      <c r="L40" s="17">
        <v>0.12</v>
      </c>
      <c r="M40" s="17">
        <f t="shared" si="1"/>
        <v>14.399999999999999</v>
      </c>
      <c r="N40" s="17">
        <f t="shared" si="2"/>
        <v>9.1151999999999997</v>
      </c>
      <c r="O40" s="17">
        <f t="shared" si="3"/>
        <v>13.672800000000001</v>
      </c>
      <c r="P40" s="17">
        <f t="shared" si="4"/>
        <v>37.188000000000002</v>
      </c>
    </row>
    <row r="41" spans="1:16" ht="47.15" customHeight="1" x14ac:dyDescent="0.35">
      <c r="A41" s="2">
        <f t="shared" si="5"/>
        <v>39</v>
      </c>
      <c r="B41" s="2">
        <v>201</v>
      </c>
      <c r="C41" s="3" t="s">
        <v>47</v>
      </c>
      <c r="D41" s="3" t="s">
        <v>48</v>
      </c>
      <c r="E41" s="3" t="s">
        <v>59</v>
      </c>
      <c r="F41" s="8">
        <v>160.84399999999999</v>
      </c>
      <c r="G41" s="8">
        <v>160.96899999999999</v>
      </c>
      <c r="H41" s="8">
        <v>160.90600000000001</v>
      </c>
      <c r="I41" s="6">
        <v>0</v>
      </c>
      <c r="J41" s="6">
        <v>1</v>
      </c>
      <c r="K41" s="7">
        <f t="shared" si="0"/>
        <v>1</v>
      </c>
      <c r="L41" s="17">
        <v>0.06</v>
      </c>
      <c r="M41" s="17">
        <f t="shared" si="1"/>
        <v>7.1999999999999993</v>
      </c>
      <c r="N41" s="17">
        <f t="shared" si="2"/>
        <v>0</v>
      </c>
      <c r="O41" s="17">
        <f t="shared" si="3"/>
        <v>13.672800000000001</v>
      </c>
      <c r="P41" s="17">
        <f t="shared" si="4"/>
        <v>20.872799999999998</v>
      </c>
    </row>
    <row r="42" spans="1:16" ht="46.5" customHeight="1" x14ac:dyDescent="0.35">
      <c r="A42" s="2">
        <f t="shared" si="5"/>
        <v>40</v>
      </c>
      <c r="B42" s="2">
        <v>201</v>
      </c>
      <c r="C42" s="3" t="s">
        <v>47</v>
      </c>
      <c r="D42" s="3" t="s">
        <v>48</v>
      </c>
      <c r="E42" s="3" t="s">
        <v>60</v>
      </c>
      <c r="F42" s="8">
        <v>161.72999999999999</v>
      </c>
      <c r="G42" s="8">
        <v>163.363</v>
      </c>
      <c r="H42" s="8">
        <v>162.81700000000001</v>
      </c>
      <c r="I42" s="6">
        <v>2</v>
      </c>
      <c r="J42" s="6">
        <v>1</v>
      </c>
      <c r="K42" s="7">
        <f t="shared" si="0"/>
        <v>3</v>
      </c>
      <c r="L42" s="17">
        <v>0.18</v>
      </c>
      <c r="M42" s="17">
        <f t="shared" si="1"/>
        <v>21.599999999999998</v>
      </c>
      <c r="N42" s="17">
        <f t="shared" si="2"/>
        <v>18.230399999999999</v>
      </c>
      <c r="O42" s="17">
        <f t="shared" si="3"/>
        <v>13.672800000000001</v>
      </c>
      <c r="P42" s="17">
        <f t="shared" si="4"/>
        <v>53.5032</v>
      </c>
    </row>
    <row r="43" spans="1:16" ht="46" customHeight="1" x14ac:dyDescent="0.35">
      <c r="A43" s="2">
        <f t="shared" si="5"/>
        <v>41</v>
      </c>
      <c r="B43" s="2">
        <v>201</v>
      </c>
      <c r="C43" s="3" t="s">
        <v>47</v>
      </c>
      <c r="D43" s="3" t="s">
        <v>48</v>
      </c>
      <c r="E43" s="3" t="s">
        <v>61</v>
      </c>
      <c r="F43" s="8">
        <v>166.27699999999999</v>
      </c>
      <c r="G43" s="8">
        <v>166.40199999999999</v>
      </c>
      <c r="H43" s="8">
        <v>166.34</v>
      </c>
      <c r="I43" s="6">
        <v>1</v>
      </c>
      <c r="J43" s="6">
        <v>1</v>
      </c>
      <c r="K43" s="7">
        <f t="shared" si="0"/>
        <v>2</v>
      </c>
      <c r="L43" s="17">
        <v>0.12</v>
      </c>
      <c r="M43" s="17">
        <f t="shared" si="1"/>
        <v>14.399999999999999</v>
      </c>
      <c r="N43" s="17">
        <f t="shared" si="2"/>
        <v>9.1151999999999997</v>
      </c>
      <c r="O43" s="17">
        <f t="shared" si="3"/>
        <v>13.672800000000001</v>
      </c>
      <c r="P43" s="17">
        <f t="shared" si="4"/>
        <v>37.188000000000002</v>
      </c>
    </row>
    <row r="44" spans="1:16" ht="48" customHeight="1" x14ac:dyDescent="0.35">
      <c r="A44" s="2">
        <f t="shared" si="5"/>
        <v>42</v>
      </c>
      <c r="B44" s="2">
        <v>201</v>
      </c>
      <c r="C44" s="3" t="s">
        <v>47</v>
      </c>
      <c r="D44" s="3" t="s">
        <v>48</v>
      </c>
      <c r="E44" s="3" t="s">
        <v>62</v>
      </c>
      <c r="F44" s="8">
        <v>170.52099999999999</v>
      </c>
      <c r="G44" s="8">
        <v>170.64599999999999</v>
      </c>
      <c r="H44" s="8">
        <v>170.583</v>
      </c>
      <c r="I44" s="6">
        <v>0</v>
      </c>
      <c r="J44" s="6">
        <v>1</v>
      </c>
      <c r="K44" s="7">
        <f t="shared" si="0"/>
        <v>1</v>
      </c>
      <c r="L44" s="17">
        <v>0.06</v>
      </c>
      <c r="M44" s="17">
        <f t="shared" si="1"/>
        <v>7.1999999999999993</v>
      </c>
      <c r="N44" s="17">
        <f t="shared" si="2"/>
        <v>0</v>
      </c>
      <c r="O44" s="17">
        <f t="shared" si="3"/>
        <v>13.672800000000001</v>
      </c>
      <c r="P44" s="17">
        <f t="shared" si="4"/>
        <v>20.872799999999998</v>
      </c>
    </row>
    <row r="45" spans="1:16" ht="46" customHeight="1" x14ac:dyDescent="0.35">
      <c r="A45" s="2">
        <f t="shared" si="5"/>
        <v>43</v>
      </c>
      <c r="B45" s="2">
        <v>201</v>
      </c>
      <c r="C45" s="3" t="s">
        <v>47</v>
      </c>
      <c r="D45" s="3" t="s">
        <v>48</v>
      </c>
      <c r="E45" s="3" t="s">
        <v>63</v>
      </c>
      <c r="F45" s="8">
        <v>175.45400000000001</v>
      </c>
      <c r="G45" s="8">
        <v>175.57900000000001</v>
      </c>
      <c r="H45" s="8">
        <v>175.518</v>
      </c>
      <c r="I45" s="6">
        <v>2</v>
      </c>
      <c r="J45" s="6">
        <v>1</v>
      </c>
      <c r="K45" s="7">
        <f t="shared" si="0"/>
        <v>3</v>
      </c>
      <c r="L45" s="17">
        <v>0.18</v>
      </c>
      <c r="M45" s="17">
        <f t="shared" si="1"/>
        <v>21.599999999999998</v>
      </c>
      <c r="N45" s="17">
        <f t="shared" si="2"/>
        <v>18.230399999999999</v>
      </c>
      <c r="O45" s="17">
        <f t="shared" si="3"/>
        <v>13.672800000000001</v>
      </c>
      <c r="P45" s="17">
        <f t="shared" si="4"/>
        <v>53.5032</v>
      </c>
    </row>
    <row r="46" spans="1:16" ht="49" customHeight="1" x14ac:dyDescent="0.35">
      <c r="A46" s="2">
        <f t="shared" si="5"/>
        <v>44</v>
      </c>
      <c r="B46" s="2">
        <v>201</v>
      </c>
      <c r="C46" s="3" t="s">
        <v>47</v>
      </c>
      <c r="D46" s="3" t="s">
        <v>48</v>
      </c>
      <c r="E46" s="3" t="s">
        <v>64</v>
      </c>
      <c r="F46" s="8">
        <v>177.86</v>
      </c>
      <c r="G46" s="8">
        <v>177.98500000000001</v>
      </c>
      <c r="H46" s="8">
        <v>177.922</v>
      </c>
      <c r="I46" s="6">
        <v>4</v>
      </c>
      <c r="J46" s="6">
        <v>2</v>
      </c>
      <c r="K46" s="7">
        <f t="shared" si="0"/>
        <v>6</v>
      </c>
      <c r="L46" s="17">
        <v>0.36</v>
      </c>
      <c r="M46" s="17">
        <f t="shared" si="1"/>
        <v>43.199999999999996</v>
      </c>
      <c r="N46" s="17">
        <f t="shared" si="2"/>
        <v>36.460799999999999</v>
      </c>
      <c r="O46" s="17">
        <f t="shared" si="3"/>
        <v>27.345600000000001</v>
      </c>
      <c r="P46" s="17">
        <f t="shared" si="4"/>
        <v>107.0064</v>
      </c>
    </row>
    <row r="47" spans="1:16" ht="49" customHeight="1" x14ac:dyDescent="0.35">
      <c r="A47" s="2">
        <f t="shared" si="5"/>
        <v>45</v>
      </c>
      <c r="B47" s="2">
        <v>201</v>
      </c>
      <c r="C47" s="3" t="s">
        <v>47</v>
      </c>
      <c r="D47" s="3" t="s">
        <v>48</v>
      </c>
      <c r="E47" s="3" t="s">
        <v>65</v>
      </c>
      <c r="F47" s="8">
        <v>178.4</v>
      </c>
      <c r="G47" s="2" t="s">
        <v>66</v>
      </c>
      <c r="H47" s="8">
        <v>178.82300000000001</v>
      </c>
      <c r="I47" s="6">
        <v>2</v>
      </c>
      <c r="J47" s="6">
        <v>1</v>
      </c>
      <c r="K47" s="7">
        <f t="shared" si="0"/>
        <v>3</v>
      </c>
      <c r="L47" s="17">
        <v>0.18</v>
      </c>
      <c r="M47" s="17">
        <f t="shared" si="1"/>
        <v>21.599999999999998</v>
      </c>
      <c r="N47" s="17">
        <f t="shared" si="2"/>
        <v>18.230399999999999</v>
      </c>
      <c r="O47" s="17">
        <f t="shared" si="3"/>
        <v>13.672800000000001</v>
      </c>
      <c r="P47" s="17">
        <f t="shared" si="4"/>
        <v>53.5032</v>
      </c>
    </row>
    <row r="48" spans="1:16" ht="48" customHeight="1" x14ac:dyDescent="0.35">
      <c r="A48" s="2">
        <f t="shared" si="5"/>
        <v>46</v>
      </c>
      <c r="B48" s="2">
        <v>201</v>
      </c>
      <c r="C48" s="3" t="s">
        <v>47</v>
      </c>
      <c r="D48" s="3" t="s">
        <v>48</v>
      </c>
      <c r="E48" s="3" t="s">
        <v>67</v>
      </c>
      <c r="F48" s="8">
        <v>181.506</v>
      </c>
      <c r="G48" s="8">
        <v>181.631</v>
      </c>
      <c r="H48" s="8">
        <v>181.56800000000001</v>
      </c>
      <c r="I48" s="6">
        <v>1</v>
      </c>
      <c r="J48" s="6">
        <v>1</v>
      </c>
      <c r="K48" s="7">
        <f t="shared" si="0"/>
        <v>2</v>
      </c>
      <c r="L48" s="17">
        <v>0.12</v>
      </c>
      <c r="M48" s="17">
        <f t="shared" si="1"/>
        <v>14.399999999999999</v>
      </c>
      <c r="N48" s="17">
        <f t="shared" si="2"/>
        <v>9.1151999999999997</v>
      </c>
      <c r="O48" s="17">
        <f t="shared" si="3"/>
        <v>13.672800000000001</v>
      </c>
      <c r="P48" s="17">
        <f t="shared" si="4"/>
        <v>37.188000000000002</v>
      </c>
    </row>
    <row r="49" spans="1:16" ht="48" customHeight="1" x14ac:dyDescent="0.35">
      <c r="A49" s="2">
        <f t="shared" si="5"/>
        <v>47</v>
      </c>
      <c r="B49" s="2">
        <v>201</v>
      </c>
      <c r="C49" s="3" t="s">
        <v>47</v>
      </c>
      <c r="D49" s="3" t="s">
        <v>48</v>
      </c>
      <c r="E49" s="3" t="s">
        <v>68</v>
      </c>
      <c r="F49" s="8">
        <v>184.27500000000001</v>
      </c>
      <c r="G49" s="8">
        <v>184.4</v>
      </c>
      <c r="H49" s="8">
        <v>184.32400000000001</v>
      </c>
      <c r="I49" s="6">
        <v>1</v>
      </c>
      <c r="J49" s="6">
        <v>1</v>
      </c>
      <c r="K49" s="7">
        <f t="shared" si="0"/>
        <v>2</v>
      </c>
      <c r="L49" s="17">
        <v>0.12</v>
      </c>
      <c r="M49" s="17">
        <f t="shared" si="1"/>
        <v>14.399999999999999</v>
      </c>
      <c r="N49" s="17">
        <f t="shared" si="2"/>
        <v>9.1151999999999997</v>
      </c>
      <c r="O49" s="17">
        <f t="shared" si="3"/>
        <v>13.672800000000001</v>
      </c>
      <c r="P49" s="17">
        <f t="shared" si="4"/>
        <v>37.188000000000002</v>
      </c>
    </row>
    <row r="50" spans="1:16" ht="49.5" customHeight="1" x14ac:dyDescent="0.35">
      <c r="A50" s="2">
        <f t="shared" si="5"/>
        <v>48</v>
      </c>
      <c r="B50" s="2">
        <v>201</v>
      </c>
      <c r="C50" s="3" t="s">
        <v>47</v>
      </c>
      <c r="D50" s="3" t="s">
        <v>48</v>
      </c>
      <c r="E50" s="3" t="s">
        <v>69</v>
      </c>
      <c r="F50" s="8">
        <v>184.41300000000001</v>
      </c>
      <c r="G50" s="8">
        <v>190.05600000000001</v>
      </c>
      <c r="H50" s="8">
        <v>188.6</v>
      </c>
      <c r="I50" s="6">
        <v>7</v>
      </c>
      <c r="J50" s="6">
        <v>3</v>
      </c>
      <c r="K50" s="7">
        <f t="shared" si="0"/>
        <v>10</v>
      </c>
      <c r="L50" s="17">
        <v>0.6</v>
      </c>
      <c r="M50" s="17">
        <f t="shared" si="1"/>
        <v>72</v>
      </c>
      <c r="N50" s="17">
        <f t="shared" si="2"/>
        <v>63.806399999999996</v>
      </c>
      <c r="O50" s="17">
        <f t="shared" si="3"/>
        <v>41.0184</v>
      </c>
      <c r="P50" s="17">
        <f t="shared" si="4"/>
        <v>176.82479999999998</v>
      </c>
    </row>
    <row r="51" spans="1:16" ht="49" customHeight="1" x14ac:dyDescent="0.35">
      <c r="A51" s="2">
        <f t="shared" si="5"/>
        <v>49</v>
      </c>
      <c r="B51" s="2">
        <v>201</v>
      </c>
      <c r="C51" s="3" t="s">
        <v>47</v>
      </c>
      <c r="D51" s="3" t="s">
        <v>48</v>
      </c>
      <c r="E51" s="3" t="s">
        <v>70</v>
      </c>
      <c r="F51" s="8">
        <v>195.499</v>
      </c>
      <c r="G51" s="8">
        <v>195.666</v>
      </c>
      <c r="H51" s="8">
        <v>195.583</v>
      </c>
      <c r="I51" s="6">
        <v>6</v>
      </c>
      <c r="J51" s="6">
        <v>2</v>
      </c>
      <c r="K51" s="7">
        <f t="shared" si="0"/>
        <v>8</v>
      </c>
      <c r="L51" s="17">
        <v>0.48</v>
      </c>
      <c r="M51" s="17">
        <f t="shared" si="1"/>
        <v>57.599999999999994</v>
      </c>
      <c r="N51" s="17">
        <f t="shared" si="2"/>
        <v>54.691199999999995</v>
      </c>
      <c r="O51" s="17">
        <f t="shared" si="3"/>
        <v>27.345600000000001</v>
      </c>
      <c r="P51" s="17">
        <f t="shared" si="4"/>
        <v>139.63679999999999</v>
      </c>
    </row>
    <row r="52" spans="1:16" ht="47.15" customHeight="1" x14ac:dyDescent="0.35">
      <c r="A52" s="2">
        <f t="shared" si="5"/>
        <v>50</v>
      </c>
      <c r="B52" s="2">
        <v>201</v>
      </c>
      <c r="C52" s="3" t="s">
        <v>47</v>
      </c>
      <c r="D52" s="3" t="s">
        <v>48</v>
      </c>
      <c r="E52" s="3" t="s">
        <v>71</v>
      </c>
      <c r="F52" s="8">
        <v>201.66800000000001</v>
      </c>
      <c r="G52" s="8">
        <v>201.82300000000001</v>
      </c>
      <c r="H52" s="8">
        <v>201.745</v>
      </c>
      <c r="I52" s="6">
        <v>6</v>
      </c>
      <c r="J52" s="6">
        <v>3</v>
      </c>
      <c r="K52" s="7">
        <f t="shared" si="0"/>
        <v>9</v>
      </c>
      <c r="L52" s="17">
        <v>0.54</v>
      </c>
      <c r="M52" s="17">
        <f t="shared" si="1"/>
        <v>64.800000000000011</v>
      </c>
      <c r="N52" s="17">
        <f t="shared" si="2"/>
        <v>54.691199999999995</v>
      </c>
      <c r="O52" s="17">
        <f t="shared" si="3"/>
        <v>41.0184</v>
      </c>
      <c r="P52" s="17">
        <f t="shared" si="4"/>
        <v>160.50960000000001</v>
      </c>
    </row>
    <row r="53" spans="1:16" ht="50.5" customHeight="1" x14ac:dyDescent="0.35">
      <c r="A53" s="2">
        <f t="shared" si="5"/>
        <v>51</v>
      </c>
      <c r="B53" s="2">
        <v>201</v>
      </c>
      <c r="C53" s="3" t="s">
        <v>47</v>
      </c>
      <c r="D53" s="3" t="s">
        <v>48</v>
      </c>
      <c r="E53" s="3" t="s">
        <v>72</v>
      </c>
      <c r="F53" s="8">
        <v>203.73599999999999</v>
      </c>
      <c r="G53" s="8">
        <v>205.66800000000001</v>
      </c>
      <c r="H53" s="8">
        <v>204.702</v>
      </c>
      <c r="I53" s="6">
        <v>16</v>
      </c>
      <c r="J53" s="6">
        <v>10</v>
      </c>
      <c r="K53" s="7">
        <f t="shared" si="0"/>
        <v>26</v>
      </c>
      <c r="L53" s="17">
        <v>1.56</v>
      </c>
      <c r="M53" s="17">
        <f t="shared" si="1"/>
        <v>187.20000000000002</v>
      </c>
      <c r="N53" s="17">
        <f t="shared" si="2"/>
        <v>145.8432</v>
      </c>
      <c r="O53" s="17">
        <f t="shared" si="3"/>
        <v>136.72800000000001</v>
      </c>
      <c r="P53" s="17">
        <f t="shared" si="4"/>
        <v>469.77120000000002</v>
      </c>
    </row>
    <row r="54" spans="1:16" ht="29" x14ac:dyDescent="0.35">
      <c r="A54" s="2">
        <f t="shared" si="5"/>
        <v>52</v>
      </c>
      <c r="B54" s="2">
        <v>202</v>
      </c>
      <c r="C54" s="3" t="s">
        <v>73</v>
      </c>
      <c r="D54" s="3" t="s">
        <v>74</v>
      </c>
      <c r="E54" s="3" t="s">
        <v>75</v>
      </c>
      <c r="F54" s="8">
        <v>3.38</v>
      </c>
      <c r="G54" s="8">
        <v>5.8150000000000004</v>
      </c>
      <c r="H54" s="8">
        <v>4.18</v>
      </c>
      <c r="I54" s="6">
        <v>10</v>
      </c>
      <c r="J54" s="6">
        <v>5</v>
      </c>
      <c r="K54" s="7">
        <f t="shared" si="0"/>
        <v>15</v>
      </c>
      <c r="L54" s="17">
        <v>0.9</v>
      </c>
      <c r="M54" s="17">
        <f t="shared" si="1"/>
        <v>108</v>
      </c>
      <c r="N54" s="17">
        <f t="shared" si="2"/>
        <v>91.152000000000001</v>
      </c>
      <c r="O54" s="17">
        <f t="shared" si="3"/>
        <v>68.364000000000004</v>
      </c>
      <c r="P54" s="17">
        <f t="shared" si="4"/>
        <v>267.51599999999996</v>
      </c>
    </row>
    <row r="55" spans="1:16" ht="29" x14ac:dyDescent="0.35">
      <c r="A55" s="2">
        <f t="shared" si="5"/>
        <v>53</v>
      </c>
      <c r="B55" s="2">
        <v>202</v>
      </c>
      <c r="C55" s="3" t="s">
        <v>73</v>
      </c>
      <c r="D55" s="3" t="s">
        <v>74</v>
      </c>
      <c r="E55" s="3" t="s">
        <v>76</v>
      </c>
      <c r="F55" s="8">
        <v>7.8079999999999998</v>
      </c>
      <c r="G55" s="8">
        <v>8.2080000000000002</v>
      </c>
      <c r="H55" s="8">
        <v>8.0079999999999991</v>
      </c>
      <c r="I55" s="6">
        <v>4</v>
      </c>
      <c r="J55" s="6">
        <v>4</v>
      </c>
      <c r="K55" s="7">
        <f t="shared" si="0"/>
        <v>8</v>
      </c>
      <c r="L55" s="17">
        <v>0.48</v>
      </c>
      <c r="M55" s="17">
        <f t="shared" si="1"/>
        <v>57.599999999999994</v>
      </c>
      <c r="N55" s="17">
        <f t="shared" si="2"/>
        <v>36.460799999999999</v>
      </c>
      <c r="O55" s="17">
        <f t="shared" si="3"/>
        <v>54.691200000000002</v>
      </c>
      <c r="P55" s="17">
        <f t="shared" si="4"/>
        <v>148.75200000000001</v>
      </c>
    </row>
    <row r="56" spans="1:16" ht="29" x14ac:dyDescent="0.35">
      <c r="A56" s="2">
        <f t="shared" si="5"/>
        <v>54</v>
      </c>
      <c r="B56" s="2">
        <v>202</v>
      </c>
      <c r="C56" s="3" t="s">
        <v>73</v>
      </c>
      <c r="D56" s="3" t="s">
        <v>74</v>
      </c>
      <c r="E56" s="3" t="s">
        <v>77</v>
      </c>
      <c r="F56" s="8">
        <v>9.7129999999999992</v>
      </c>
      <c r="G56" s="8">
        <v>12.331</v>
      </c>
      <c r="H56" s="8">
        <v>11.661</v>
      </c>
      <c r="I56" s="6">
        <v>4</v>
      </c>
      <c r="J56" s="6">
        <v>3</v>
      </c>
      <c r="K56" s="7">
        <f t="shared" si="0"/>
        <v>7</v>
      </c>
      <c r="L56" s="17">
        <v>0.42</v>
      </c>
      <c r="M56" s="17">
        <f t="shared" si="1"/>
        <v>50.4</v>
      </c>
      <c r="N56" s="17">
        <f t="shared" si="2"/>
        <v>36.460799999999999</v>
      </c>
      <c r="O56" s="17">
        <f t="shared" si="3"/>
        <v>41.0184</v>
      </c>
      <c r="P56" s="17">
        <f t="shared" si="4"/>
        <v>127.8792</v>
      </c>
    </row>
    <row r="57" spans="1:16" ht="29" x14ac:dyDescent="0.35">
      <c r="A57" s="2">
        <f t="shared" si="5"/>
        <v>55</v>
      </c>
      <c r="B57" s="2">
        <v>202</v>
      </c>
      <c r="C57" s="3" t="s">
        <v>73</v>
      </c>
      <c r="D57" s="3" t="s">
        <v>74</v>
      </c>
      <c r="E57" s="3" t="s">
        <v>78</v>
      </c>
      <c r="F57" s="8">
        <v>14.92</v>
      </c>
      <c r="G57" s="8">
        <v>16.666</v>
      </c>
      <c r="H57" s="8">
        <v>15.896000000000001</v>
      </c>
      <c r="I57" s="6">
        <v>2</v>
      </c>
      <c r="J57" s="6">
        <v>4</v>
      </c>
      <c r="K57" s="7">
        <f t="shared" si="0"/>
        <v>6</v>
      </c>
      <c r="L57" s="17">
        <v>0.36</v>
      </c>
      <c r="M57" s="17">
        <f t="shared" si="1"/>
        <v>43.199999999999996</v>
      </c>
      <c r="N57" s="17">
        <f t="shared" si="2"/>
        <v>18.230399999999999</v>
      </c>
      <c r="O57" s="17">
        <f t="shared" si="3"/>
        <v>54.691200000000002</v>
      </c>
      <c r="P57" s="17">
        <f t="shared" si="4"/>
        <v>116.1216</v>
      </c>
    </row>
    <row r="58" spans="1:16" ht="29" x14ac:dyDescent="0.35">
      <c r="A58" s="2">
        <f t="shared" si="5"/>
        <v>56</v>
      </c>
      <c r="B58" s="2">
        <v>202</v>
      </c>
      <c r="C58" s="3" t="s">
        <v>73</v>
      </c>
      <c r="D58" s="3" t="s">
        <v>74</v>
      </c>
      <c r="E58" s="3" t="s">
        <v>79</v>
      </c>
      <c r="F58" s="8">
        <v>25.209</v>
      </c>
      <c r="G58" s="8">
        <v>27.067</v>
      </c>
      <c r="H58" s="8">
        <v>26.172000000000001</v>
      </c>
      <c r="I58" s="6">
        <v>4</v>
      </c>
      <c r="J58" s="6">
        <v>3</v>
      </c>
      <c r="K58" s="7">
        <f t="shared" si="0"/>
        <v>7</v>
      </c>
      <c r="L58" s="17">
        <v>0.42</v>
      </c>
      <c r="M58" s="17">
        <f t="shared" si="1"/>
        <v>50.4</v>
      </c>
      <c r="N58" s="17">
        <f t="shared" si="2"/>
        <v>36.460799999999999</v>
      </c>
      <c r="O58" s="17">
        <f t="shared" si="3"/>
        <v>41.0184</v>
      </c>
      <c r="P58" s="17">
        <f t="shared" si="4"/>
        <v>127.8792</v>
      </c>
    </row>
    <row r="59" spans="1:16" ht="29" x14ac:dyDescent="0.35">
      <c r="A59" s="2">
        <f t="shared" si="5"/>
        <v>57</v>
      </c>
      <c r="B59" s="2">
        <v>202</v>
      </c>
      <c r="C59" s="3" t="s">
        <v>73</v>
      </c>
      <c r="D59" s="3" t="s">
        <v>74</v>
      </c>
      <c r="E59" s="3" t="s">
        <v>80</v>
      </c>
      <c r="F59" s="8">
        <v>31.164000000000001</v>
      </c>
      <c r="G59" s="8">
        <v>33.067999999999998</v>
      </c>
      <c r="H59" s="8">
        <v>31.849</v>
      </c>
      <c r="I59" s="6">
        <v>7</v>
      </c>
      <c r="J59" s="6">
        <v>6</v>
      </c>
      <c r="K59" s="7">
        <f t="shared" si="0"/>
        <v>13</v>
      </c>
      <c r="L59" s="17">
        <v>0.78</v>
      </c>
      <c r="M59" s="17">
        <f t="shared" si="1"/>
        <v>93.600000000000009</v>
      </c>
      <c r="N59" s="17">
        <f t="shared" si="2"/>
        <v>63.806399999999996</v>
      </c>
      <c r="O59" s="17">
        <f t="shared" si="3"/>
        <v>82.036799999999999</v>
      </c>
      <c r="P59" s="17">
        <f t="shared" si="4"/>
        <v>239.44320000000002</v>
      </c>
    </row>
    <row r="60" spans="1:16" ht="29" x14ac:dyDescent="0.35">
      <c r="A60" s="2">
        <f t="shared" si="5"/>
        <v>58</v>
      </c>
      <c r="B60" s="2">
        <v>202</v>
      </c>
      <c r="C60" s="3" t="s">
        <v>73</v>
      </c>
      <c r="D60" s="3" t="s">
        <v>74</v>
      </c>
      <c r="E60" s="3" t="s">
        <v>81</v>
      </c>
      <c r="F60" s="8">
        <v>34.405000000000001</v>
      </c>
      <c r="G60" s="8">
        <v>36.298000000000002</v>
      </c>
      <c r="H60" s="8">
        <v>35.536000000000001</v>
      </c>
      <c r="I60" s="6">
        <v>7</v>
      </c>
      <c r="J60" s="6">
        <v>3</v>
      </c>
      <c r="K60" s="7">
        <f t="shared" si="0"/>
        <v>10</v>
      </c>
      <c r="L60" s="17">
        <v>0.6</v>
      </c>
      <c r="M60" s="17">
        <f t="shared" si="1"/>
        <v>72</v>
      </c>
      <c r="N60" s="17">
        <f t="shared" si="2"/>
        <v>63.806399999999996</v>
      </c>
      <c r="O60" s="17">
        <f t="shared" si="3"/>
        <v>41.0184</v>
      </c>
      <c r="P60" s="17">
        <f t="shared" si="4"/>
        <v>176.82479999999998</v>
      </c>
    </row>
    <row r="61" spans="1:16" ht="29" x14ac:dyDescent="0.35">
      <c r="A61" s="2">
        <f t="shared" si="5"/>
        <v>59</v>
      </c>
      <c r="B61" s="2">
        <v>202</v>
      </c>
      <c r="C61" s="3" t="s">
        <v>73</v>
      </c>
      <c r="D61" s="3" t="s">
        <v>74</v>
      </c>
      <c r="E61" s="3" t="s">
        <v>82</v>
      </c>
      <c r="F61" s="8">
        <v>38.024999999999999</v>
      </c>
      <c r="G61" s="8">
        <v>38.44</v>
      </c>
      <c r="H61" s="8">
        <v>38.204000000000001</v>
      </c>
      <c r="I61" s="6">
        <v>2</v>
      </c>
      <c r="J61" s="6">
        <v>2</v>
      </c>
      <c r="K61" s="7">
        <f t="shared" si="0"/>
        <v>4</v>
      </c>
      <c r="L61" s="17">
        <v>0.24</v>
      </c>
      <c r="M61" s="17">
        <f t="shared" si="1"/>
        <v>28.799999999999997</v>
      </c>
      <c r="N61" s="17">
        <f t="shared" si="2"/>
        <v>18.230399999999999</v>
      </c>
      <c r="O61" s="17">
        <f t="shared" si="3"/>
        <v>27.345600000000001</v>
      </c>
      <c r="P61" s="17">
        <f t="shared" si="4"/>
        <v>74.376000000000005</v>
      </c>
    </row>
    <row r="62" spans="1:16" ht="29" x14ac:dyDescent="0.35">
      <c r="A62" s="2">
        <f t="shared" si="5"/>
        <v>60</v>
      </c>
      <c r="B62" s="2">
        <v>202</v>
      </c>
      <c r="C62" s="3" t="s">
        <v>73</v>
      </c>
      <c r="D62" s="3" t="s">
        <v>74</v>
      </c>
      <c r="E62" s="3" t="s">
        <v>83</v>
      </c>
      <c r="F62" s="8">
        <v>40.845999999999997</v>
      </c>
      <c r="G62" s="8">
        <v>41.055999999999997</v>
      </c>
      <c r="H62" s="8">
        <v>41.04</v>
      </c>
      <c r="I62" s="6">
        <v>4</v>
      </c>
      <c r="J62" s="6">
        <v>2</v>
      </c>
      <c r="K62" s="7">
        <f t="shared" si="0"/>
        <v>6</v>
      </c>
      <c r="L62" s="17">
        <v>0.36</v>
      </c>
      <c r="M62" s="17">
        <f t="shared" si="1"/>
        <v>43.199999999999996</v>
      </c>
      <c r="N62" s="17">
        <f t="shared" si="2"/>
        <v>36.460799999999999</v>
      </c>
      <c r="O62" s="17">
        <f t="shared" si="3"/>
        <v>27.345600000000001</v>
      </c>
      <c r="P62" s="17">
        <f t="shared" si="4"/>
        <v>107.0064</v>
      </c>
    </row>
    <row r="63" spans="1:16" ht="29" x14ac:dyDescent="0.35">
      <c r="A63" s="2">
        <f t="shared" si="5"/>
        <v>61</v>
      </c>
      <c r="B63" s="2">
        <v>202</v>
      </c>
      <c r="C63" s="3" t="s">
        <v>73</v>
      </c>
      <c r="D63" s="3" t="s">
        <v>74</v>
      </c>
      <c r="E63" s="3" t="s">
        <v>84</v>
      </c>
      <c r="F63" s="8">
        <v>42.575000000000003</v>
      </c>
      <c r="G63" s="8">
        <v>42.747</v>
      </c>
      <c r="H63" s="8">
        <v>42.66</v>
      </c>
      <c r="I63" s="6">
        <v>4</v>
      </c>
      <c r="J63" s="6">
        <v>2</v>
      </c>
      <c r="K63" s="7">
        <f t="shared" si="0"/>
        <v>6</v>
      </c>
      <c r="L63" s="17">
        <v>0.36</v>
      </c>
      <c r="M63" s="17">
        <f t="shared" si="1"/>
        <v>43.199999999999996</v>
      </c>
      <c r="N63" s="17">
        <f t="shared" si="2"/>
        <v>36.460799999999999</v>
      </c>
      <c r="O63" s="17">
        <f t="shared" si="3"/>
        <v>27.345600000000001</v>
      </c>
      <c r="P63" s="17">
        <f t="shared" si="4"/>
        <v>107.0064</v>
      </c>
    </row>
    <row r="64" spans="1:16" ht="29" x14ac:dyDescent="0.35">
      <c r="A64" s="2">
        <f t="shared" si="5"/>
        <v>62</v>
      </c>
      <c r="B64" s="2">
        <v>202</v>
      </c>
      <c r="C64" s="3" t="s">
        <v>73</v>
      </c>
      <c r="D64" s="3" t="s">
        <v>74</v>
      </c>
      <c r="E64" s="3" t="s">
        <v>85</v>
      </c>
      <c r="F64" s="8">
        <v>43</v>
      </c>
      <c r="G64" s="8">
        <v>44.691000000000003</v>
      </c>
      <c r="H64" s="8">
        <v>43.994999999999997</v>
      </c>
      <c r="I64" s="6">
        <v>9</v>
      </c>
      <c r="J64" s="6">
        <v>7</v>
      </c>
      <c r="K64" s="7">
        <f t="shared" si="0"/>
        <v>16</v>
      </c>
      <c r="L64" s="17">
        <v>0.96</v>
      </c>
      <c r="M64" s="17">
        <f t="shared" si="1"/>
        <v>115.19999999999999</v>
      </c>
      <c r="N64" s="17">
        <f t="shared" si="2"/>
        <v>82.036799999999999</v>
      </c>
      <c r="O64" s="17">
        <f t="shared" si="3"/>
        <v>95.709600000000009</v>
      </c>
      <c r="P64" s="17">
        <f t="shared" si="4"/>
        <v>292.94639999999998</v>
      </c>
    </row>
    <row r="65" spans="1:16" ht="29" x14ac:dyDescent="0.35">
      <c r="A65" s="2">
        <f t="shared" si="5"/>
        <v>63</v>
      </c>
      <c r="B65" s="2">
        <v>202</v>
      </c>
      <c r="C65" s="3" t="s">
        <v>73</v>
      </c>
      <c r="D65" s="3" t="s">
        <v>74</v>
      </c>
      <c r="E65" s="3" t="s">
        <v>86</v>
      </c>
      <c r="F65" s="8">
        <v>47.973999999999997</v>
      </c>
      <c r="G65" s="8">
        <v>49.22</v>
      </c>
      <c r="H65" s="8">
        <v>48.607999999999997</v>
      </c>
      <c r="I65" s="6">
        <v>1</v>
      </c>
      <c r="J65" s="6">
        <v>1</v>
      </c>
      <c r="K65" s="7">
        <f t="shared" si="0"/>
        <v>2</v>
      </c>
      <c r="L65" s="17">
        <v>0.12</v>
      </c>
      <c r="M65" s="17">
        <f t="shared" si="1"/>
        <v>14.399999999999999</v>
      </c>
      <c r="N65" s="17">
        <f t="shared" si="2"/>
        <v>9.1151999999999997</v>
      </c>
      <c r="O65" s="17">
        <f t="shared" si="3"/>
        <v>13.672800000000001</v>
      </c>
      <c r="P65" s="17">
        <f t="shared" si="4"/>
        <v>37.188000000000002</v>
      </c>
    </row>
    <row r="66" spans="1:16" ht="29" x14ac:dyDescent="0.35">
      <c r="A66" s="2">
        <f t="shared" si="5"/>
        <v>64</v>
      </c>
      <c r="B66" s="2">
        <v>202</v>
      </c>
      <c r="C66" s="3" t="s">
        <v>73</v>
      </c>
      <c r="D66" s="3" t="s">
        <v>74</v>
      </c>
      <c r="E66" s="3" t="s">
        <v>87</v>
      </c>
      <c r="F66" s="8">
        <v>54.212000000000003</v>
      </c>
      <c r="G66" s="8">
        <v>55.609000000000002</v>
      </c>
      <c r="H66" s="8">
        <v>54.566000000000003</v>
      </c>
      <c r="I66" s="6">
        <v>2</v>
      </c>
      <c r="J66" s="6">
        <v>2</v>
      </c>
      <c r="K66" s="7">
        <f t="shared" si="0"/>
        <v>4</v>
      </c>
      <c r="L66" s="17">
        <v>0.24</v>
      </c>
      <c r="M66" s="17">
        <f t="shared" si="1"/>
        <v>28.799999999999997</v>
      </c>
      <c r="N66" s="17">
        <f t="shared" si="2"/>
        <v>18.230399999999999</v>
      </c>
      <c r="O66" s="17">
        <f t="shared" si="3"/>
        <v>27.345600000000001</v>
      </c>
      <c r="P66" s="17">
        <f t="shared" si="4"/>
        <v>74.376000000000005</v>
      </c>
    </row>
    <row r="67" spans="1:16" ht="29" x14ac:dyDescent="0.35">
      <c r="A67" s="2">
        <f t="shared" si="5"/>
        <v>65</v>
      </c>
      <c r="B67" s="2">
        <v>202</v>
      </c>
      <c r="C67" s="3" t="s">
        <v>73</v>
      </c>
      <c r="D67" s="3" t="s">
        <v>74</v>
      </c>
      <c r="E67" s="3" t="s">
        <v>88</v>
      </c>
      <c r="F67" s="8">
        <v>57.963000000000001</v>
      </c>
      <c r="G67" s="8">
        <v>60.472000000000001</v>
      </c>
      <c r="H67" s="8">
        <v>59.411000000000001</v>
      </c>
      <c r="I67" s="6">
        <v>1</v>
      </c>
      <c r="J67" s="6">
        <v>1</v>
      </c>
      <c r="K67" s="7">
        <f t="shared" si="0"/>
        <v>2</v>
      </c>
      <c r="L67" s="17">
        <v>0.12</v>
      </c>
      <c r="M67" s="17">
        <f t="shared" si="1"/>
        <v>14.399999999999999</v>
      </c>
      <c r="N67" s="17">
        <f t="shared" si="2"/>
        <v>9.1151999999999997</v>
      </c>
      <c r="O67" s="17">
        <f t="shared" si="3"/>
        <v>13.672800000000001</v>
      </c>
      <c r="P67" s="17">
        <f t="shared" si="4"/>
        <v>37.188000000000002</v>
      </c>
    </row>
    <row r="68" spans="1:16" ht="29" x14ac:dyDescent="0.35">
      <c r="A68" s="2">
        <f t="shared" si="5"/>
        <v>66</v>
      </c>
      <c r="B68" s="2">
        <v>202</v>
      </c>
      <c r="C68" s="3" t="s">
        <v>73</v>
      </c>
      <c r="D68" s="3" t="s">
        <v>74</v>
      </c>
      <c r="E68" s="3" t="s">
        <v>89</v>
      </c>
      <c r="F68" s="8">
        <v>62.38</v>
      </c>
      <c r="G68" s="8">
        <v>64.02</v>
      </c>
      <c r="H68" s="8">
        <v>63.652999999999999</v>
      </c>
      <c r="I68" s="6">
        <v>1</v>
      </c>
      <c r="J68" s="6">
        <v>1</v>
      </c>
      <c r="K68" s="7">
        <f t="shared" ref="K68:K131" si="6">SUM(I68:J68)</f>
        <v>2</v>
      </c>
      <c r="L68" s="17">
        <v>0.12</v>
      </c>
      <c r="M68" s="17">
        <f t="shared" ref="M68:M131" si="7">L68*120</f>
        <v>14.399999999999999</v>
      </c>
      <c r="N68" s="17">
        <f t="shared" ref="N68:N131" si="8">I68*9.1152</f>
        <v>9.1151999999999997</v>
      </c>
      <c r="O68" s="17">
        <f t="shared" ref="O68:O131" si="9">J68*13.6728</f>
        <v>13.672800000000001</v>
      </c>
      <c r="P68" s="17">
        <f t="shared" ref="P68:P131" si="10">M68+N68+O68</f>
        <v>37.188000000000002</v>
      </c>
    </row>
    <row r="69" spans="1:16" ht="29" x14ac:dyDescent="0.35">
      <c r="A69" s="2">
        <f t="shared" ref="A69:A132" si="11">A68+1</f>
        <v>67</v>
      </c>
      <c r="B69" s="2">
        <v>202</v>
      </c>
      <c r="C69" s="3" t="s">
        <v>73</v>
      </c>
      <c r="D69" s="3" t="s">
        <v>74</v>
      </c>
      <c r="E69" s="3" t="s">
        <v>90</v>
      </c>
      <c r="F69" s="8">
        <v>70.037000000000006</v>
      </c>
      <c r="G69" s="8">
        <v>71.534999999999997</v>
      </c>
      <c r="H69" s="8">
        <v>70.507999999999996</v>
      </c>
      <c r="I69" s="6">
        <v>1</v>
      </c>
      <c r="J69" s="6">
        <v>1</v>
      </c>
      <c r="K69" s="7">
        <f t="shared" si="6"/>
        <v>2</v>
      </c>
      <c r="L69" s="17">
        <v>0.12</v>
      </c>
      <c r="M69" s="17">
        <f t="shared" si="7"/>
        <v>14.399999999999999</v>
      </c>
      <c r="N69" s="17">
        <f t="shared" si="8"/>
        <v>9.1151999999999997</v>
      </c>
      <c r="O69" s="17">
        <f t="shared" si="9"/>
        <v>13.672800000000001</v>
      </c>
      <c r="P69" s="17">
        <f t="shared" si="10"/>
        <v>37.188000000000002</v>
      </c>
    </row>
    <row r="70" spans="1:16" ht="29" x14ac:dyDescent="0.35">
      <c r="A70" s="2">
        <f t="shared" si="11"/>
        <v>68</v>
      </c>
      <c r="B70" s="2">
        <v>202</v>
      </c>
      <c r="C70" s="3" t="s">
        <v>73</v>
      </c>
      <c r="D70" s="3" t="s">
        <v>74</v>
      </c>
      <c r="E70" s="3" t="s">
        <v>91</v>
      </c>
      <c r="F70" s="8">
        <v>76.332999999999998</v>
      </c>
      <c r="G70" s="8">
        <v>76.548000000000002</v>
      </c>
      <c r="H70" s="8">
        <v>76.44</v>
      </c>
      <c r="I70" s="6">
        <v>1</v>
      </c>
      <c r="J70" s="6">
        <v>1</v>
      </c>
      <c r="K70" s="7">
        <f t="shared" si="6"/>
        <v>2</v>
      </c>
      <c r="L70" s="17">
        <v>0.12</v>
      </c>
      <c r="M70" s="17">
        <f t="shared" si="7"/>
        <v>14.399999999999999</v>
      </c>
      <c r="N70" s="17">
        <f t="shared" si="8"/>
        <v>9.1151999999999997</v>
      </c>
      <c r="O70" s="17">
        <f t="shared" si="9"/>
        <v>13.672800000000001</v>
      </c>
      <c r="P70" s="17">
        <f t="shared" si="10"/>
        <v>37.188000000000002</v>
      </c>
    </row>
    <row r="71" spans="1:16" ht="29" x14ac:dyDescent="0.35">
      <c r="A71" s="2">
        <f t="shared" si="11"/>
        <v>69</v>
      </c>
      <c r="B71" s="2">
        <v>202</v>
      </c>
      <c r="C71" s="3" t="s">
        <v>73</v>
      </c>
      <c r="D71" s="3" t="s">
        <v>74</v>
      </c>
      <c r="E71" s="3" t="s">
        <v>92</v>
      </c>
      <c r="F71" s="8">
        <v>79.001999999999995</v>
      </c>
      <c r="G71" s="8">
        <v>80.78</v>
      </c>
      <c r="H71" s="8">
        <v>79.745000000000005</v>
      </c>
      <c r="I71" s="6">
        <v>8</v>
      </c>
      <c r="J71" s="6">
        <v>2</v>
      </c>
      <c r="K71" s="7">
        <f t="shared" si="6"/>
        <v>10</v>
      </c>
      <c r="L71" s="17">
        <v>0.6</v>
      </c>
      <c r="M71" s="17">
        <f t="shared" si="7"/>
        <v>72</v>
      </c>
      <c r="N71" s="17">
        <f t="shared" si="8"/>
        <v>72.921599999999998</v>
      </c>
      <c r="O71" s="17">
        <f t="shared" si="9"/>
        <v>27.345600000000001</v>
      </c>
      <c r="P71" s="17">
        <f t="shared" si="10"/>
        <v>172.2672</v>
      </c>
    </row>
    <row r="72" spans="1:16" ht="29" x14ac:dyDescent="0.35">
      <c r="A72" s="2">
        <f t="shared" si="11"/>
        <v>70</v>
      </c>
      <c r="B72" s="2">
        <v>202</v>
      </c>
      <c r="C72" s="3" t="s">
        <v>73</v>
      </c>
      <c r="D72" s="3" t="s">
        <v>74</v>
      </c>
      <c r="E72" s="3" t="s">
        <v>93</v>
      </c>
      <c r="F72" s="8">
        <v>85.48</v>
      </c>
      <c r="G72" s="8">
        <v>85.736000000000004</v>
      </c>
      <c r="H72" s="8">
        <v>85.65</v>
      </c>
      <c r="I72" s="6">
        <v>0</v>
      </c>
      <c r="J72" s="6">
        <v>1</v>
      </c>
      <c r="K72" s="7">
        <f t="shared" si="6"/>
        <v>1</v>
      </c>
      <c r="L72" s="17">
        <v>0.06</v>
      </c>
      <c r="M72" s="17">
        <f t="shared" si="7"/>
        <v>7.1999999999999993</v>
      </c>
      <c r="N72" s="17">
        <f t="shared" si="8"/>
        <v>0</v>
      </c>
      <c r="O72" s="17">
        <f t="shared" si="9"/>
        <v>13.672800000000001</v>
      </c>
      <c r="P72" s="17">
        <f t="shared" si="10"/>
        <v>20.872799999999998</v>
      </c>
    </row>
    <row r="73" spans="1:16" ht="29" x14ac:dyDescent="0.35">
      <c r="A73" s="2">
        <f t="shared" si="11"/>
        <v>71</v>
      </c>
      <c r="B73" s="2">
        <v>202</v>
      </c>
      <c r="C73" s="3" t="s">
        <v>73</v>
      </c>
      <c r="D73" s="3" t="s">
        <v>74</v>
      </c>
      <c r="E73" s="3" t="s">
        <v>94</v>
      </c>
      <c r="F73" s="8">
        <v>86.483999999999995</v>
      </c>
      <c r="G73" s="8">
        <v>88.415999999999997</v>
      </c>
      <c r="H73" s="8">
        <v>87.813999999999993</v>
      </c>
      <c r="I73" s="6">
        <v>0</v>
      </c>
      <c r="J73" s="6">
        <v>1</v>
      </c>
      <c r="K73" s="7">
        <f t="shared" si="6"/>
        <v>1</v>
      </c>
      <c r="L73" s="17">
        <v>0.06</v>
      </c>
      <c r="M73" s="17">
        <f t="shared" si="7"/>
        <v>7.1999999999999993</v>
      </c>
      <c r="N73" s="17">
        <f t="shared" si="8"/>
        <v>0</v>
      </c>
      <c r="O73" s="17">
        <f t="shared" si="9"/>
        <v>13.672800000000001</v>
      </c>
      <c r="P73" s="17">
        <f t="shared" si="10"/>
        <v>20.872799999999998</v>
      </c>
    </row>
    <row r="74" spans="1:16" ht="29" x14ac:dyDescent="0.35">
      <c r="A74" s="2">
        <f t="shared" si="11"/>
        <v>72</v>
      </c>
      <c r="B74" s="2">
        <v>202</v>
      </c>
      <c r="C74" s="3" t="s">
        <v>73</v>
      </c>
      <c r="D74" s="3" t="s">
        <v>74</v>
      </c>
      <c r="E74" s="3" t="s">
        <v>95</v>
      </c>
      <c r="F74" s="8">
        <v>97.460999999999999</v>
      </c>
      <c r="G74" s="8">
        <v>99.03</v>
      </c>
      <c r="H74" s="8">
        <v>98.463999999999999</v>
      </c>
      <c r="I74" s="6">
        <v>1</v>
      </c>
      <c r="J74" s="6">
        <v>1</v>
      </c>
      <c r="K74" s="7">
        <f t="shared" si="6"/>
        <v>2</v>
      </c>
      <c r="L74" s="17">
        <v>0.12</v>
      </c>
      <c r="M74" s="17">
        <f t="shared" si="7"/>
        <v>14.399999999999999</v>
      </c>
      <c r="N74" s="17">
        <f t="shared" si="8"/>
        <v>9.1151999999999997</v>
      </c>
      <c r="O74" s="17">
        <f t="shared" si="9"/>
        <v>13.672800000000001</v>
      </c>
      <c r="P74" s="17">
        <f t="shared" si="10"/>
        <v>37.188000000000002</v>
      </c>
    </row>
    <row r="75" spans="1:16" ht="29" x14ac:dyDescent="0.35">
      <c r="A75" s="2">
        <f t="shared" si="11"/>
        <v>73</v>
      </c>
      <c r="B75" s="2">
        <v>202</v>
      </c>
      <c r="C75" s="3" t="s">
        <v>73</v>
      </c>
      <c r="D75" s="3" t="s">
        <v>74</v>
      </c>
      <c r="E75" s="3" t="s">
        <v>96</v>
      </c>
      <c r="F75" s="8">
        <v>102.80500000000001</v>
      </c>
      <c r="G75" s="8">
        <v>103.03</v>
      </c>
      <c r="H75" s="8">
        <v>103</v>
      </c>
      <c r="I75" s="6">
        <v>0</v>
      </c>
      <c r="J75" s="6">
        <v>1</v>
      </c>
      <c r="K75" s="7">
        <f t="shared" si="6"/>
        <v>1</v>
      </c>
      <c r="L75" s="17">
        <v>0.06</v>
      </c>
      <c r="M75" s="17">
        <f t="shared" si="7"/>
        <v>7.1999999999999993</v>
      </c>
      <c r="N75" s="17">
        <f t="shared" si="8"/>
        <v>0</v>
      </c>
      <c r="O75" s="17">
        <f t="shared" si="9"/>
        <v>13.672800000000001</v>
      </c>
      <c r="P75" s="17">
        <f t="shared" si="10"/>
        <v>20.872799999999998</v>
      </c>
    </row>
    <row r="76" spans="1:16" ht="29" x14ac:dyDescent="0.35">
      <c r="A76" s="2">
        <f t="shared" si="11"/>
        <v>74</v>
      </c>
      <c r="B76" s="2">
        <v>202</v>
      </c>
      <c r="C76" s="3" t="s">
        <v>73</v>
      </c>
      <c r="D76" s="3" t="s">
        <v>74</v>
      </c>
      <c r="E76" s="3" t="s">
        <v>97</v>
      </c>
      <c r="F76" s="8">
        <v>105.78</v>
      </c>
      <c r="G76" s="8">
        <v>106.07</v>
      </c>
      <c r="H76" s="8">
        <v>105.99</v>
      </c>
      <c r="I76" s="6">
        <v>0</v>
      </c>
      <c r="J76" s="6">
        <v>1</v>
      </c>
      <c r="K76" s="7">
        <f t="shared" si="6"/>
        <v>1</v>
      </c>
      <c r="L76" s="17">
        <v>0.06</v>
      </c>
      <c r="M76" s="17">
        <f t="shared" si="7"/>
        <v>7.1999999999999993</v>
      </c>
      <c r="N76" s="17">
        <f t="shared" si="8"/>
        <v>0</v>
      </c>
      <c r="O76" s="17">
        <f t="shared" si="9"/>
        <v>13.672800000000001</v>
      </c>
      <c r="P76" s="17">
        <f t="shared" si="10"/>
        <v>20.872799999999998</v>
      </c>
    </row>
    <row r="77" spans="1:16" ht="29" x14ac:dyDescent="0.35">
      <c r="A77" s="2">
        <f t="shared" si="11"/>
        <v>75</v>
      </c>
      <c r="B77" s="2">
        <v>202</v>
      </c>
      <c r="C77" s="3" t="s">
        <v>73</v>
      </c>
      <c r="D77" s="3" t="s">
        <v>74</v>
      </c>
      <c r="E77" s="3" t="s">
        <v>98</v>
      </c>
      <c r="F77" s="8">
        <v>111.76</v>
      </c>
      <c r="G77" s="8">
        <v>113.32</v>
      </c>
      <c r="H77" s="8">
        <v>112.654</v>
      </c>
      <c r="I77" s="6">
        <v>1</v>
      </c>
      <c r="J77" s="6">
        <v>1</v>
      </c>
      <c r="K77" s="7">
        <f t="shared" si="6"/>
        <v>2</v>
      </c>
      <c r="L77" s="17">
        <v>0.12</v>
      </c>
      <c r="M77" s="17">
        <f t="shared" si="7"/>
        <v>14.399999999999999</v>
      </c>
      <c r="N77" s="17">
        <f t="shared" si="8"/>
        <v>9.1151999999999997</v>
      </c>
      <c r="O77" s="17">
        <f t="shared" si="9"/>
        <v>13.672800000000001</v>
      </c>
      <c r="P77" s="17">
        <f t="shared" si="10"/>
        <v>37.188000000000002</v>
      </c>
    </row>
    <row r="78" spans="1:16" ht="29" x14ac:dyDescent="0.35">
      <c r="A78" s="2">
        <f t="shared" si="11"/>
        <v>76</v>
      </c>
      <c r="B78" s="2">
        <v>202</v>
      </c>
      <c r="C78" s="3" t="s">
        <v>73</v>
      </c>
      <c r="D78" s="3" t="s">
        <v>74</v>
      </c>
      <c r="E78" s="3" t="s">
        <v>99</v>
      </c>
      <c r="F78" s="8">
        <v>121.73399999999999</v>
      </c>
      <c r="G78" s="8">
        <v>123.312</v>
      </c>
      <c r="H78" s="8">
        <v>122.254</v>
      </c>
      <c r="I78" s="6">
        <v>1</v>
      </c>
      <c r="J78" s="6">
        <v>1</v>
      </c>
      <c r="K78" s="7">
        <f t="shared" si="6"/>
        <v>2</v>
      </c>
      <c r="L78" s="17">
        <v>0.12</v>
      </c>
      <c r="M78" s="17">
        <f t="shared" si="7"/>
        <v>14.399999999999999</v>
      </c>
      <c r="N78" s="17">
        <f t="shared" si="8"/>
        <v>9.1151999999999997</v>
      </c>
      <c r="O78" s="17">
        <f t="shared" si="9"/>
        <v>13.672800000000001</v>
      </c>
      <c r="P78" s="17">
        <f t="shared" si="10"/>
        <v>37.188000000000002</v>
      </c>
    </row>
    <row r="79" spans="1:16" ht="29" x14ac:dyDescent="0.35">
      <c r="A79" s="2">
        <f t="shared" si="11"/>
        <v>77</v>
      </c>
      <c r="B79" s="2">
        <v>202</v>
      </c>
      <c r="C79" s="3" t="s">
        <v>73</v>
      </c>
      <c r="D79" s="3" t="s">
        <v>74</v>
      </c>
      <c r="E79" s="3" t="s">
        <v>100</v>
      </c>
      <c r="F79" s="8">
        <v>130.12299999999999</v>
      </c>
      <c r="G79" s="8">
        <v>134.875</v>
      </c>
      <c r="H79" s="8">
        <v>131.173</v>
      </c>
      <c r="I79" s="6">
        <v>8</v>
      </c>
      <c r="J79" s="6">
        <v>2</v>
      </c>
      <c r="K79" s="7">
        <f t="shared" si="6"/>
        <v>10</v>
      </c>
      <c r="L79" s="17">
        <v>0.6</v>
      </c>
      <c r="M79" s="17">
        <f t="shared" si="7"/>
        <v>72</v>
      </c>
      <c r="N79" s="17">
        <f t="shared" si="8"/>
        <v>72.921599999999998</v>
      </c>
      <c r="O79" s="17">
        <f t="shared" si="9"/>
        <v>27.345600000000001</v>
      </c>
      <c r="P79" s="17">
        <f t="shared" si="10"/>
        <v>172.2672</v>
      </c>
    </row>
    <row r="80" spans="1:16" ht="29" x14ac:dyDescent="0.35">
      <c r="A80" s="2">
        <f t="shared" si="11"/>
        <v>78</v>
      </c>
      <c r="B80" s="2">
        <v>202</v>
      </c>
      <c r="C80" s="3" t="s">
        <v>73</v>
      </c>
      <c r="D80" s="3" t="s">
        <v>74</v>
      </c>
      <c r="E80" s="3" t="s">
        <v>101</v>
      </c>
      <c r="F80" s="8">
        <v>138.6</v>
      </c>
      <c r="G80" s="8">
        <v>140.108</v>
      </c>
      <c r="H80" s="8">
        <v>139.58199999999999</v>
      </c>
      <c r="I80" s="6">
        <v>1</v>
      </c>
      <c r="J80" s="6">
        <v>1</v>
      </c>
      <c r="K80" s="7">
        <f t="shared" si="6"/>
        <v>2</v>
      </c>
      <c r="L80" s="17">
        <v>0.12</v>
      </c>
      <c r="M80" s="17">
        <f t="shared" si="7"/>
        <v>14.399999999999999</v>
      </c>
      <c r="N80" s="17">
        <f t="shared" si="8"/>
        <v>9.1151999999999997</v>
      </c>
      <c r="O80" s="17">
        <f t="shared" si="9"/>
        <v>13.672800000000001</v>
      </c>
      <c r="P80" s="17">
        <f t="shared" si="10"/>
        <v>37.188000000000002</v>
      </c>
    </row>
    <row r="81" spans="1:16" ht="29" x14ac:dyDescent="0.35">
      <c r="A81" s="2">
        <f t="shared" si="11"/>
        <v>79</v>
      </c>
      <c r="B81" s="2">
        <v>202</v>
      </c>
      <c r="C81" s="3" t="s">
        <v>73</v>
      </c>
      <c r="D81" s="3" t="s">
        <v>74</v>
      </c>
      <c r="E81" s="3" t="s">
        <v>102</v>
      </c>
      <c r="F81" s="8">
        <v>144.23400000000001</v>
      </c>
      <c r="G81" s="8">
        <v>144.46100000000001</v>
      </c>
      <c r="H81" s="8">
        <v>144.37</v>
      </c>
      <c r="I81" s="6">
        <v>1</v>
      </c>
      <c r="J81" s="6">
        <v>1</v>
      </c>
      <c r="K81" s="7">
        <f t="shared" si="6"/>
        <v>2</v>
      </c>
      <c r="L81" s="17">
        <v>0.12</v>
      </c>
      <c r="M81" s="17">
        <f t="shared" si="7"/>
        <v>14.399999999999999</v>
      </c>
      <c r="N81" s="17">
        <f t="shared" si="8"/>
        <v>9.1151999999999997</v>
      </c>
      <c r="O81" s="17">
        <f t="shared" si="9"/>
        <v>13.672800000000001</v>
      </c>
      <c r="P81" s="17">
        <f t="shared" si="10"/>
        <v>37.188000000000002</v>
      </c>
    </row>
    <row r="82" spans="1:16" ht="43.5" x14ac:dyDescent="0.35">
      <c r="A82" s="2">
        <f t="shared" si="11"/>
        <v>80</v>
      </c>
      <c r="B82" s="2">
        <v>203</v>
      </c>
      <c r="C82" s="3" t="s">
        <v>103</v>
      </c>
      <c r="D82" s="3" t="s">
        <v>222</v>
      </c>
      <c r="E82" s="3" t="s">
        <v>104</v>
      </c>
      <c r="F82" s="8">
        <v>5.22</v>
      </c>
      <c r="G82" s="8">
        <v>5.62</v>
      </c>
      <c r="H82" s="8">
        <v>5.423</v>
      </c>
      <c r="I82" s="6">
        <v>0</v>
      </c>
      <c r="J82" s="6">
        <v>2</v>
      </c>
      <c r="K82" s="7">
        <f t="shared" si="6"/>
        <v>2</v>
      </c>
      <c r="L82" s="17">
        <v>0.12</v>
      </c>
      <c r="M82" s="17">
        <f t="shared" si="7"/>
        <v>14.399999999999999</v>
      </c>
      <c r="N82" s="17">
        <f t="shared" si="8"/>
        <v>0</v>
      </c>
      <c r="O82" s="17">
        <f t="shared" si="9"/>
        <v>27.345600000000001</v>
      </c>
      <c r="P82" s="17">
        <f t="shared" si="10"/>
        <v>41.745599999999996</v>
      </c>
    </row>
    <row r="83" spans="1:16" ht="43.5" x14ac:dyDescent="0.35">
      <c r="A83" s="2">
        <f t="shared" si="11"/>
        <v>81</v>
      </c>
      <c r="B83" s="2">
        <v>203</v>
      </c>
      <c r="C83" s="3" t="s">
        <v>103</v>
      </c>
      <c r="D83" s="3" t="s">
        <v>222</v>
      </c>
      <c r="E83" s="3" t="s">
        <v>105</v>
      </c>
      <c r="F83" s="8">
        <v>12.16</v>
      </c>
      <c r="G83" s="8">
        <v>13.805999999999999</v>
      </c>
      <c r="H83" s="8">
        <v>12.795999999999999</v>
      </c>
      <c r="I83" s="6">
        <v>1</v>
      </c>
      <c r="J83" s="6">
        <v>1</v>
      </c>
      <c r="K83" s="7">
        <f t="shared" si="6"/>
        <v>2</v>
      </c>
      <c r="L83" s="17">
        <v>0.12</v>
      </c>
      <c r="M83" s="17">
        <f t="shared" si="7"/>
        <v>14.399999999999999</v>
      </c>
      <c r="N83" s="17">
        <f t="shared" si="8"/>
        <v>9.1151999999999997</v>
      </c>
      <c r="O83" s="17">
        <f t="shared" si="9"/>
        <v>13.672800000000001</v>
      </c>
      <c r="P83" s="17">
        <f t="shared" si="10"/>
        <v>37.188000000000002</v>
      </c>
    </row>
    <row r="84" spans="1:16" ht="43.5" x14ac:dyDescent="0.35">
      <c r="A84" s="2">
        <f t="shared" si="11"/>
        <v>82</v>
      </c>
      <c r="B84" s="2">
        <v>203</v>
      </c>
      <c r="C84" s="3" t="s">
        <v>103</v>
      </c>
      <c r="D84" s="3" t="s">
        <v>222</v>
      </c>
      <c r="E84" s="3" t="s">
        <v>106</v>
      </c>
      <c r="F84" s="8">
        <v>17.25</v>
      </c>
      <c r="G84" s="8">
        <v>17.47</v>
      </c>
      <c r="H84" s="8">
        <v>17.456</v>
      </c>
      <c r="I84" s="6">
        <v>0</v>
      </c>
      <c r="J84" s="6">
        <v>2</v>
      </c>
      <c r="K84" s="7">
        <f t="shared" si="6"/>
        <v>2</v>
      </c>
      <c r="L84" s="17">
        <v>0.12</v>
      </c>
      <c r="M84" s="17">
        <f t="shared" si="7"/>
        <v>14.399999999999999</v>
      </c>
      <c r="N84" s="17">
        <f t="shared" si="8"/>
        <v>0</v>
      </c>
      <c r="O84" s="17">
        <f t="shared" si="9"/>
        <v>27.345600000000001</v>
      </c>
      <c r="P84" s="17">
        <f t="shared" si="10"/>
        <v>41.745599999999996</v>
      </c>
    </row>
    <row r="85" spans="1:16" ht="43.5" x14ac:dyDescent="0.35">
      <c r="A85" s="2">
        <f t="shared" si="11"/>
        <v>83</v>
      </c>
      <c r="B85" s="2">
        <v>203</v>
      </c>
      <c r="C85" s="3" t="s">
        <v>103</v>
      </c>
      <c r="D85" s="3" t="s">
        <v>222</v>
      </c>
      <c r="E85" s="3" t="s">
        <v>107</v>
      </c>
      <c r="F85" s="8">
        <v>22.715</v>
      </c>
      <c r="G85" s="8">
        <v>24.847000000000001</v>
      </c>
      <c r="H85" s="8">
        <v>23.972000000000001</v>
      </c>
      <c r="I85" s="6">
        <v>5</v>
      </c>
      <c r="J85" s="6">
        <v>2</v>
      </c>
      <c r="K85" s="7">
        <f t="shared" si="6"/>
        <v>7</v>
      </c>
      <c r="L85" s="17">
        <v>0.42</v>
      </c>
      <c r="M85" s="17">
        <f t="shared" si="7"/>
        <v>50.4</v>
      </c>
      <c r="N85" s="17">
        <f t="shared" si="8"/>
        <v>45.576000000000001</v>
      </c>
      <c r="O85" s="17">
        <f t="shared" si="9"/>
        <v>27.345600000000001</v>
      </c>
      <c r="P85" s="17">
        <f t="shared" si="10"/>
        <v>123.3216</v>
      </c>
    </row>
    <row r="86" spans="1:16" ht="43.5" x14ac:dyDescent="0.35">
      <c r="A86" s="2">
        <f t="shared" si="11"/>
        <v>84</v>
      </c>
      <c r="B86" s="2">
        <v>203</v>
      </c>
      <c r="C86" s="3" t="s">
        <v>103</v>
      </c>
      <c r="D86" s="3" t="s">
        <v>222</v>
      </c>
      <c r="E86" s="3" t="s">
        <v>108</v>
      </c>
      <c r="F86" s="8">
        <v>32.255000000000003</v>
      </c>
      <c r="G86" s="8">
        <v>32.917000000000002</v>
      </c>
      <c r="H86" s="8">
        <v>32.701000000000001</v>
      </c>
      <c r="I86" s="6">
        <v>0</v>
      </c>
      <c r="J86" s="6">
        <v>2</v>
      </c>
      <c r="K86" s="7">
        <f t="shared" si="6"/>
        <v>2</v>
      </c>
      <c r="L86" s="17">
        <v>0.12</v>
      </c>
      <c r="M86" s="17">
        <f t="shared" si="7"/>
        <v>14.399999999999999</v>
      </c>
      <c r="N86" s="17">
        <f t="shared" si="8"/>
        <v>0</v>
      </c>
      <c r="O86" s="17">
        <f t="shared" si="9"/>
        <v>27.345600000000001</v>
      </c>
      <c r="P86" s="17">
        <f t="shared" si="10"/>
        <v>41.745599999999996</v>
      </c>
    </row>
    <row r="87" spans="1:16" ht="43.5" x14ac:dyDescent="0.35">
      <c r="A87" s="2">
        <f t="shared" si="11"/>
        <v>85</v>
      </c>
      <c r="B87" s="2">
        <v>203</v>
      </c>
      <c r="C87" s="3" t="s">
        <v>103</v>
      </c>
      <c r="D87" s="3" t="s">
        <v>222</v>
      </c>
      <c r="E87" s="3" t="s">
        <v>109</v>
      </c>
      <c r="F87" s="8">
        <v>35.81</v>
      </c>
      <c r="G87" s="8">
        <v>35.97</v>
      </c>
      <c r="H87" s="8">
        <v>35.956000000000003</v>
      </c>
      <c r="I87" s="6">
        <v>2</v>
      </c>
      <c r="J87" s="6">
        <v>2</v>
      </c>
      <c r="K87" s="7">
        <f t="shared" si="6"/>
        <v>4</v>
      </c>
      <c r="L87" s="17">
        <v>0.24</v>
      </c>
      <c r="M87" s="17">
        <f t="shared" si="7"/>
        <v>28.799999999999997</v>
      </c>
      <c r="N87" s="17">
        <f t="shared" si="8"/>
        <v>18.230399999999999</v>
      </c>
      <c r="O87" s="17">
        <f t="shared" si="9"/>
        <v>27.345600000000001</v>
      </c>
      <c r="P87" s="17">
        <f t="shared" si="10"/>
        <v>74.376000000000005</v>
      </c>
    </row>
    <row r="88" spans="1:16" ht="43.5" x14ac:dyDescent="0.35">
      <c r="A88" s="2">
        <f t="shared" si="11"/>
        <v>86</v>
      </c>
      <c r="B88" s="2">
        <v>203</v>
      </c>
      <c r="C88" s="3" t="s">
        <v>103</v>
      </c>
      <c r="D88" s="3" t="s">
        <v>222</v>
      </c>
      <c r="E88" s="3" t="s">
        <v>110</v>
      </c>
      <c r="F88" s="8">
        <v>38.603999999999999</v>
      </c>
      <c r="G88" s="8">
        <v>40.31</v>
      </c>
      <c r="H88" s="8">
        <v>39.412999999999997</v>
      </c>
      <c r="I88" s="6">
        <v>1</v>
      </c>
      <c r="J88" s="6">
        <v>1</v>
      </c>
      <c r="K88" s="7">
        <f t="shared" si="6"/>
        <v>2</v>
      </c>
      <c r="L88" s="17">
        <v>0.12</v>
      </c>
      <c r="M88" s="17">
        <f t="shared" si="7"/>
        <v>14.399999999999999</v>
      </c>
      <c r="N88" s="17">
        <f t="shared" si="8"/>
        <v>9.1151999999999997</v>
      </c>
      <c r="O88" s="17">
        <f t="shared" si="9"/>
        <v>13.672800000000001</v>
      </c>
      <c r="P88" s="17">
        <f t="shared" si="10"/>
        <v>37.188000000000002</v>
      </c>
    </row>
    <row r="89" spans="1:16" ht="43.5" x14ac:dyDescent="0.35">
      <c r="A89" s="2">
        <f t="shared" si="11"/>
        <v>87</v>
      </c>
      <c r="B89" s="2">
        <v>203</v>
      </c>
      <c r="C89" s="3" t="s">
        <v>103</v>
      </c>
      <c r="D89" s="3" t="s">
        <v>222</v>
      </c>
      <c r="E89" s="3" t="s">
        <v>111</v>
      </c>
      <c r="F89" s="8">
        <v>42.11</v>
      </c>
      <c r="G89" s="8">
        <v>42.41</v>
      </c>
      <c r="H89" s="8">
        <v>42.27</v>
      </c>
      <c r="I89" s="6">
        <v>0</v>
      </c>
      <c r="J89" s="6">
        <v>2</v>
      </c>
      <c r="K89" s="7">
        <f t="shared" si="6"/>
        <v>2</v>
      </c>
      <c r="L89" s="17">
        <v>0.12</v>
      </c>
      <c r="M89" s="17">
        <f t="shared" si="7"/>
        <v>14.399999999999999</v>
      </c>
      <c r="N89" s="17">
        <f t="shared" si="8"/>
        <v>0</v>
      </c>
      <c r="O89" s="17">
        <f t="shared" si="9"/>
        <v>27.345600000000001</v>
      </c>
      <c r="P89" s="17">
        <f t="shared" si="10"/>
        <v>41.745599999999996</v>
      </c>
    </row>
    <row r="90" spans="1:16" ht="43.5" x14ac:dyDescent="0.35">
      <c r="A90" s="2">
        <f t="shared" si="11"/>
        <v>88</v>
      </c>
      <c r="B90" s="2">
        <v>203</v>
      </c>
      <c r="C90" s="3" t="s">
        <v>103</v>
      </c>
      <c r="D90" s="3" t="s">
        <v>222</v>
      </c>
      <c r="E90" s="3" t="s">
        <v>112</v>
      </c>
      <c r="F90" s="8">
        <v>46.1</v>
      </c>
      <c r="G90" s="8">
        <v>48.311999999999998</v>
      </c>
      <c r="H90" s="8">
        <v>46.926000000000002</v>
      </c>
      <c r="I90" s="6">
        <v>1</v>
      </c>
      <c r="J90" s="6">
        <v>1</v>
      </c>
      <c r="K90" s="7">
        <f t="shared" si="6"/>
        <v>2</v>
      </c>
      <c r="L90" s="17">
        <v>0.12</v>
      </c>
      <c r="M90" s="17">
        <f t="shared" si="7"/>
        <v>14.399999999999999</v>
      </c>
      <c r="N90" s="17">
        <f t="shared" si="8"/>
        <v>9.1151999999999997</v>
      </c>
      <c r="O90" s="17">
        <f t="shared" si="9"/>
        <v>13.672800000000001</v>
      </c>
      <c r="P90" s="17">
        <f t="shared" si="10"/>
        <v>37.188000000000002</v>
      </c>
    </row>
    <row r="91" spans="1:16" ht="43.5" x14ac:dyDescent="0.35">
      <c r="A91" s="2">
        <f t="shared" si="11"/>
        <v>89</v>
      </c>
      <c r="B91" s="2">
        <v>203</v>
      </c>
      <c r="C91" s="3" t="s">
        <v>103</v>
      </c>
      <c r="D91" s="3" t="s">
        <v>222</v>
      </c>
      <c r="E91" s="3" t="s">
        <v>113</v>
      </c>
      <c r="F91" s="8">
        <v>51.3</v>
      </c>
      <c r="G91" s="8">
        <v>51.72</v>
      </c>
      <c r="H91" s="8">
        <v>51.496000000000002</v>
      </c>
      <c r="I91" s="6">
        <v>0</v>
      </c>
      <c r="J91" s="6">
        <v>2</v>
      </c>
      <c r="K91" s="7">
        <f t="shared" si="6"/>
        <v>2</v>
      </c>
      <c r="L91" s="17">
        <v>0.12</v>
      </c>
      <c r="M91" s="17">
        <f t="shared" si="7"/>
        <v>14.399999999999999</v>
      </c>
      <c r="N91" s="17">
        <f t="shared" si="8"/>
        <v>0</v>
      </c>
      <c r="O91" s="17">
        <f t="shared" si="9"/>
        <v>27.345600000000001</v>
      </c>
      <c r="P91" s="17">
        <f t="shared" si="10"/>
        <v>41.745599999999996</v>
      </c>
    </row>
    <row r="92" spans="1:16" ht="43.5" x14ac:dyDescent="0.35">
      <c r="A92" s="2">
        <f t="shared" si="11"/>
        <v>90</v>
      </c>
      <c r="B92" s="2">
        <v>203</v>
      </c>
      <c r="C92" s="3" t="s">
        <v>103</v>
      </c>
      <c r="D92" s="3" t="s">
        <v>222</v>
      </c>
      <c r="E92" s="3" t="s">
        <v>114</v>
      </c>
      <c r="F92" s="8">
        <v>55.125999999999998</v>
      </c>
      <c r="G92" s="8">
        <v>56.862000000000002</v>
      </c>
      <c r="H92" s="8">
        <v>56.106000000000002</v>
      </c>
      <c r="I92" s="6">
        <v>0</v>
      </c>
      <c r="J92" s="6">
        <v>1</v>
      </c>
      <c r="K92" s="7">
        <f t="shared" si="6"/>
        <v>1</v>
      </c>
      <c r="L92" s="17">
        <v>0.06</v>
      </c>
      <c r="M92" s="17">
        <f t="shared" si="7"/>
        <v>7.1999999999999993</v>
      </c>
      <c r="N92" s="17">
        <f t="shared" si="8"/>
        <v>0</v>
      </c>
      <c r="O92" s="17">
        <f t="shared" si="9"/>
        <v>13.672800000000001</v>
      </c>
      <c r="P92" s="17">
        <f t="shared" si="10"/>
        <v>20.872799999999998</v>
      </c>
    </row>
    <row r="93" spans="1:16" ht="43.5" x14ac:dyDescent="0.35">
      <c r="A93" s="2">
        <f t="shared" si="11"/>
        <v>91</v>
      </c>
      <c r="B93" s="2">
        <v>203</v>
      </c>
      <c r="C93" s="3" t="s">
        <v>103</v>
      </c>
      <c r="D93" s="3" t="s">
        <v>222</v>
      </c>
      <c r="E93" s="3" t="s">
        <v>115</v>
      </c>
      <c r="F93" s="8">
        <v>59.784999999999997</v>
      </c>
      <c r="G93" s="8">
        <v>60.070999999999998</v>
      </c>
      <c r="H93" s="8">
        <v>59.878</v>
      </c>
      <c r="I93" s="6">
        <v>1</v>
      </c>
      <c r="J93" s="6">
        <v>1</v>
      </c>
      <c r="K93" s="7">
        <f t="shared" si="6"/>
        <v>2</v>
      </c>
      <c r="L93" s="17">
        <v>0.12</v>
      </c>
      <c r="M93" s="17">
        <f t="shared" si="7"/>
        <v>14.399999999999999</v>
      </c>
      <c r="N93" s="17">
        <f t="shared" si="8"/>
        <v>9.1151999999999997</v>
      </c>
      <c r="O93" s="17">
        <f t="shared" si="9"/>
        <v>13.672800000000001</v>
      </c>
      <c r="P93" s="17">
        <f t="shared" si="10"/>
        <v>37.188000000000002</v>
      </c>
    </row>
    <row r="94" spans="1:16" ht="43.5" x14ac:dyDescent="0.35">
      <c r="A94" s="2">
        <f t="shared" si="11"/>
        <v>92</v>
      </c>
      <c r="B94" s="2">
        <v>203</v>
      </c>
      <c r="C94" s="3" t="s">
        <v>103</v>
      </c>
      <c r="D94" s="3" t="s">
        <v>222</v>
      </c>
      <c r="E94" s="3" t="s">
        <v>116</v>
      </c>
      <c r="F94" s="8">
        <v>65.802000000000007</v>
      </c>
      <c r="G94" s="8">
        <v>67.921999999999997</v>
      </c>
      <c r="H94" s="8">
        <v>66.983000000000004</v>
      </c>
      <c r="I94" s="6">
        <v>1</v>
      </c>
      <c r="J94" s="6">
        <v>2</v>
      </c>
      <c r="K94" s="7">
        <f t="shared" si="6"/>
        <v>3</v>
      </c>
      <c r="L94" s="17">
        <v>0.18</v>
      </c>
      <c r="M94" s="17">
        <f t="shared" si="7"/>
        <v>21.599999999999998</v>
      </c>
      <c r="N94" s="17">
        <f t="shared" si="8"/>
        <v>9.1151999999999997</v>
      </c>
      <c r="O94" s="17">
        <f t="shared" si="9"/>
        <v>27.345600000000001</v>
      </c>
      <c r="P94" s="17">
        <f t="shared" si="10"/>
        <v>58.0608</v>
      </c>
    </row>
    <row r="95" spans="1:16" ht="43.5" x14ac:dyDescent="0.35">
      <c r="A95" s="2">
        <f t="shared" si="11"/>
        <v>93</v>
      </c>
      <c r="B95" s="2">
        <v>203</v>
      </c>
      <c r="C95" s="3" t="s">
        <v>103</v>
      </c>
      <c r="D95" s="3" t="s">
        <v>222</v>
      </c>
      <c r="E95" s="3" t="s">
        <v>117</v>
      </c>
      <c r="F95" s="5">
        <v>73.349999999999994</v>
      </c>
      <c r="G95" s="8">
        <v>75.370999999999995</v>
      </c>
      <c r="H95" s="8">
        <v>74.692999999999998</v>
      </c>
      <c r="I95" s="6">
        <v>0</v>
      </c>
      <c r="J95" s="6">
        <v>1</v>
      </c>
      <c r="K95" s="7">
        <f t="shared" si="6"/>
        <v>1</v>
      </c>
      <c r="L95" s="17">
        <v>0.06</v>
      </c>
      <c r="M95" s="17">
        <f t="shared" si="7"/>
        <v>7.1999999999999993</v>
      </c>
      <c r="N95" s="17">
        <f t="shared" si="8"/>
        <v>0</v>
      </c>
      <c r="O95" s="17">
        <f t="shared" si="9"/>
        <v>13.672800000000001</v>
      </c>
      <c r="P95" s="17">
        <f t="shared" si="10"/>
        <v>20.872799999999998</v>
      </c>
    </row>
    <row r="96" spans="1:16" ht="43.5" x14ac:dyDescent="0.35">
      <c r="A96" s="2">
        <f t="shared" si="11"/>
        <v>94</v>
      </c>
      <c r="B96" s="2">
        <v>203</v>
      </c>
      <c r="C96" s="3" t="s">
        <v>103</v>
      </c>
      <c r="D96" s="3" t="s">
        <v>222</v>
      </c>
      <c r="E96" s="3" t="s">
        <v>118</v>
      </c>
      <c r="F96" s="8">
        <v>80.64</v>
      </c>
      <c r="G96" s="8">
        <v>80.78</v>
      </c>
      <c r="H96" s="8">
        <v>80.768000000000001</v>
      </c>
      <c r="I96" s="6">
        <v>0</v>
      </c>
      <c r="J96" s="6">
        <v>1</v>
      </c>
      <c r="K96" s="7">
        <f t="shared" si="6"/>
        <v>1</v>
      </c>
      <c r="L96" s="17">
        <v>0.06</v>
      </c>
      <c r="M96" s="17">
        <f t="shared" si="7"/>
        <v>7.1999999999999993</v>
      </c>
      <c r="N96" s="17">
        <f t="shared" si="8"/>
        <v>0</v>
      </c>
      <c r="O96" s="17">
        <f t="shared" si="9"/>
        <v>13.672800000000001</v>
      </c>
      <c r="P96" s="17">
        <f t="shared" si="10"/>
        <v>20.872799999999998</v>
      </c>
    </row>
    <row r="97" spans="1:16" ht="43.5" x14ac:dyDescent="0.35">
      <c r="A97" s="2">
        <f t="shared" si="11"/>
        <v>95</v>
      </c>
      <c r="B97" s="2">
        <v>203</v>
      </c>
      <c r="C97" s="3" t="s">
        <v>103</v>
      </c>
      <c r="D97" s="3" t="s">
        <v>222</v>
      </c>
      <c r="E97" s="3" t="s">
        <v>119</v>
      </c>
      <c r="F97" s="8">
        <v>83.186999999999998</v>
      </c>
      <c r="G97" s="8">
        <v>84.81</v>
      </c>
      <c r="H97" s="8">
        <v>84.126000000000005</v>
      </c>
      <c r="I97" s="6">
        <v>0</v>
      </c>
      <c r="J97" s="6">
        <v>1</v>
      </c>
      <c r="K97" s="7">
        <f t="shared" si="6"/>
        <v>1</v>
      </c>
      <c r="L97" s="17">
        <v>0.06</v>
      </c>
      <c r="M97" s="17">
        <f t="shared" si="7"/>
        <v>7.1999999999999993</v>
      </c>
      <c r="N97" s="17">
        <f t="shared" si="8"/>
        <v>0</v>
      </c>
      <c r="O97" s="17">
        <f t="shared" si="9"/>
        <v>13.672800000000001</v>
      </c>
      <c r="P97" s="17">
        <f t="shared" si="10"/>
        <v>20.872799999999998</v>
      </c>
    </row>
    <row r="98" spans="1:16" ht="43.5" x14ac:dyDescent="0.35">
      <c r="A98" s="2">
        <f t="shared" si="11"/>
        <v>96</v>
      </c>
      <c r="B98" s="2">
        <v>203</v>
      </c>
      <c r="C98" s="3" t="s">
        <v>103</v>
      </c>
      <c r="D98" s="3" t="s">
        <v>222</v>
      </c>
      <c r="E98" s="3" t="s">
        <v>120</v>
      </c>
      <c r="F98" s="8">
        <v>89.149000000000001</v>
      </c>
      <c r="G98" s="8">
        <v>89.361999999999995</v>
      </c>
      <c r="H98" s="8">
        <v>89.225999999999999</v>
      </c>
      <c r="I98" s="6">
        <v>0</v>
      </c>
      <c r="J98" s="6">
        <v>1</v>
      </c>
      <c r="K98" s="7">
        <f t="shared" si="6"/>
        <v>1</v>
      </c>
      <c r="L98" s="17">
        <v>0.06</v>
      </c>
      <c r="M98" s="17">
        <f t="shared" si="7"/>
        <v>7.1999999999999993</v>
      </c>
      <c r="N98" s="17">
        <f t="shared" si="8"/>
        <v>0</v>
      </c>
      <c r="O98" s="17">
        <f t="shared" si="9"/>
        <v>13.672800000000001</v>
      </c>
      <c r="P98" s="17">
        <f t="shared" si="10"/>
        <v>20.872799999999998</v>
      </c>
    </row>
    <row r="99" spans="1:16" ht="43.5" x14ac:dyDescent="0.35">
      <c r="A99" s="2">
        <f t="shared" si="11"/>
        <v>97</v>
      </c>
      <c r="B99" s="2">
        <v>203</v>
      </c>
      <c r="C99" s="3" t="s">
        <v>103</v>
      </c>
      <c r="D99" s="3" t="s">
        <v>222</v>
      </c>
      <c r="E99" s="3" t="s">
        <v>121</v>
      </c>
      <c r="F99" s="8">
        <v>94.727000000000004</v>
      </c>
      <c r="G99" s="8">
        <v>97.213999999999999</v>
      </c>
      <c r="H99" s="8">
        <v>96.227000000000004</v>
      </c>
      <c r="I99" s="6">
        <v>4</v>
      </c>
      <c r="J99" s="6">
        <v>3</v>
      </c>
      <c r="K99" s="7">
        <f t="shared" si="6"/>
        <v>7</v>
      </c>
      <c r="L99" s="17">
        <v>0.42</v>
      </c>
      <c r="M99" s="17">
        <f t="shared" si="7"/>
        <v>50.4</v>
      </c>
      <c r="N99" s="17">
        <f t="shared" si="8"/>
        <v>36.460799999999999</v>
      </c>
      <c r="O99" s="17">
        <f t="shared" si="9"/>
        <v>41.0184</v>
      </c>
      <c r="P99" s="17">
        <f t="shared" si="10"/>
        <v>127.8792</v>
      </c>
    </row>
    <row r="100" spans="1:16" ht="43.5" x14ac:dyDescent="0.35">
      <c r="A100" s="2">
        <f t="shared" si="11"/>
        <v>98</v>
      </c>
      <c r="B100" s="2">
        <v>203</v>
      </c>
      <c r="C100" s="3" t="s">
        <v>103</v>
      </c>
      <c r="D100" s="3" t="s">
        <v>222</v>
      </c>
      <c r="E100" s="3" t="s">
        <v>122</v>
      </c>
      <c r="F100" s="8">
        <v>104.047</v>
      </c>
      <c r="G100" s="8">
        <v>104.232</v>
      </c>
      <c r="H100" s="8">
        <v>104.196</v>
      </c>
      <c r="I100" s="6">
        <v>0</v>
      </c>
      <c r="J100" s="6">
        <v>1</v>
      </c>
      <c r="K100" s="7">
        <f t="shared" si="6"/>
        <v>1</v>
      </c>
      <c r="L100" s="17">
        <v>0.06</v>
      </c>
      <c r="M100" s="17">
        <f t="shared" si="7"/>
        <v>7.1999999999999993</v>
      </c>
      <c r="N100" s="17">
        <f t="shared" si="8"/>
        <v>0</v>
      </c>
      <c r="O100" s="17">
        <f t="shared" si="9"/>
        <v>13.672800000000001</v>
      </c>
      <c r="P100" s="17">
        <f t="shared" si="10"/>
        <v>20.872799999999998</v>
      </c>
    </row>
    <row r="101" spans="1:16" ht="43.5" x14ac:dyDescent="0.35">
      <c r="A101" s="2">
        <f t="shared" si="11"/>
        <v>99</v>
      </c>
      <c r="B101" s="2">
        <v>203</v>
      </c>
      <c r="C101" s="3" t="s">
        <v>103</v>
      </c>
      <c r="D101" s="3" t="s">
        <v>222</v>
      </c>
      <c r="E101" s="3" t="s">
        <v>123</v>
      </c>
      <c r="F101" s="8">
        <v>107.57299999999999</v>
      </c>
      <c r="G101" s="8">
        <v>108.864</v>
      </c>
      <c r="H101" s="8">
        <v>107.983</v>
      </c>
      <c r="I101" s="6">
        <v>2</v>
      </c>
      <c r="J101" s="6">
        <v>1</v>
      </c>
      <c r="K101" s="7">
        <f t="shared" si="6"/>
        <v>3</v>
      </c>
      <c r="L101" s="17">
        <v>0.18</v>
      </c>
      <c r="M101" s="17">
        <f t="shared" si="7"/>
        <v>21.599999999999998</v>
      </c>
      <c r="N101" s="17">
        <f t="shared" si="8"/>
        <v>18.230399999999999</v>
      </c>
      <c r="O101" s="17">
        <f t="shared" si="9"/>
        <v>13.672800000000001</v>
      </c>
      <c r="P101" s="17">
        <f t="shared" si="10"/>
        <v>53.5032</v>
      </c>
    </row>
    <row r="102" spans="1:16" ht="43.5" x14ac:dyDescent="0.35">
      <c r="A102" s="2">
        <f t="shared" si="11"/>
        <v>100</v>
      </c>
      <c r="B102" s="2">
        <v>203</v>
      </c>
      <c r="C102" s="3" t="s">
        <v>103</v>
      </c>
      <c r="D102" s="3" t="s">
        <v>222</v>
      </c>
      <c r="E102" s="3" t="s">
        <v>124</v>
      </c>
      <c r="F102" s="8">
        <v>114.967</v>
      </c>
      <c r="G102" s="8">
        <v>115.702</v>
      </c>
      <c r="H102" s="8">
        <v>115.08199999999999</v>
      </c>
      <c r="I102" s="6">
        <v>0</v>
      </c>
      <c r="J102" s="6">
        <v>1</v>
      </c>
      <c r="K102" s="7">
        <f t="shared" si="6"/>
        <v>1</v>
      </c>
      <c r="L102" s="17">
        <v>0.06</v>
      </c>
      <c r="M102" s="17">
        <f t="shared" si="7"/>
        <v>7.1999999999999993</v>
      </c>
      <c r="N102" s="17">
        <f t="shared" si="8"/>
        <v>0</v>
      </c>
      <c r="O102" s="17">
        <f t="shared" si="9"/>
        <v>13.672800000000001</v>
      </c>
      <c r="P102" s="17">
        <f t="shared" si="10"/>
        <v>20.872799999999998</v>
      </c>
    </row>
    <row r="103" spans="1:16" ht="29" x14ac:dyDescent="0.35">
      <c r="A103" s="2">
        <f t="shared" si="11"/>
        <v>101</v>
      </c>
      <c r="B103" s="2">
        <v>204</v>
      </c>
      <c r="C103" s="3" t="s">
        <v>125</v>
      </c>
      <c r="D103" s="3" t="s">
        <v>126</v>
      </c>
      <c r="E103" s="3" t="s">
        <v>127</v>
      </c>
      <c r="F103" s="8">
        <v>4.91</v>
      </c>
      <c r="G103" s="8">
        <v>5.05</v>
      </c>
      <c r="H103" s="8">
        <v>5.048</v>
      </c>
      <c r="I103" s="6">
        <v>0</v>
      </c>
      <c r="J103" s="6">
        <v>2</v>
      </c>
      <c r="K103" s="7">
        <f t="shared" si="6"/>
        <v>2</v>
      </c>
      <c r="L103" s="17">
        <v>0.12</v>
      </c>
      <c r="M103" s="17">
        <f t="shared" si="7"/>
        <v>14.399999999999999</v>
      </c>
      <c r="N103" s="17">
        <f t="shared" si="8"/>
        <v>0</v>
      </c>
      <c r="O103" s="17">
        <f t="shared" si="9"/>
        <v>27.345600000000001</v>
      </c>
      <c r="P103" s="17">
        <f t="shared" si="10"/>
        <v>41.745599999999996</v>
      </c>
    </row>
    <row r="104" spans="1:16" ht="29" x14ac:dyDescent="0.35">
      <c r="A104" s="2">
        <f t="shared" si="11"/>
        <v>102</v>
      </c>
      <c r="B104" s="2">
        <v>204</v>
      </c>
      <c r="C104" s="3" t="s">
        <v>125</v>
      </c>
      <c r="D104" s="3" t="s">
        <v>126</v>
      </c>
      <c r="E104" s="3" t="s">
        <v>128</v>
      </c>
      <c r="F104" s="8">
        <v>10.43</v>
      </c>
      <c r="G104" s="8">
        <v>11.981</v>
      </c>
      <c r="H104" s="8">
        <v>10.994999999999999</v>
      </c>
      <c r="I104" s="6">
        <v>1</v>
      </c>
      <c r="J104" s="6">
        <v>1</v>
      </c>
      <c r="K104" s="7">
        <f t="shared" si="6"/>
        <v>2</v>
      </c>
      <c r="L104" s="17">
        <v>0.12</v>
      </c>
      <c r="M104" s="17">
        <f t="shared" si="7"/>
        <v>14.399999999999999</v>
      </c>
      <c r="N104" s="17">
        <f t="shared" si="8"/>
        <v>9.1151999999999997</v>
      </c>
      <c r="O104" s="17">
        <f t="shared" si="9"/>
        <v>13.672800000000001</v>
      </c>
      <c r="P104" s="17">
        <f t="shared" si="10"/>
        <v>37.188000000000002</v>
      </c>
    </row>
    <row r="105" spans="1:16" ht="29" x14ac:dyDescent="0.35">
      <c r="A105" s="2">
        <f t="shared" si="11"/>
        <v>103</v>
      </c>
      <c r="B105" s="2">
        <v>204</v>
      </c>
      <c r="C105" s="3" t="s">
        <v>125</v>
      </c>
      <c r="D105" s="3" t="s">
        <v>126</v>
      </c>
      <c r="E105" s="3" t="s">
        <v>129</v>
      </c>
      <c r="F105" s="8">
        <v>14.189</v>
      </c>
      <c r="G105" s="8">
        <v>14.401</v>
      </c>
      <c r="H105" s="8">
        <v>14.295</v>
      </c>
      <c r="I105" s="6">
        <v>0</v>
      </c>
      <c r="J105" s="6">
        <v>2</v>
      </c>
      <c r="K105" s="7">
        <f t="shared" si="6"/>
        <v>2</v>
      </c>
      <c r="L105" s="17">
        <v>0.12</v>
      </c>
      <c r="M105" s="17">
        <f t="shared" si="7"/>
        <v>14.399999999999999</v>
      </c>
      <c r="N105" s="17">
        <f t="shared" si="8"/>
        <v>0</v>
      </c>
      <c r="O105" s="17">
        <f t="shared" si="9"/>
        <v>27.345600000000001</v>
      </c>
      <c r="P105" s="17">
        <f t="shared" si="10"/>
        <v>41.745599999999996</v>
      </c>
    </row>
    <row r="106" spans="1:16" ht="29" x14ac:dyDescent="0.35">
      <c r="A106" s="2">
        <f t="shared" si="11"/>
        <v>104</v>
      </c>
      <c r="B106" s="2">
        <v>204</v>
      </c>
      <c r="C106" s="3" t="s">
        <v>125</v>
      </c>
      <c r="D106" s="3" t="s">
        <v>126</v>
      </c>
      <c r="E106" s="3" t="s">
        <v>130</v>
      </c>
      <c r="F106" s="8">
        <v>17.978000000000002</v>
      </c>
      <c r="G106" s="8">
        <v>19.585999999999999</v>
      </c>
      <c r="H106" s="8">
        <v>18.702000000000002</v>
      </c>
      <c r="I106" s="6">
        <v>0</v>
      </c>
      <c r="J106" s="6">
        <v>1</v>
      </c>
      <c r="K106" s="7">
        <f t="shared" si="6"/>
        <v>1</v>
      </c>
      <c r="L106" s="17">
        <v>0.06</v>
      </c>
      <c r="M106" s="17">
        <f t="shared" si="7"/>
        <v>7.1999999999999993</v>
      </c>
      <c r="N106" s="17">
        <f t="shared" si="8"/>
        <v>0</v>
      </c>
      <c r="O106" s="17">
        <f t="shared" si="9"/>
        <v>13.672800000000001</v>
      </c>
      <c r="P106" s="17">
        <f t="shared" si="10"/>
        <v>20.872799999999998</v>
      </c>
    </row>
    <row r="107" spans="1:16" ht="29" x14ac:dyDescent="0.35">
      <c r="A107" s="2">
        <f t="shared" si="11"/>
        <v>105</v>
      </c>
      <c r="B107" s="2">
        <v>204</v>
      </c>
      <c r="C107" s="3" t="s">
        <v>125</v>
      </c>
      <c r="D107" s="3" t="s">
        <v>126</v>
      </c>
      <c r="E107" s="3" t="s">
        <v>131</v>
      </c>
      <c r="F107" s="8">
        <v>27.998999999999999</v>
      </c>
      <c r="G107" s="8">
        <v>30.524999999999999</v>
      </c>
      <c r="H107" s="8">
        <v>28.954000000000001</v>
      </c>
      <c r="I107" s="6">
        <v>6</v>
      </c>
      <c r="J107" s="6">
        <v>3</v>
      </c>
      <c r="K107" s="7">
        <f t="shared" si="6"/>
        <v>9</v>
      </c>
      <c r="L107" s="17">
        <v>0.54</v>
      </c>
      <c r="M107" s="17">
        <f t="shared" si="7"/>
        <v>64.800000000000011</v>
      </c>
      <c r="N107" s="17">
        <f t="shared" si="8"/>
        <v>54.691199999999995</v>
      </c>
      <c r="O107" s="17">
        <f t="shared" si="9"/>
        <v>41.0184</v>
      </c>
      <c r="P107" s="17">
        <f t="shared" si="10"/>
        <v>160.50960000000001</v>
      </c>
    </row>
    <row r="108" spans="1:16" ht="43.5" x14ac:dyDescent="0.35">
      <c r="A108" s="2">
        <f t="shared" si="11"/>
        <v>106</v>
      </c>
      <c r="B108" s="2">
        <v>207</v>
      </c>
      <c r="C108" s="3" t="s">
        <v>132</v>
      </c>
      <c r="D108" s="3" t="s">
        <v>133</v>
      </c>
      <c r="E108" s="3" t="s">
        <v>134</v>
      </c>
      <c r="F108" s="8">
        <v>76.378</v>
      </c>
      <c r="G108" s="8">
        <v>78.123999999999995</v>
      </c>
      <c r="H108" s="8">
        <v>77.353999999999999</v>
      </c>
      <c r="I108" s="6">
        <v>1</v>
      </c>
      <c r="J108" s="6">
        <v>1</v>
      </c>
      <c r="K108" s="7">
        <f t="shared" si="6"/>
        <v>2</v>
      </c>
      <c r="L108" s="17">
        <v>0.12</v>
      </c>
      <c r="M108" s="17">
        <f t="shared" si="7"/>
        <v>14.399999999999999</v>
      </c>
      <c r="N108" s="17">
        <f t="shared" si="8"/>
        <v>9.1151999999999997</v>
      </c>
      <c r="O108" s="17">
        <f t="shared" si="9"/>
        <v>13.672800000000001</v>
      </c>
      <c r="P108" s="17">
        <f t="shared" si="10"/>
        <v>37.188000000000002</v>
      </c>
    </row>
    <row r="109" spans="1:16" ht="43.5" x14ac:dyDescent="0.35">
      <c r="A109" s="2">
        <f t="shared" si="11"/>
        <v>107</v>
      </c>
      <c r="B109" s="2">
        <v>207</v>
      </c>
      <c r="C109" s="3" t="s">
        <v>132</v>
      </c>
      <c r="D109" s="3" t="s">
        <v>133</v>
      </c>
      <c r="E109" s="3" t="s">
        <v>135</v>
      </c>
      <c r="F109" s="10">
        <v>81.2</v>
      </c>
      <c r="G109" s="11">
        <v>81.3</v>
      </c>
      <c r="H109" s="11">
        <v>81.234999999999999</v>
      </c>
      <c r="I109" s="6">
        <v>0</v>
      </c>
      <c r="J109" s="6">
        <v>1</v>
      </c>
      <c r="K109" s="7">
        <f t="shared" si="6"/>
        <v>1</v>
      </c>
      <c r="L109" s="17">
        <v>0.06</v>
      </c>
      <c r="M109" s="17">
        <f t="shared" si="7"/>
        <v>7.1999999999999993</v>
      </c>
      <c r="N109" s="17">
        <f t="shared" si="8"/>
        <v>0</v>
      </c>
      <c r="O109" s="17">
        <f t="shared" si="9"/>
        <v>13.672800000000001</v>
      </c>
      <c r="P109" s="17">
        <f t="shared" si="10"/>
        <v>20.872799999999998</v>
      </c>
    </row>
    <row r="110" spans="1:16" ht="43.5" x14ac:dyDescent="0.35">
      <c r="A110" s="2">
        <f t="shared" si="11"/>
        <v>108</v>
      </c>
      <c r="B110" s="2">
        <v>207</v>
      </c>
      <c r="C110" s="3" t="s">
        <v>132</v>
      </c>
      <c r="D110" s="3" t="s">
        <v>133</v>
      </c>
      <c r="E110" s="3" t="s">
        <v>136</v>
      </c>
      <c r="F110" s="2">
        <v>86.363</v>
      </c>
      <c r="G110" s="2">
        <v>88.168999999999997</v>
      </c>
      <c r="H110" s="2">
        <v>87.387</v>
      </c>
      <c r="I110" s="6">
        <v>1</v>
      </c>
      <c r="J110" s="6">
        <v>1</v>
      </c>
      <c r="K110" s="7">
        <f t="shared" si="6"/>
        <v>2</v>
      </c>
      <c r="L110" s="17">
        <v>0.12</v>
      </c>
      <c r="M110" s="17">
        <f t="shared" si="7"/>
        <v>14.399999999999999</v>
      </c>
      <c r="N110" s="17">
        <f t="shared" si="8"/>
        <v>9.1151999999999997</v>
      </c>
      <c r="O110" s="17">
        <f t="shared" si="9"/>
        <v>13.672800000000001</v>
      </c>
      <c r="P110" s="17">
        <f t="shared" si="10"/>
        <v>37.188000000000002</v>
      </c>
    </row>
    <row r="111" spans="1:16" ht="43.5" x14ac:dyDescent="0.35">
      <c r="A111" s="2">
        <v>109</v>
      </c>
      <c r="B111" s="2">
        <v>207</v>
      </c>
      <c r="C111" s="3" t="s">
        <v>132</v>
      </c>
      <c r="D111" s="3" t="s">
        <v>133</v>
      </c>
      <c r="E111" s="3" t="s">
        <v>137</v>
      </c>
      <c r="F111" s="2">
        <v>94.591999999999999</v>
      </c>
      <c r="G111" s="2">
        <v>96.539000000000001</v>
      </c>
      <c r="H111" s="2">
        <v>95.796000000000006</v>
      </c>
      <c r="I111" s="6">
        <v>2</v>
      </c>
      <c r="J111" s="6">
        <v>2</v>
      </c>
      <c r="K111" s="7">
        <f t="shared" si="6"/>
        <v>4</v>
      </c>
      <c r="L111" s="17">
        <v>0.24</v>
      </c>
      <c r="M111" s="17">
        <f t="shared" si="7"/>
        <v>28.799999999999997</v>
      </c>
      <c r="N111" s="17">
        <f t="shared" si="8"/>
        <v>18.230399999999999</v>
      </c>
      <c r="O111" s="17">
        <f t="shared" si="9"/>
        <v>27.345600000000001</v>
      </c>
      <c r="P111" s="17">
        <f t="shared" si="10"/>
        <v>74.376000000000005</v>
      </c>
    </row>
    <row r="112" spans="1:16" ht="43.5" x14ac:dyDescent="0.35">
      <c r="A112" s="2">
        <f t="shared" si="11"/>
        <v>110</v>
      </c>
      <c r="B112" s="2">
        <v>207</v>
      </c>
      <c r="C112" s="3" t="s">
        <v>132</v>
      </c>
      <c r="D112" s="3" t="s">
        <v>133</v>
      </c>
      <c r="E112" s="3" t="s">
        <v>138</v>
      </c>
      <c r="F112" s="2">
        <v>104.196</v>
      </c>
      <c r="G112" s="2">
        <v>104.379</v>
      </c>
      <c r="H112" s="2">
        <v>104.28700000000001</v>
      </c>
      <c r="I112" s="6">
        <v>0</v>
      </c>
      <c r="J112" s="6">
        <v>2</v>
      </c>
      <c r="K112" s="7">
        <f t="shared" si="6"/>
        <v>2</v>
      </c>
      <c r="L112" s="17">
        <v>0.12</v>
      </c>
      <c r="M112" s="17">
        <f t="shared" si="7"/>
        <v>14.399999999999999</v>
      </c>
      <c r="N112" s="17">
        <f t="shared" si="8"/>
        <v>0</v>
      </c>
      <c r="O112" s="17">
        <f t="shared" si="9"/>
        <v>27.345600000000001</v>
      </c>
      <c r="P112" s="17">
        <f t="shared" si="10"/>
        <v>41.745599999999996</v>
      </c>
    </row>
    <row r="113" spans="1:16" ht="43.5" x14ac:dyDescent="0.35">
      <c r="A113" s="2">
        <f t="shared" si="11"/>
        <v>111</v>
      </c>
      <c r="B113" s="2">
        <v>207</v>
      </c>
      <c r="C113" s="3" t="s">
        <v>132</v>
      </c>
      <c r="D113" s="3" t="s">
        <v>133</v>
      </c>
      <c r="E113" s="3" t="s">
        <v>139</v>
      </c>
      <c r="F113" s="2">
        <v>108.176</v>
      </c>
      <c r="G113" s="2">
        <v>109.63200000000001</v>
      </c>
      <c r="H113" s="2">
        <v>109.005</v>
      </c>
      <c r="I113" s="6">
        <v>0</v>
      </c>
      <c r="J113" s="6">
        <v>2</v>
      </c>
      <c r="K113" s="7">
        <f t="shared" si="6"/>
        <v>2</v>
      </c>
      <c r="L113" s="17">
        <v>0.12</v>
      </c>
      <c r="M113" s="17">
        <f t="shared" si="7"/>
        <v>14.399999999999999</v>
      </c>
      <c r="N113" s="17">
        <f t="shared" si="8"/>
        <v>0</v>
      </c>
      <c r="O113" s="17">
        <f t="shared" si="9"/>
        <v>27.345600000000001</v>
      </c>
      <c r="P113" s="17">
        <f t="shared" si="10"/>
        <v>41.745599999999996</v>
      </c>
    </row>
    <row r="114" spans="1:16" ht="43.5" x14ac:dyDescent="0.35">
      <c r="A114" s="2">
        <f t="shared" si="11"/>
        <v>112</v>
      </c>
      <c r="B114" s="2">
        <v>207</v>
      </c>
      <c r="C114" s="3" t="s">
        <v>132</v>
      </c>
      <c r="D114" s="3" t="s">
        <v>133</v>
      </c>
      <c r="E114" s="3" t="s">
        <v>140</v>
      </c>
      <c r="F114" s="10">
        <v>116</v>
      </c>
      <c r="G114" s="12">
        <v>116.15</v>
      </c>
      <c r="H114" s="2">
        <v>116.039</v>
      </c>
      <c r="I114" s="6">
        <v>0</v>
      </c>
      <c r="J114" s="6">
        <v>1</v>
      </c>
      <c r="K114" s="7">
        <f t="shared" si="6"/>
        <v>1</v>
      </c>
      <c r="L114" s="17">
        <v>0.06</v>
      </c>
      <c r="M114" s="17">
        <f t="shared" si="7"/>
        <v>7.1999999999999993</v>
      </c>
      <c r="N114" s="17">
        <f t="shared" si="8"/>
        <v>0</v>
      </c>
      <c r="O114" s="17">
        <f t="shared" si="9"/>
        <v>13.672800000000001</v>
      </c>
      <c r="P114" s="17">
        <f t="shared" si="10"/>
        <v>20.872799999999998</v>
      </c>
    </row>
    <row r="115" spans="1:16" ht="43.5" x14ac:dyDescent="0.35">
      <c r="A115" s="2">
        <f t="shared" si="11"/>
        <v>113</v>
      </c>
      <c r="B115" s="2">
        <v>207</v>
      </c>
      <c r="C115" s="3" t="s">
        <v>132</v>
      </c>
      <c r="D115" s="3" t="s">
        <v>133</v>
      </c>
      <c r="E115" s="3" t="s">
        <v>141</v>
      </c>
      <c r="F115" s="2">
        <v>119.254</v>
      </c>
      <c r="G115" s="2">
        <v>120.649</v>
      </c>
      <c r="H115" s="2">
        <v>119.947</v>
      </c>
      <c r="I115" s="6">
        <v>2</v>
      </c>
      <c r="J115" s="6">
        <v>1</v>
      </c>
      <c r="K115" s="7">
        <f t="shared" si="6"/>
        <v>3</v>
      </c>
      <c r="L115" s="17">
        <v>0.18</v>
      </c>
      <c r="M115" s="17">
        <f t="shared" si="7"/>
        <v>21.599999999999998</v>
      </c>
      <c r="N115" s="17">
        <f t="shared" si="8"/>
        <v>18.230399999999999</v>
      </c>
      <c r="O115" s="17">
        <f t="shared" si="9"/>
        <v>13.672800000000001</v>
      </c>
      <c r="P115" s="17">
        <f t="shared" si="10"/>
        <v>53.5032</v>
      </c>
    </row>
    <row r="116" spans="1:16" ht="43.5" x14ac:dyDescent="0.35">
      <c r="A116" s="2">
        <v>114</v>
      </c>
      <c r="B116" s="2">
        <v>207</v>
      </c>
      <c r="C116" s="3" t="s">
        <v>132</v>
      </c>
      <c r="D116" s="3" t="s">
        <v>133</v>
      </c>
      <c r="E116" s="3" t="s">
        <v>142</v>
      </c>
      <c r="F116" s="2">
        <v>125.505</v>
      </c>
      <c r="G116" s="2">
        <v>125.658</v>
      </c>
      <c r="H116" s="2">
        <v>125.616</v>
      </c>
      <c r="I116" s="6">
        <v>0</v>
      </c>
      <c r="J116" s="6">
        <v>2</v>
      </c>
      <c r="K116" s="7">
        <f t="shared" si="6"/>
        <v>2</v>
      </c>
      <c r="L116" s="17">
        <v>0.12</v>
      </c>
      <c r="M116" s="17">
        <f t="shared" si="7"/>
        <v>14.399999999999999</v>
      </c>
      <c r="N116" s="17">
        <f t="shared" si="8"/>
        <v>0</v>
      </c>
      <c r="O116" s="17">
        <f t="shared" si="9"/>
        <v>27.345600000000001</v>
      </c>
      <c r="P116" s="17">
        <f t="shared" si="10"/>
        <v>41.745599999999996</v>
      </c>
    </row>
    <row r="117" spans="1:16" ht="29" x14ac:dyDescent="0.35">
      <c r="A117" s="2">
        <f t="shared" si="11"/>
        <v>115</v>
      </c>
      <c r="B117" s="2">
        <v>208</v>
      </c>
      <c r="C117" s="3" t="s">
        <v>143</v>
      </c>
      <c r="D117" s="3" t="s">
        <v>144</v>
      </c>
      <c r="E117" s="3" t="s">
        <v>145</v>
      </c>
      <c r="F117" s="2">
        <v>189.751</v>
      </c>
      <c r="G117" s="12">
        <v>190.96</v>
      </c>
      <c r="H117" s="2">
        <v>190.32400000000001</v>
      </c>
      <c r="I117" s="6">
        <v>0</v>
      </c>
      <c r="J117" s="6">
        <v>1</v>
      </c>
      <c r="K117" s="7">
        <f t="shared" si="6"/>
        <v>1</v>
      </c>
      <c r="L117" s="17">
        <v>0.06</v>
      </c>
      <c r="M117" s="17">
        <f t="shared" si="7"/>
        <v>7.1999999999999993</v>
      </c>
      <c r="N117" s="17">
        <f t="shared" si="8"/>
        <v>0</v>
      </c>
      <c r="O117" s="17">
        <f t="shared" si="9"/>
        <v>13.672800000000001</v>
      </c>
      <c r="P117" s="17">
        <f t="shared" si="10"/>
        <v>20.872799999999998</v>
      </c>
    </row>
    <row r="118" spans="1:16" ht="29" x14ac:dyDescent="0.35">
      <c r="A118" s="2">
        <f t="shared" si="11"/>
        <v>116</v>
      </c>
      <c r="B118" s="2">
        <v>208</v>
      </c>
      <c r="C118" s="3" t="s">
        <v>143</v>
      </c>
      <c r="D118" s="3" t="s">
        <v>144</v>
      </c>
      <c r="E118" s="3" t="s">
        <v>146</v>
      </c>
      <c r="F118" s="12">
        <v>194.04400000000001</v>
      </c>
      <c r="G118" s="12">
        <v>194.21</v>
      </c>
      <c r="H118" s="2">
        <v>194.066</v>
      </c>
      <c r="I118" s="6">
        <v>0</v>
      </c>
      <c r="J118" s="6">
        <v>1</v>
      </c>
      <c r="K118" s="7">
        <f t="shared" si="6"/>
        <v>1</v>
      </c>
      <c r="L118" s="17">
        <v>0.06</v>
      </c>
      <c r="M118" s="17">
        <f t="shared" si="7"/>
        <v>7.1999999999999993</v>
      </c>
      <c r="N118" s="17">
        <f t="shared" si="8"/>
        <v>0</v>
      </c>
      <c r="O118" s="17">
        <f t="shared" si="9"/>
        <v>13.672800000000001</v>
      </c>
      <c r="P118" s="17">
        <f t="shared" si="10"/>
        <v>20.872799999999998</v>
      </c>
    </row>
    <row r="119" spans="1:16" ht="43.5" x14ac:dyDescent="0.35">
      <c r="A119" s="2">
        <f t="shared" si="11"/>
        <v>117</v>
      </c>
      <c r="B119" s="2">
        <v>210</v>
      </c>
      <c r="C119" s="3" t="s">
        <v>147</v>
      </c>
      <c r="D119" s="3" t="s">
        <v>148</v>
      </c>
      <c r="E119" s="3" t="s">
        <v>149</v>
      </c>
      <c r="F119" s="2">
        <v>7.125</v>
      </c>
      <c r="G119" s="2">
        <v>7.125</v>
      </c>
      <c r="H119" s="2">
        <v>7.125</v>
      </c>
      <c r="I119" s="6">
        <v>0</v>
      </c>
      <c r="J119" s="6">
        <v>2</v>
      </c>
      <c r="K119" s="7">
        <f t="shared" si="6"/>
        <v>2</v>
      </c>
      <c r="L119" s="17">
        <v>0.12</v>
      </c>
      <c r="M119" s="17">
        <f t="shared" si="7"/>
        <v>14.399999999999999</v>
      </c>
      <c r="N119" s="17">
        <f t="shared" si="8"/>
        <v>0</v>
      </c>
      <c r="O119" s="17">
        <f t="shared" si="9"/>
        <v>27.345600000000001</v>
      </c>
      <c r="P119" s="17">
        <f t="shared" si="10"/>
        <v>41.745599999999996</v>
      </c>
    </row>
    <row r="120" spans="1:16" ht="43.5" x14ac:dyDescent="0.35">
      <c r="A120" s="2">
        <f t="shared" si="11"/>
        <v>118</v>
      </c>
      <c r="B120" s="2">
        <v>210</v>
      </c>
      <c r="C120" s="3" t="s">
        <v>147</v>
      </c>
      <c r="D120" s="3" t="s">
        <v>148</v>
      </c>
      <c r="E120" s="3" t="s">
        <v>150</v>
      </c>
      <c r="F120" s="2">
        <v>14.167</v>
      </c>
      <c r="G120" s="2">
        <v>15.625</v>
      </c>
      <c r="H120" s="2">
        <v>14.746</v>
      </c>
      <c r="I120" s="6">
        <v>0</v>
      </c>
      <c r="J120" s="6">
        <v>1</v>
      </c>
      <c r="K120" s="7">
        <f t="shared" si="6"/>
        <v>1</v>
      </c>
      <c r="L120" s="17">
        <v>0.06</v>
      </c>
      <c r="M120" s="17">
        <f t="shared" si="7"/>
        <v>7.1999999999999993</v>
      </c>
      <c r="N120" s="17">
        <f t="shared" si="8"/>
        <v>0</v>
      </c>
      <c r="O120" s="17">
        <f t="shared" si="9"/>
        <v>13.672800000000001</v>
      </c>
      <c r="P120" s="17">
        <f t="shared" si="10"/>
        <v>20.872799999999998</v>
      </c>
    </row>
    <row r="121" spans="1:16" ht="43.5" x14ac:dyDescent="0.35">
      <c r="A121" s="2">
        <f t="shared" si="11"/>
        <v>119</v>
      </c>
      <c r="B121" s="2">
        <v>210</v>
      </c>
      <c r="C121" s="3" t="s">
        <v>147</v>
      </c>
      <c r="D121" s="3" t="s">
        <v>148</v>
      </c>
      <c r="E121" s="3" t="s">
        <v>151</v>
      </c>
      <c r="F121" s="10">
        <v>25.818999999999999</v>
      </c>
      <c r="G121" s="12">
        <v>26.044</v>
      </c>
      <c r="H121" s="10">
        <v>25.93</v>
      </c>
      <c r="I121" s="6">
        <v>0</v>
      </c>
      <c r="J121" s="6">
        <v>2</v>
      </c>
      <c r="K121" s="7">
        <f t="shared" si="6"/>
        <v>2</v>
      </c>
      <c r="L121" s="17">
        <v>0.12</v>
      </c>
      <c r="M121" s="17">
        <f t="shared" si="7"/>
        <v>14.399999999999999</v>
      </c>
      <c r="N121" s="17">
        <f t="shared" si="8"/>
        <v>0</v>
      </c>
      <c r="O121" s="17">
        <f t="shared" si="9"/>
        <v>27.345600000000001</v>
      </c>
      <c r="P121" s="17">
        <f t="shared" si="10"/>
        <v>41.745599999999996</v>
      </c>
    </row>
    <row r="122" spans="1:16" ht="43.5" x14ac:dyDescent="0.35">
      <c r="A122" s="2">
        <f t="shared" si="11"/>
        <v>120</v>
      </c>
      <c r="B122" s="2">
        <v>210</v>
      </c>
      <c r="C122" s="3" t="s">
        <v>147</v>
      </c>
      <c r="D122" s="3" t="s">
        <v>148</v>
      </c>
      <c r="E122" s="3" t="s">
        <v>152</v>
      </c>
      <c r="F122" s="2">
        <v>30.390999999999998</v>
      </c>
      <c r="G122" s="2">
        <v>32.252000000000002</v>
      </c>
      <c r="H122" s="2">
        <v>31.49</v>
      </c>
      <c r="I122" s="6">
        <v>0</v>
      </c>
      <c r="J122" s="6">
        <v>1</v>
      </c>
      <c r="K122" s="7">
        <f t="shared" si="6"/>
        <v>1</v>
      </c>
      <c r="L122" s="17">
        <v>0.06</v>
      </c>
      <c r="M122" s="17">
        <f t="shared" si="7"/>
        <v>7.1999999999999993</v>
      </c>
      <c r="N122" s="17">
        <f t="shared" si="8"/>
        <v>0</v>
      </c>
      <c r="O122" s="17">
        <f t="shared" si="9"/>
        <v>13.672800000000001</v>
      </c>
      <c r="P122" s="17">
        <f t="shared" si="10"/>
        <v>20.872799999999998</v>
      </c>
    </row>
    <row r="123" spans="1:16" ht="43.5" x14ac:dyDescent="0.35">
      <c r="A123" s="2">
        <f t="shared" si="11"/>
        <v>121</v>
      </c>
      <c r="B123" s="2">
        <v>210</v>
      </c>
      <c r="C123" s="3" t="s">
        <v>147</v>
      </c>
      <c r="D123" s="3" t="s">
        <v>148</v>
      </c>
      <c r="E123" s="3" t="s">
        <v>153</v>
      </c>
      <c r="F123" s="12">
        <v>38.380000000000003</v>
      </c>
      <c r="G123" s="2">
        <v>38.572000000000003</v>
      </c>
      <c r="H123" s="2">
        <v>38.506999999999998</v>
      </c>
      <c r="I123" s="6">
        <v>0</v>
      </c>
      <c r="J123" s="6">
        <v>2</v>
      </c>
      <c r="K123" s="7">
        <f t="shared" si="6"/>
        <v>2</v>
      </c>
      <c r="L123" s="17">
        <v>0.12</v>
      </c>
      <c r="M123" s="17">
        <f t="shared" si="7"/>
        <v>14.399999999999999</v>
      </c>
      <c r="N123" s="17">
        <f t="shared" si="8"/>
        <v>0</v>
      </c>
      <c r="O123" s="17">
        <f t="shared" si="9"/>
        <v>27.345600000000001</v>
      </c>
      <c r="P123" s="17">
        <f t="shared" si="10"/>
        <v>41.745599999999996</v>
      </c>
    </row>
    <row r="124" spans="1:16" ht="43.5" x14ac:dyDescent="0.35">
      <c r="A124" s="2">
        <f t="shared" si="11"/>
        <v>122</v>
      </c>
      <c r="B124" s="2">
        <v>210</v>
      </c>
      <c r="C124" s="3" t="s">
        <v>147</v>
      </c>
      <c r="D124" s="3" t="s">
        <v>148</v>
      </c>
      <c r="E124" s="3" t="s">
        <v>154</v>
      </c>
      <c r="F124" s="2">
        <v>44.255000000000003</v>
      </c>
      <c r="G124" s="2">
        <v>46.042000000000002</v>
      </c>
      <c r="H124" s="2">
        <v>45.198999999999998</v>
      </c>
      <c r="I124" s="6">
        <v>0</v>
      </c>
      <c r="J124" s="6">
        <v>1</v>
      </c>
      <c r="K124" s="7">
        <f t="shared" si="6"/>
        <v>1</v>
      </c>
      <c r="L124" s="17">
        <v>0.06</v>
      </c>
      <c r="M124" s="17">
        <f t="shared" si="7"/>
        <v>7.1999999999999993</v>
      </c>
      <c r="N124" s="17">
        <f t="shared" si="8"/>
        <v>0</v>
      </c>
      <c r="O124" s="17">
        <f t="shared" si="9"/>
        <v>13.672800000000001</v>
      </c>
      <c r="P124" s="17">
        <f t="shared" si="10"/>
        <v>20.872799999999998</v>
      </c>
    </row>
    <row r="125" spans="1:16" ht="29" x14ac:dyDescent="0.35">
      <c r="A125" s="2">
        <f t="shared" si="11"/>
        <v>123</v>
      </c>
      <c r="B125" s="2">
        <v>211</v>
      </c>
      <c r="C125" s="3" t="s">
        <v>155</v>
      </c>
      <c r="D125" s="3" t="s">
        <v>156</v>
      </c>
      <c r="E125" s="2" t="s">
        <v>157</v>
      </c>
      <c r="F125" s="2">
        <v>7.5490000000000004</v>
      </c>
      <c r="G125" s="2">
        <v>7.883</v>
      </c>
      <c r="H125" s="5">
        <v>7.65</v>
      </c>
      <c r="I125" s="6">
        <v>0</v>
      </c>
      <c r="J125" s="6">
        <v>1</v>
      </c>
      <c r="K125" s="7">
        <f t="shared" si="6"/>
        <v>1</v>
      </c>
      <c r="L125" s="17">
        <v>0.06</v>
      </c>
      <c r="M125" s="17">
        <f t="shared" si="7"/>
        <v>7.1999999999999993</v>
      </c>
      <c r="N125" s="17">
        <f t="shared" si="8"/>
        <v>0</v>
      </c>
      <c r="O125" s="17">
        <f t="shared" si="9"/>
        <v>13.672800000000001</v>
      </c>
      <c r="P125" s="17">
        <f t="shared" si="10"/>
        <v>20.872799999999998</v>
      </c>
    </row>
    <row r="126" spans="1:16" ht="29" x14ac:dyDescent="0.35">
      <c r="A126" s="2">
        <f t="shared" si="11"/>
        <v>124</v>
      </c>
      <c r="B126" s="2">
        <v>211</v>
      </c>
      <c r="C126" s="3" t="s">
        <v>155</v>
      </c>
      <c r="D126" s="3" t="s">
        <v>156</v>
      </c>
      <c r="E126" s="2" t="s">
        <v>158</v>
      </c>
      <c r="F126" s="2">
        <v>19.643999999999998</v>
      </c>
      <c r="G126" s="2">
        <v>19.786000000000001</v>
      </c>
      <c r="H126" s="2">
        <v>19.712</v>
      </c>
      <c r="I126" s="6">
        <v>0</v>
      </c>
      <c r="J126" s="6">
        <v>1</v>
      </c>
      <c r="K126" s="7">
        <f t="shared" si="6"/>
        <v>1</v>
      </c>
      <c r="L126" s="17">
        <v>0.06</v>
      </c>
      <c r="M126" s="17">
        <f t="shared" si="7"/>
        <v>7.1999999999999993</v>
      </c>
      <c r="N126" s="17">
        <f t="shared" si="8"/>
        <v>0</v>
      </c>
      <c r="O126" s="17">
        <f t="shared" si="9"/>
        <v>13.672800000000001</v>
      </c>
      <c r="P126" s="17">
        <f t="shared" si="10"/>
        <v>20.872799999999998</v>
      </c>
    </row>
    <row r="127" spans="1:16" ht="29" x14ac:dyDescent="0.35">
      <c r="A127" s="2">
        <f t="shared" si="11"/>
        <v>125</v>
      </c>
      <c r="B127" s="2">
        <v>211</v>
      </c>
      <c r="C127" s="3" t="s">
        <v>155</v>
      </c>
      <c r="D127" s="3" t="s">
        <v>156</v>
      </c>
      <c r="E127" s="3" t="s">
        <v>159</v>
      </c>
      <c r="F127" s="2">
        <v>23.126000000000001</v>
      </c>
      <c r="G127" s="2">
        <v>23.216000000000001</v>
      </c>
      <c r="H127" s="2">
        <v>23.209</v>
      </c>
      <c r="I127" s="6">
        <v>0</v>
      </c>
      <c r="J127" s="6">
        <v>1</v>
      </c>
      <c r="K127" s="7">
        <f t="shared" si="6"/>
        <v>1</v>
      </c>
      <c r="L127" s="17">
        <v>0.06</v>
      </c>
      <c r="M127" s="17">
        <f t="shared" si="7"/>
        <v>7.1999999999999993</v>
      </c>
      <c r="N127" s="17">
        <f t="shared" si="8"/>
        <v>0</v>
      </c>
      <c r="O127" s="17">
        <f t="shared" si="9"/>
        <v>13.672800000000001</v>
      </c>
      <c r="P127" s="17">
        <f t="shared" si="10"/>
        <v>20.872799999999998</v>
      </c>
    </row>
    <row r="128" spans="1:16" ht="29" x14ac:dyDescent="0.35">
      <c r="A128" s="2">
        <f t="shared" si="11"/>
        <v>126</v>
      </c>
      <c r="B128" s="2">
        <v>211</v>
      </c>
      <c r="C128" s="3" t="s">
        <v>155</v>
      </c>
      <c r="D128" s="3" t="s">
        <v>156</v>
      </c>
      <c r="E128" s="2" t="s">
        <v>160</v>
      </c>
      <c r="F128" s="2">
        <v>25.917999999999999</v>
      </c>
      <c r="G128" s="2">
        <v>27.105</v>
      </c>
      <c r="H128" s="2">
        <v>26.597999999999999</v>
      </c>
      <c r="I128" s="6">
        <v>0</v>
      </c>
      <c r="J128" s="6">
        <v>1</v>
      </c>
      <c r="K128" s="7">
        <f t="shared" si="6"/>
        <v>1</v>
      </c>
      <c r="L128" s="17">
        <v>0.06</v>
      </c>
      <c r="M128" s="17">
        <f t="shared" si="7"/>
        <v>7.1999999999999993</v>
      </c>
      <c r="N128" s="17">
        <f t="shared" si="8"/>
        <v>0</v>
      </c>
      <c r="O128" s="17">
        <f t="shared" si="9"/>
        <v>13.672800000000001</v>
      </c>
      <c r="P128" s="17">
        <f t="shared" si="10"/>
        <v>20.872799999999998</v>
      </c>
    </row>
    <row r="129" spans="1:16" ht="29" x14ac:dyDescent="0.35">
      <c r="A129" s="2">
        <f t="shared" si="11"/>
        <v>127</v>
      </c>
      <c r="B129" s="2">
        <v>211</v>
      </c>
      <c r="C129" s="3" t="s">
        <v>155</v>
      </c>
      <c r="D129" s="3" t="s">
        <v>156</v>
      </c>
      <c r="E129" s="2" t="s">
        <v>161</v>
      </c>
      <c r="F129" s="2">
        <v>32.537999999999997</v>
      </c>
      <c r="G129" s="2">
        <v>32.677999999999997</v>
      </c>
      <c r="H129" s="2">
        <v>32.607999999999997</v>
      </c>
      <c r="I129" s="6">
        <v>0</v>
      </c>
      <c r="J129" s="6">
        <v>1</v>
      </c>
      <c r="K129" s="7">
        <f t="shared" si="6"/>
        <v>1</v>
      </c>
      <c r="L129" s="17">
        <v>0.06</v>
      </c>
      <c r="M129" s="17">
        <f t="shared" si="7"/>
        <v>7.1999999999999993</v>
      </c>
      <c r="N129" s="17">
        <f t="shared" si="8"/>
        <v>0</v>
      </c>
      <c r="O129" s="17">
        <f t="shared" si="9"/>
        <v>13.672800000000001</v>
      </c>
      <c r="P129" s="17">
        <f t="shared" si="10"/>
        <v>20.872799999999998</v>
      </c>
    </row>
    <row r="130" spans="1:16" ht="29" x14ac:dyDescent="0.35">
      <c r="A130" s="2">
        <f t="shared" si="11"/>
        <v>128</v>
      </c>
      <c r="B130" s="2">
        <v>211</v>
      </c>
      <c r="C130" s="3" t="s">
        <v>155</v>
      </c>
      <c r="D130" s="3" t="s">
        <v>156</v>
      </c>
      <c r="E130" s="2" t="s">
        <v>162</v>
      </c>
      <c r="F130" s="2">
        <v>37.143999999999998</v>
      </c>
      <c r="G130" s="2">
        <v>37.290999999999997</v>
      </c>
      <c r="H130" s="5">
        <v>37.21</v>
      </c>
      <c r="I130" s="6">
        <v>0</v>
      </c>
      <c r="J130" s="6">
        <v>1</v>
      </c>
      <c r="K130" s="7">
        <f t="shared" si="6"/>
        <v>1</v>
      </c>
      <c r="L130" s="17">
        <v>0.06</v>
      </c>
      <c r="M130" s="17">
        <f t="shared" si="7"/>
        <v>7.1999999999999993</v>
      </c>
      <c r="N130" s="17">
        <f t="shared" si="8"/>
        <v>0</v>
      </c>
      <c r="O130" s="17">
        <f t="shared" si="9"/>
        <v>13.672800000000001</v>
      </c>
      <c r="P130" s="17">
        <f t="shared" si="10"/>
        <v>20.872799999999998</v>
      </c>
    </row>
    <row r="131" spans="1:16" ht="33.65" customHeight="1" x14ac:dyDescent="0.35">
      <c r="A131" s="2">
        <f t="shared" si="11"/>
        <v>129</v>
      </c>
      <c r="B131" s="2">
        <v>211</v>
      </c>
      <c r="C131" s="3" t="s">
        <v>155</v>
      </c>
      <c r="D131" s="3" t="s">
        <v>156</v>
      </c>
      <c r="E131" s="3" t="s">
        <v>163</v>
      </c>
      <c r="F131" s="2">
        <v>41.988999999999997</v>
      </c>
      <c r="G131" s="2">
        <v>42.167999999999999</v>
      </c>
      <c r="H131" s="2">
        <v>42.078000000000003</v>
      </c>
      <c r="I131" s="6">
        <v>0</v>
      </c>
      <c r="J131" s="6">
        <v>1</v>
      </c>
      <c r="K131" s="7">
        <f t="shared" si="6"/>
        <v>1</v>
      </c>
      <c r="L131" s="17">
        <v>0.06</v>
      </c>
      <c r="M131" s="17">
        <f t="shared" si="7"/>
        <v>7.1999999999999993</v>
      </c>
      <c r="N131" s="17">
        <f t="shared" si="8"/>
        <v>0</v>
      </c>
      <c r="O131" s="17">
        <f t="shared" si="9"/>
        <v>13.672800000000001</v>
      </c>
      <c r="P131" s="17">
        <f t="shared" si="10"/>
        <v>20.872799999999998</v>
      </c>
    </row>
    <row r="132" spans="1:16" ht="29" x14ac:dyDescent="0.35">
      <c r="A132" s="2">
        <f t="shared" si="11"/>
        <v>130</v>
      </c>
      <c r="B132" s="2">
        <v>211</v>
      </c>
      <c r="C132" s="3" t="s">
        <v>155</v>
      </c>
      <c r="D132" s="3" t="s">
        <v>156</v>
      </c>
      <c r="E132" s="3" t="s">
        <v>164</v>
      </c>
      <c r="F132" s="2">
        <v>45.904000000000003</v>
      </c>
      <c r="G132" s="2">
        <v>46.018000000000001</v>
      </c>
      <c r="H132" s="2">
        <v>45.938000000000002</v>
      </c>
      <c r="I132" s="6">
        <v>0</v>
      </c>
      <c r="J132" s="6">
        <v>1</v>
      </c>
      <c r="K132" s="7">
        <f t="shared" ref="K132:K180" si="12">SUM(I132:J132)</f>
        <v>1</v>
      </c>
      <c r="L132" s="17">
        <v>0.06</v>
      </c>
      <c r="M132" s="17">
        <f t="shared" ref="M132:M180" si="13">L132*120</f>
        <v>7.1999999999999993</v>
      </c>
      <c r="N132" s="17">
        <f t="shared" ref="N132:N180" si="14">I132*9.1152</f>
        <v>0</v>
      </c>
      <c r="O132" s="17">
        <f t="shared" ref="O132:O180" si="15">J132*13.6728</f>
        <v>13.672800000000001</v>
      </c>
      <c r="P132" s="17">
        <f t="shared" ref="P132:P180" si="16">M132+N132+O132</f>
        <v>20.872799999999998</v>
      </c>
    </row>
    <row r="133" spans="1:16" ht="29" x14ac:dyDescent="0.35">
      <c r="A133" s="2">
        <f t="shared" ref="A133:A179" si="17">A132+1</f>
        <v>131</v>
      </c>
      <c r="B133" s="2">
        <v>211</v>
      </c>
      <c r="C133" s="3" t="s">
        <v>155</v>
      </c>
      <c r="D133" s="3" t="s">
        <v>156</v>
      </c>
      <c r="E133" s="3" t="s">
        <v>165</v>
      </c>
      <c r="F133" s="2">
        <v>49.143000000000001</v>
      </c>
      <c r="G133" s="2">
        <v>49.238999999999997</v>
      </c>
      <c r="H133" s="2">
        <v>49.189</v>
      </c>
      <c r="I133" s="6">
        <v>0</v>
      </c>
      <c r="J133" s="6">
        <v>1</v>
      </c>
      <c r="K133" s="7">
        <f t="shared" si="12"/>
        <v>1</v>
      </c>
      <c r="L133" s="17">
        <v>0.06</v>
      </c>
      <c r="M133" s="17">
        <f t="shared" si="13"/>
        <v>7.1999999999999993</v>
      </c>
      <c r="N133" s="17">
        <f t="shared" si="14"/>
        <v>0</v>
      </c>
      <c r="O133" s="17">
        <f t="shared" si="15"/>
        <v>13.672800000000001</v>
      </c>
      <c r="P133" s="17">
        <f t="shared" si="16"/>
        <v>20.872799999999998</v>
      </c>
    </row>
    <row r="134" spans="1:16" ht="29" x14ac:dyDescent="0.35">
      <c r="A134" s="2">
        <f t="shared" si="17"/>
        <v>132</v>
      </c>
      <c r="B134" s="2">
        <v>211</v>
      </c>
      <c r="C134" s="3" t="s">
        <v>155</v>
      </c>
      <c r="D134" s="3" t="s">
        <v>156</v>
      </c>
      <c r="E134" s="2" t="s">
        <v>166</v>
      </c>
      <c r="F134" s="5">
        <v>51.99</v>
      </c>
      <c r="G134" s="2">
        <v>53.563000000000002</v>
      </c>
      <c r="H134" s="2">
        <v>52.612000000000002</v>
      </c>
      <c r="I134" s="6">
        <v>1</v>
      </c>
      <c r="J134" s="6">
        <v>1</v>
      </c>
      <c r="K134" s="7">
        <f t="shared" si="12"/>
        <v>2</v>
      </c>
      <c r="L134" s="17">
        <v>0.12</v>
      </c>
      <c r="M134" s="17">
        <f t="shared" si="13"/>
        <v>14.399999999999999</v>
      </c>
      <c r="N134" s="17">
        <f t="shared" si="14"/>
        <v>9.1151999999999997</v>
      </c>
      <c r="O134" s="17">
        <f t="shared" si="15"/>
        <v>13.672800000000001</v>
      </c>
      <c r="P134" s="17">
        <f t="shared" si="16"/>
        <v>37.188000000000002</v>
      </c>
    </row>
    <row r="135" spans="1:16" ht="29" x14ac:dyDescent="0.35">
      <c r="A135" s="2">
        <f t="shared" si="17"/>
        <v>133</v>
      </c>
      <c r="B135" s="2">
        <v>211</v>
      </c>
      <c r="C135" s="3" t="s">
        <v>155</v>
      </c>
      <c r="D135" s="3" t="s">
        <v>156</v>
      </c>
      <c r="E135" s="2" t="s">
        <v>167</v>
      </c>
      <c r="F135" s="2">
        <v>58.722999999999999</v>
      </c>
      <c r="G135" s="2">
        <v>60.015000000000001</v>
      </c>
      <c r="H135" s="5">
        <v>59.52</v>
      </c>
      <c r="I135" s="6">
        <v>0</v>
      </c>
      <c r="J135" s="6">
        <v>1</v>
      </c>
      <c r="K135" s="7">
        <f t="shared" si="12"/>
        <v>1</v>
      </c>
      <c r="L135" s="17">
        <v>0.06</v>
      </c>
      <c r="M135" s="17">
        <f t="shared" si="13"/>
        <v>7.1999999999999993</v>
      </c>
      <c r="N135" s="17">
        <f t="shared" si="14"/>
        <v>0</v>
      </c>
      <c r="O135" s="17">
        <f t="shared" si="15"/>
        <v>13.672800000000001</v>
      </c>
      <c r="P135" s="17">
        <f t="shared" si="16"/>
        <v>20.872799999999998</v>
      </c>
    </row>
    <row r="136" spans="1:16" ht="29" x14ac:dyDescent="0.35">
      <c r="A136" s="2">
        <f t="shared" si="17"/>
        <v>134</v>
      </c>
      <c r="B136" s="2">
        <v>211</v>
      </c>
      <c r="C136" s="3" t="s">
        <v>155</v>
      </c>
      <c r="D136" s="3" t="s">
        <v>156</v>
      </c>
      <c r="E136" s="2" t="s">
        <v>168</v>
      </c>
      <c r="F136" s="2">
        <v>62.517000000000003</v>
      </c>
      <c r="G136" s="2">
        <v>62.651000000000003</v>
      </c>
      <c r="H136" s="2">
        <v>62.597000000000001</v>
      </c>
      <c r="I136" s="6">
        <v>0</v>
      </c>
      <c r="J136" s="6">
        <v>1</v>
      </c>
      <c r="K136" s="7">
        <f t="shared" si="12"/>
        <v>1</v>
      </c>
      <c r="L136" s="17">
        <v>0.06</v>
      </c>
      <c r="M136" s="17">
        <f t="shared" si="13"/>
        <v>7.1999999999999993</v>
      </c>
      <c r="N136" s="17">
        <f t="shared" si="14"/>
        <v>0</v>
      </c>
      <c r="O136" s="17">
        <f t="shared" si="15"/>
        <v>13.672800000000001</v>
      </c>
      <c r="P136" s="17">
        <f t="shared" si="16"/>
        <v>20.872799999999998</v>
      </c>
    </row>
    <row r="137" spans="1:16" ht="29" x14ac:dyDescent="0.35">
      <c r="A137" s="2">
        <f t="shared" si="17"/>
        <v>135</v>
      </c>
      <c r="B137" s="2">
        <v>213</v>
      </c>
      <c r="C137" s="3" t="s">
        <v>169</v>
      </c>
      <c r="D137" s="3" t="s">
        <v>170</v>
      </c>
      <c r="E137" s="3" t="s">
        <v>171</v>
      </c>
      <c r="F137" s="2">
        <v>4.726</v>
      </c>
      <c r="G137" s="2">
        <v>4.851</v>
      </c>
      <c r="H137" s="2">
        <v>4.758</v>
      </c>
      <c r="I137" s="6">
        <v>1</v>
      </c>
      <c r="J137" s="6">
        <v>1</v>
      </c>
      <c r="K137" s="7">
        <f t="shared" si="12"/>
        <v>2</v>
      </c>
      <c r="L137" s="17">
        <v>0.12</v>
      </c>
      <c r="M137" s="17">
        <f t="shared" si="13"/>
        <v>14.399999999999999</v>
      </c>
      <c r="N137" s="17">
        <f t="shared" si="14"/>
        <v>9.1151999999999997</v>
      </c>
      <c r="O137" s="17">
        <f t="shared" si="15"/>
        <v>13.672800000000001</v>
      </c>
      <c r="P137" s="17">
        <f t="shared" si="16"/>
        <v>37.188000000000002</v>
      </c>
    </row>
    <row r="138" spans="1:16" ht="29" x14ac:dyDescent="0.35">
      <c r="A138" s="2">
        <f t="shared" si="17"/>
        <v>136</v>
      </c>
      <c r="B138" s="2">
        <v>213</v>
      </c>
      <c r="C138" s="3" t="s">
        <v>169</v>
      </c>
      <c r="D138" s="3" t="s">
        <v>170</v>
      </c>
      <c r="E138" s="2" t="s">
        <v>172</v>
      </c>
      <c r="F138" s="2">
        <v>8.4450000000000003</v>
      </c>
      <c r="G138" s="5">
        <v>9.5</v>
      </c>
      <c r="H138" s="2">
        <v>8.8529999999999998</v>
      </c>
      <c r="I138" s="6">
        <v>2</v>
      </c>
      <c r="J138" s="6">
        <v>2</v>
      </c>
      <c r="K138" s="7">
        <f t="shared" si="12"/>
        <v>4</v>
      </c>
      <c r="L138" s="17">
        <v>0.24</v>
      </c>
      <c r="M138" s="17">
        <f t="shared" si="13"/>
        <v>28.799999999999997</v>
      </c>
      <c r="N138" s="17">
        <f t="shared" si="14"/>
        <v>18.230399999999999</v>
      </c>
      <c r="O138" s="17">
        <f t="shared" si="15"/>
        <v>27.345600000000001</v>
      </c>
      <c r="P138" s="17">
        <f t="shared" si="16"/>
        <v>74.376000000000005</v>
      </c>
    </row>
    <row r="139" spans="1:16" ht="29" x14ac:dyDescent="0.35">
      <c r="A139" s="2">
        <f t="shared" si="17"/>
        <v>137</v>
      </c>
      <c r="B139" s="2">
        <v>213</v>
      </c>
      <c r="C139" s="3" t="s">
        <v>169</v>
      </c>
      <c r="D139" s="3" t="s">
        <v>170</v>
      </c>
      <c r="E139" s="2" t="s">
        <v>173</v>
      </c>
      <c r="F139" s="2">
        <v>11.226000000000001</v>
      </c>
      <c r="G139" s="2">
        <v>11.351000000000001</v>
      </c>
      <c r="H139" s="2">
        <v>11.289</v>
      </c>
      <c r="I139" s="6">
        <v>2</v>
      </c>
      <c r="J139" s="6">
        <v>2</v>
      </c>
      <c r="K139" s="7">
        <f t="shared" si="12"/>
        <v>4</v>
      </c>
      <c r="L139" s="17">
        <v>0.24</v>
      </c>
      <c r="M139" s="17">
        <f t="shared" si="13"/>
        <v>28.799999999999997</v>
      </c>
      <c r="N139" s="17">
        <f t="shared" si="14"/>
        <v>18.230399999999999</v>
      </c>
      <c r="O139" s="17">
        <f t="shared" si="15"/>
        <v>27.345600000000001</v>
      </c>
      <c r="P139" s="17">
        <f t="shared" si="16"/>
        <v>74.376000000000005</v>
      </c>
    </row>
    <row r="140" spans="1:16" ht="29" x14ac:dyDescent="0.35">
      <c r="A140" s="2">
        <f t="shared" si="17"/>
        <v>138</v>
      </c>
      <c r="B140" s="2">
        <v>213</v>
      </c>
      <c r="C140" s="3" t="s">
        <v>169</v>
      </c>
      <c r="D140" s="3" t="s">
        <v>170</v>
      </c>
      <c r="E140" s="2" t="s">
        <v>174</v>
      </c>
      <c r="F140" s="2">
        <v>15.164999999999999</v>
      </c>
      <c r="G140" s="5">
        <v>16.55</v>
      </c>
      <c r="H140" s="2">
        <v>15.986000000000001</v>
      </c>
      <c r="I140" s="6">
        <v>4</v>
      </c>
      <c r="J140" s="6">
        <v>4</v>
      </c>
      <c r="K140" s="7">
        <f t="shared" si="12"/>
        <v>8</v>
      </c>
      <c r="L140" s="17">
        <v>0.48</v>
      </c>
      <c r="M140" s="17">
        <f t="shared" si="13"/>
        <v>57.599999999999994</v>
      </c>
      <c r="N140" s="17">
        <f t="shared" si="14"/>
        <v>36.460799999999999</v>
      </c>
      <c r="O140" s="17">
        <f t="shared" si="15"/>
        <v>54.691200000000002</v>
      </c>
      <c r="P140" s="17">
        <f t="shared" si="16"/>
        <v>148.75200000000001</v>
      </c>
    </row>
    <row r="141" spans="1:16" ht="29" x14ac:dyDescent="0.35">
      <c r="A141" s="2">
        <f t="shared" si="17"/>
        <v>139</v>
      </c>
      <c r="B141" s="2">
        <v>213</v>
      </c>
      <c r="C141" s="3" t="s">
        <v>169</v>
      </c>
      <c r="D141" s="3" t="s">
        <v>170</v>
      </c>
      <c r="E141" s="3" t="s">
        <v>175</v>
      </c>
      <c r="F141" s="2">
        <v>20.934000000000001</v>
      </c>
      <c r="G141" s="2">
        <v>21.059000000000001</v>
      </c>
      <c r="H141" s="2">
        <v>20.997</v>
      </c>
      <c r="I141" s="6">
        <v>2</v>
      </c>
      <c r="J141" s="6">
        <v>2</v>
      </c>
      <c r="K141" s="7">
        <f t="shared" si="12"/>
        <v>4</v>
      </c>
      <c r="L141" s="17">
        <v>0.24</v>
      </c>
      <c r="M141" s="17">
        <f t="shared" si="13"/>
        <v>28.799999999999997</v>
      </c>
      <c r="N141" s="17">
        <f t="shared" si="14"/>
        <v>18.230399999999999</v>
      </c>
      <c r="O141" s="17">
        <f t="shared" si="15"/>
        <v>27.345600000000001</v>
      </c>
      <c r="P141" s="17">
        <f t="shared" si="16"/>
        <v>74.376000000000005</v>
      </c>
    </row>
    <row r="142" spans="1:16" ht="29" x14ac:dyDescent="0.35">
      <c r="A142" s="2">
        <f t="shared" si="17"/>
        <v>140</v>
      </c>
      <c r="B142" s="2">
        <v>213</v>
      </c>
      <c r="C142" s="3" t="s">
        <v>169</v>
      </c>
      <c r="D142" s="3" t="s">
        <v>170</v>
      </c>
      <c r="E142" s="3" t="s">
        <v>176</v>
      </c>
      <c r="F142" s="2">
        <v>26.138000000000002</v>
      </c>
      <c r="G142" s="5">
        <v>27.38</v>
      </c>
      <c r="H142" s="2">
        <v>26.718</v>
      </c>
      <c r="I142" s="6">
        <v>8</v>
      </c>
      <c r="J142" s="6">
        <v>4</v>
      </c>
      <c r="K142" s="7">
        <f t="shared" si="12"/>
        <v>12</v>
      </c>
      <c r="L142" s="17">
        <v>0.72</v>
      </c>
      <c r="M142" s="17">
        <f t="shared" si="13"/>
        <v>86.399999999999991</v>
      </c>
      <c r="N142" s="17">
        <f t="shared" si="14"/>
        <v>72.921599999999998</v>
      </c>
      <c r="O142" s="17">
        <f t="shared" si="15"/>
        <v>54.691200000000002</v>
      </c>
      <c r="P142" s="17">
        <f t="shared" si="16"/>
        <v>214.0128</v>
      </c>
    </row>
    <row r="143" spans="1:16" ht="29" x14ac:dyDescent="0.35">
      <c r="A143" s="2">
        <f t="shared" si="17"/>
        <v>141</v>
      </c>
      <c r="B143" s="2">
        <v>213</v>
      </c>
      <c r="C143" s="3" t="s">
        <v>169</v>
      </c>
      <c r="D143" s="3" t="s">
        <v>170</v>
      </c>
      <c r="E143" s="3" t="s">
        <v>177</v>
      </c>
      <c r="F143" s="5">
        <v>28.17</v>
      </c>
      <c r="G143" s="2">
        <v>28.295000000000002</v>
      </c>
      <c r="H143" s="2">
        <v>28.231999999999999</v>
      </c>
      <c r="I143" s="6">
        <v>2</v>
      </c>
      <c r="J143" s="6">
        <v>3</v>
      </c>
      <c r="K143" s="7">
        <f t="shared" si="12"/>
        <v>5</v>
      </c>
      <c r="L143" s="17">
        <v>0.3</v>
      </c>
      <c r="M143" s="17">
        <f t="shared" si="13"/>
        <v>36</v>
      </c>
      <c r="N143" s="17">
        <f t="shared" si="14"/>
        <v>18.230399999999999</v>
      </c>
      <c r="O143" s="17">
        <f t="shared" si="15"/>
        <v>41.0184</v>
      </c>
      <c r="P143" s="17">
        <f t="shared" si="16"/>
        <v>95.248800000000003</v>
      </c>
    </row>
    <row r="144" spans="1:16" ht="29" x14ac:dyDescent="0.35">
      <c r="A144" s="2">
        <f t="shared" si="17"/>
        <v>142</v>
      </c>
      <c r="B144" s="2">
        <v>213</v>
      </c>
      <c r="C144" s="3" t="s">
        <v>169</v>
      </c>
      <c r="D144" s="3" t="s">
        <v>170</v>
      </c>
      <c r="E144" s="2" t="s">
        <v>178</v>
      </c>
      <c r="F144" s="2">
        <v>34.695999999999998</v>
      </c>
      <c r="G144" s="5">
        <v>34.920999999999999</v>
      </c>
      <c r="H144" s="5">
        <v>34.81</v>
      </c>
      <c r="I144" s="6">
        <v>2</v>
      </c>
      <c r="J144" s="6">
        <v>4</v>
      </c>
      <c r="K144" s="7">
        <f t="shared" si="12"/>
        <v>6</v>
      </c>
      <c r="L144" s="17">
        <v>0.36</v>
      </c>
      <c r="M144" s="17">
        <f t="shared" si="13"/>
        <v>43.199999999999996</v>
      </c>
      <c r="N144" s="17">
        <f t="shared" si="14"/>
        <v>18.230399999999999</v>
      </c>
      <c r="O144" s="17">
        <f t="shared" si="15"/>
        <v>54.691200000000002</v>
      </c>
      <c r="P144" s="17">
        <f t="shared" si="16"/>
        <v>116.1216</v>
      </c>
    </row>
    <row r="145" spans="1:16" ht="29" x14ac:dyDescent="0.35">
      <c r="A145" s="2">
        <f t="shared" si="17"/>
        <v>143</v>
      </c>
      <c r="B145" s="2">
        <v>213</v>
      </c>
      <c r="C145" s="3" t="s">
        <v>169</v>
      </c>
      <c r="D145" s="3" t="s">
        <v>170</v>
      </c>
      <c r="E145" s="3" t="s">
        <v>179</v>
      </c>
      <c r="F145" s="2">
        <v>39.807000000000002</v>
      </c>
      <c r="G145" s="2">
        <v>41.063000000000002</v>
      </c>
      <c r="H145" s="2">
        <v>40.390999999999998</v>
      </c>
      <c r="I145" s="6">
        <v>2</v>
      </c>
      <c r="J145" s="6">
        <v>3</v>
      </c>
      <c r="K145" s="7">
        <f t="shared" si="12"/>
        <v>5</v>
      </c>
      <c r="L145" s="17">
        <v>0.3</v>
      </c>
      <c r="M145" s="17">
        <f t="shared" si="13"/>
        <v>36</v>
      </c>
      <c r="N145" s="17">
        <f t="shared" si="14"/>
        <v>18.230399999999999</v>
      </c>
      <c r="O145" s="17">
        <f t="shared" si="15"/>
        <v>41.0184</v>
      </c>
      <c r="P145" s="17">
        <f t="shared" si="16"/>
        <v>95.248800000000003</v>
      </c>
    </row>
    <row r="146" spans="1:16" ht="44.5" customHeight="1" x14ac:dyDescent="0.35">
      <c r="A146" s="2">
        <f t="shared" si="17"/>
        <v>144</v>
      </c>
      <c r="B146" s="2">
        <v>213</v>
      </c>
      <c r="C146" s="3" t="s">
        <v>169</v>
      </c>
      <c r="D146" s="3" t="s">
        <v>170</v>
      </c>
      <c r="E146" s="13" t="s">
        <v>180</v>
      </c>
      <c r="F146" s="2">
        <v>46.307000000000002</v>
      </c>
      <c r="G146" s="5">
        <v>46.432000000000002</v>
      </c>
      <c r="H146" s="2">
        <v>46.375</v>
      </c>
      <c r="I146" s="6">
        <v>2</v>
      </c>
      <c r="J146" s="6">
        <v>2</v>
      </c>
      <c r="K146" s="7">
        <f t="shared" si="12"/>
        <v>4</v>
      </c>
      <c r="L146" s="17">
        <v>0.24</v>
      </c>
      <c r="M146" s="17">
        <f t="shared" si="13"/>
        <v>28.799999999999997</v>
      </c>
      <c r="N146" s="17">
        <f t="shared" si="14"/>
        <v>18.230399999999999</v>
      </c>
      <c r="O146" s="17">
        <f t="shared" si="15"/>
        <v>27.345600000000001</v>
      </c>
      <c r="P146" s="17">
        <f t="shared" si="16"/>
        <v>74.376000000000005</v>
      </c>
    </row>
    <row r="147" spans="1:16" ht="29" x14ac:dyDescent="0.35">
      <c r="A147" s="2">
        <f t="shared" si="17"/>
        <v>145</v>
      </c>
      <c r="B147" s="2">
        <v>213</v>
      </c>
      <c r="C147" s="3" t="s">
        <v>169</v>
      </c>
      <c r="D147" s="3" t="s">
        <v>170</v>
      </c>
      <c r="E147" s="13" t="s">
        <v>181</v>
      </c>
      <c r="F147" s="5">
        <v>47.46</v>
      </c>
      <c r="G147" s="5">
        <v>48.4</v>
      </c>
      <c r="H147" s="2">
        <v>48.024000000000001</v>
      </c>
      <c r="I147" s="6">
        <v>4</v>
      </c>
      <c r="J147" s="6">
        <v>4</v>
      </c>
      <c r="K147" s="7">
        <f t="shared" si="12"/>
        <v>8</v>
      </c>
      <c r="L147" s="17">
        <v>0.48</v>
      </c>
      <c r="M147" s="17">
        <f t="shared" si="13"/>
        <v>57.599999999999994</v>
      </c>
      <c r="N147" s="17">
        <f t="shared" si="14"/>
        <v>36.460799999999999</v>
      </c>
      <c r="O147" s="17">
        <f t="shared" si="15"/>
        <v>54.691200000000002</v>
      </c>
      <c r="P147" s="17">
        <f t="shared" si="16"/>
        <v>148.75200000000001</v>
      </c>
    </row>
    <row r="148" spans="1:16" ht="29" x14ac:dyDescent="0.35">
      <c r="A148" s="2">
        <f t="shared" si="17"/>
        <v>146</v>
      </c>
      <c r="B148" s="2">
        <v>213</v>
      </c>
      <c r="C148" s="3" t="s">
        <v>169</v>
      </c>
      <c r="D148" s="3" t="s">
        <v>170</v>
      </c>
      <c r="E148" s="2" t="s">
        <v>182</v>
      </c>
      <c r="F148" s="2">
        <v>50.808</v>
      </c>
      <c r="G148" s="5">
        <v>51.033000000000001</v>
      </c>
      <c r="H148" s="2">
        <v>50.917000000000002</v>
      </c>
      <c r="I148" s="6">
        <v>4</v>
      </c>
      <c r="J148" s="6">
        <v>4</v>
      </c>
      <c r="K148" s="7">
        <f t="shared" si="12"/>
        <v>8</v>
      </c>
      <c r="L148" s="17">
        <v>0.48</v>
      </c>
      <c r="M148" s="17">
        <f t="shared" si="13"/>
        <v>57.599999999999994</v>
      </c>
      <c r="N148" s="17">
        <f t="shared" si="14"/>
        <v>36.460799999999999</v>
      </c>
      <c r="O148" s="17">
        <f t="shared" si="15"/>
        <v>54.691200000000002</v>
      </c>
      <c r="P148" s="17">
        <f t="shared" si="16"/>
        <v>148.75200000000001</v>
      </c>
    </row>
    <row r="149" spans="1:16" ht="29" x14ac:dyDescent="0.35">
      <c r="A149" s="2">
        <f t="shared" si="17"/>
        <v>147</v>
      </c>
      <c r="B149" s="2">
        <v>213</v>
      </c>
      <c r="C149" s="3" t="s">
        <v>169</v>
      </c>
      <c r="D149" s="3" t="s">
        <v>170</v>
      </c>
      <c r="E149" s="2" t="s">
        <v>183</v>
      </c>
      <c r="F149" s="2">
        <v>60.744</v>
      </c>
      <c r="G149" s="5">
        <v>62.078000000000003</v>
      </c>
      <c r="H149" s="2">
        <v>61.668999999999997</v>
      </c>
      <c r="I149" s="6">
        <v>3</v>
      </c>
      <c r="J149" s="6">
        <v>7</v>
      </c>
      <c r="K149" s="7">
        <f t="shared" si="12"/>
        <v>10</v>
      </c>
      <c r="L149" s="17">
        <v>0.6</v>
      </c>
      <c r="M149" s="17">
        <f t="shared" si="13"/>
        <v>72</v>
      </c>
      <c r="N149" s="17">
        <f t="shared" si="14"/>
        <v>27.345599999999997</v>
      </c>
      <c r="O149" s="17">
        <f t="shared" si="15"/>
        <v>95.709600000000009</v>
      </c>
      <c r="P149" s="17">
        <f t="shared" si="16"/>
        <v>195.05520000000001</v>
      </c>
    </row>
    <row r="150" spans="1:16" ht="29" x14ac:dyDescent="0.35">
      <c r="A150" s="2">
        <v>148</v>
      </c>
      <c r="B150" s="2">
        <v>214</v>
      </c>
      <c r="C150" s="3" t="s">
        <v>184</v>
      </c>
      <c r="D150" s="3" t="s">
        <v>185</v>
      </c>
      <c r="E150" s="2" t="s">
        <v>185</v>
      </c>
      <c r="F150" s="2">
        <v>6.9909999999999997</v>
      </c>
      <c r="G150" s="5">
        <v>8.15</v>
      </c>
      <c r="H150" s="2">
        <v>7.5780000000000003</v>
      </c>
      <c r="I150" s="6">
        <v>4</v>
      </c>
      <c r="J150" s="6">
        <v>2</v>
      </c>
      <c r="K150" s="7">
        <f t="shared" si="12"/>
        <v>6</v>
      </c>
      <c r="L150" s="17">
        <v>0.36</v>
      </c>
      <c r="M150" s="17">
        <f t="shared" si="13"/>
        <v>43.199999999999996</v>
      </c>
      <c r="N150" s="17">
        <f t="shared" si="14"/>
        <v>36.460799999999999</v>
      </c>
      <c r="O150" s="17">
        <f t="shared" si="15"/>
        <v>27.345600000000001</v>
      </c>
      <c r="P150" s="17">
        <f t="shared" si="16"/>
        <v>107.0064</v>
      </c>
    </row>
    <row r="151" spans="1:16" ht="43.5" x14ac:dyDescent="0.35">
      <c r="A151" s="2">
        <v>149</v>
      </c>
      <c r="B151" s="2">
        <v>215</v>
      </c>
      <c r="C151" s="3" t="s">
        <v>186</v>
      </c>
      <c r="D151" s="3" t="s">
        <v>187</v>
      </c>
      <c r="E151" s="2" t="s">
        <v>188</v>
      </c>
      <c r="F151" s="2"/>
      <c r="G151" s="5">
        <v>44.054000000000002</v>
      </c>
      <c r="H151" s="2"/>
      <c r="I151" s="6">
        <v>1</v>
      </c>
      <c r="J151" s="6">
        <v>1</v>
      </c>
      <c r="K151" s="7">
        <f t="shared" si="12"/>
        <v>2</v>
      </c>
      <c r="L151" s="17">
        <v>0.12</v>
      </c>
      <c r="M151" s="17">
        <f t="shared" si="13"/>
        <v>14.399999999999999</v>
      </c>
      <c r="N151" s="17">
        <f t="shared" si="14"/>
        <v>9.1151999999999997</v>
      </c>
      <c r="O151" s="17">
        <f t="shared" si="15"/>
        <v>13.672800000000001</v>
      </c>
      <c r="P151" s="17">
        <f t="shared" si="16"/>
        <v>37.188000000000002</v>
      </c>
    </row>
    <row r="152" spans="1:16" ht="49.5" customHeight="1" x14ac:dyDescent="0.35">
      <c r="A152" s="2">
        <v>150</v>
      </c>
      <c r="B152" s="2">
        <v>215</v>
      </c>
      <c r="C152" s="3" t="s">
        <v>186</v>
      </c>
      <c r="D152" s="3" t="s">
        <v>187</v>
      </c>
      <c r="E152" s="3" t="s">
        <v>189</v>
      </c>
      <c r="F152" s="2">
        <v>49.878</v>
      </c>
      <c r="G152" s="2">
        <v>49.972000000000001</v>
      </c>
      <c r="H152" s="2">
        <v>49.932000000000002</v>
      </c>
      <c r="I152" s="6">
        <v>0</v>
      </c>
      <c r="J152" s="6">
        <v>1</v>
      </c>
      <c r="K152" s="7">
        <f t="shared" si="12"/>
        <v>1</v>
      </c>
      <c r="L152" s="17">
        <v>0.06</v>
      </c>
      <c r="M152" s="17">
        <f t="shared" si="13"/>
        <v>7.1999999999999993</v>
      </c>
      <c r="N152" s="17">
        <f t="shared" si="14"/>
        <v>0</v>
      </c>
      <c r="O152" s="17">
        <f t="shared" si="15"/>
        <v>13.672800000000001</v>
      </c>
      <c r="P152" s="17">
        <f t="shared" si="16"/>
        <v>20.872799999999998</v>
      </c>
    </row>
    <row r="153" spans="1:16" ht="50.15" customHeight="1" x14ac:dyDescent="0.35">
      <c r="A153" s="2">
        <f t="shared" si="17"/>
        <v>151</v>
      </c>
      <c r="B153" s="2">
        <v>215</v>
      </c>
      <c r="C153" s="3" t="s">
        <v>186</v>
      </c>
      <c r="D153" s="3" t="s">
        <v>187</v>
      </c>
      <c r="E153" s="2" t="s">
        <v>190</v>
      </c>
      <c r="F153" s="5">
        <v>68.62</v>
      </c>
      <c r="G153" s="2">
        <v>69.510999999999996</v>
      </c>
      <c r="H153" s="2">
        <v>69.200999999999993</v>
      </c>
      <c r="I153" s="6">
        <v>0</v>
      </c>
      <c r="J153" s="6">
        <v>1</v>
      </c>
      <c r="K153" s="7">
        <f t="shared" si="12"/>
        <v>1</v>
      </c>
      <c r="L153" s="17">
        <v>0.06</v>
      </c>
      <c r="M153" s="17">
        <f t="shared" si="13"/>
        <v>7.1999999999999993</v>
      </c>
      <c r="N153" s="17">
        <f t="shared" si="14"/>
        <v>0</v>
      </c>
      <c r="O153" s="17">
        <f t="shared" si="15"/>
        <v>13.672800000000001</v>
      </c>
      <c r="P153" s="17">
        <f t="shared" si="16"/>
        <v>20.872799999999998</v>
      </c>
    </row>
    <row r="154" spans="1:16" ht="60.65" customHeight="1" x14ac:dyDescent="0.35">
      <c r="A154" s="2">
        <f t="shared" si="17"/>
        <v>152</v>
      </c>
      <c r="B154" s="2">
        <v>229</v>
      </c>
      <c r="C154" s="3" t="s">
        <v>191</v>
      </c>
      <c r="D154" s="3" t="s">
        <v>192</v>
      </c>
      <c r="E154" s="3" t="s">
        <v>193</v>
      </c>
      <c r="F154" s="7">
        <v>36.433999999999997</v>
      </c>
      <c r="G154" s="7">
        <v>36.582999999999998</v>
      </c>
      <c r="H154" s="7">
        <v>36.529000000000003</v>
      </c>
      <c r="I154" s="6">
        <v>1</v>
      </c>
      <c r="J154" s="6">
        <v>1</v>
      </c>
      <c r="K154" s="7">
        <f t="shared" si="12"/>
        <v>2</v>
      </c>
      <c r="L154" s="17">
        <v>0.12</v>
      </c>
      <c r="M154" s="17">
        <f t="shared" si="13"/>
        <v>14.399999999999999</v>
      </c>
      <c r="N154" s="17">
        <f t="shared" si="14"/>
        <v>9.1151999999999997</v>
      </c>
      <c r="O154" s="17">
        <f t="shared" si="15"/>
        <v>13.672800000000001</v>
      </c>
      <c r="P154" s="17">
        <f t="shared" si="16"/>
        <v>37.188000000000002</v>
      </c>
    </row>
    <row r="155" spans="1:16" ht="61.5" customHeight="1" x14ac:dyDescent="0.35">
      <c r="A155" s="2">
        <f t="shared" si="17"/>
        <v>153</v>
      </c>
      <c r="B155" s="2">
        <v>229</v>
      </c>
      <c r="C155" s="3" t="s">
        <v>191</v>
      </c>
      <c r="D155" s="3" t="s">
        <v>192</v>
      </c>
      <c r="E155" s="3" t="s">
        <v>194</v>
      </c>
      <c r="F155" s="7">
        <v>103.819</v>
      </c>
      <c r="G155" s="7">
        <v>103.99299999999999</v>
      </c>
      <c r="H155" s="7">
        <v>103.83199999999999</v>
      </c>
      <c r="I155" s="6">
        <v>0</v>
      </c>
      <c r="J155" s="6">
        <v>1</v>
      </c>
      <c r="K155" s="7">
        <f t="shared" si="12"/>
        <v>1</v>
      </c>
      <c r="L155" s="17">
        <v>0.06</v>
      </c>
      <c r="M155" s="17">
        <f t="shared" si="13"/>
        <v>7.1999999999999993</v>
      </c>
      <c r="N155" s="17">
        <f t="shared" si="14"/>
        <v>0</v>
      </c>
      <c r="O155" s="17">
        <f t="shared" si="15"/>
        <v>13.672800000000001</v>
      </c>
      <c r="P155" s="17">
        <f t="shared" si="16"/>
        <v>20.872799999999998</v>
      </c>
    </row>
    <row r="156" spans="1:16" ht="63.65" customHeight="1" x14ac:dyDescent="0.35">
      <c r="A156" s="2">
        <f t="shared" si="17"/>
        <v>154</v>
      </c>
      <c r="B156" s="2">
        <v>229</v>
      </c>
      <c r="C156" s="3" t="s">
        <v>191</v>
      </c>
      <c r="D156" s="3" t="s">
        <v>192</v>
      </c>
      <c r="E156" s="3" t="s">
        <v>195</v>
      </c>
      <c r="F156" s="7">
        <v>105.425</v>
      </c>
      <c r="G156" s="7">
        <v>105.625</v>
      </c>
      <c r="H156" s="7">
        <v>105.52500000000001</v>
      </c>
      <c r="I156" s="6">
        <v>0</v>
      </c>
      <c r="J156" s="6">
        <v>1</v>
      </c>
      <c r="K156" s="7">
        <f t="shared" si="12"/>
        <v>1</v>
      </c>
      <c r="L156" s="17">
        <v>0.06</v>
      </c>
      <c r="M156" s="17">
        <f t="shared" si="13"/>
        <v>7.1999999999999993</v>
      </c>
      <c r="N156" s="17">
        <f t="shared" si="14"/>
        <v>0</v>
      </c>
      <c r="O156" s="17">
        <f t="shared" si="15"/>
        <v>13.672800000000001</v>
      </c>
      <c r="P156" s="17">
        <f t="shared" si="16"/>
        <v>20.872799999999998</v>
      </c>
    </row>
    <row r="157" spans="1:16" ht="61.5" customHeight="1" x14ac:dyDescent="0.35">
      <c r="A157" s="2">
        <f t="shared" si="17"/>
        <v>155</v>
      </c>
      <c r="B157" s="2">
        <v>229</v>
      </c>
      <c r="C157" s="3" t="s">
        <v>191</v>
      </c>
      <c r="D157" s="3" t="s">
        <v>192</v>
      </c>
      <c r="E157" s="3" t="s">
        <v>196</v>
      </c>
      <c r="F157" s="14">
        <v>109.25</v>
      </c>
      <c r="G157" s="7">
        <v>109.47799999999999</v>
      </c>
      <c r="H157" s="7">
        <v>109.42700000000001</v>
      </c>
      <c r="I157" s="6">
        <v>0</v>
      </c>
      <c r="J157" s="6">
        <v>1</v>
      </c>
      <c r="K157" s="7">
        <f t="shared" si="12"/>
        <v>1</v>
      </c>
      <c r="L157" s="17">
        <v>0.06</v>
      </c>
      <c r="M157" s="17">
        <f t="shared" si="13"/>
        <v>7.1999999999999993</v>
      </c>
      <c r="N157" s="17">
        <f t="shared" si="14"/>
        <v>0</v>
      </c>
      <c r="O157" s="17">
        <f t="shared" si="15"/>
        <v>13.672800000000001</v>
      </c>
      <c r="P157" s="17">
        <f t="shared" si="16"/>
        <v>20.872799999999998</v>
      </c>
    </row>
    <row r="158" spans="1:16" ht="62.5" customHeight="1" x14ac:dyDescent="0.35">
      <c r="A158" s="2">
        <f t="shared" si="17"/>
        <v>156</v>
      </c>
      <c r="B158" s="2">
        <v>229</v>
      </c>
      <c r="C158" s="3" t="s">
        <v>191</v>
      </c>
      <c r="D158" s="3" t="s">
        <v>192</v>
      </c>
      <c r="E158" s="3" t="s">
        <v>197</v>
      </c>
      <c r="F158" s="14">
        <v>116.91</v>
      </c>
      <c r="G158" s="7">
        <v>117.124</v>
      </c>
      <c r="H158" s="7">
        <v>116.968</v>
      </c>
      <c r="I158" s="6">
        <v>0</v>
      </c>
      <c r="J158" s="6">
        <v>1</v>
      </c>
      <c r="K158" s="7">
        <f t="shared" si="12"/>
        <v>1</v>
      </c>
      <c r="L158" s="17">
        <v>0.06</v>
      </c>
      <c r="M158" s="17">
        <f t="shared" si="13"/>
        <v>7.1999999999999993</v>
      </c>
      <c r="N158" s="17">
        <f t="shared" si="14"/>
        <v>0</v>
      </c>
      <c r="O158" s="17">
        <f t="shared" si="15"/>
        <v>13.672800000000001</v>
      </c>
      <c r="P158" s="17">
        <f t="shared" si="16"/>
        <v>20.872799999999998</v>
      </c>
    </row>
    <row r="159" spans="1:16" ht="62.5" customHeight="1" x14ac:dyDescent="0.35">
      <c r="A159" s="2">
        <f t="shared" si="17"/>
        <v>157</v>
      </c>
      <c r="B159" s="2">
        <v>229</v>
      </c>
      <c r="C159" s="3" t="s">
        <v>191</v>
      </c>
      <c r="D159" s="3" t="s">
        <v>192</v>
      </c>
      <c r="E159" s="3" t="s">
        <v>198</v>
      </c>
      <c r="F159" s="7">
        <v>120.541</v>
      </c>
      <c r="G159" s="7">
        <v>121.532</v>
      </c>
      <c r="H159" s="7">
        <v>120.91500000000001</v>
      </c>
      <c r="I159" s="6">
        <v>0</v>
      </c>
      <c r="J159" s="6">
        <v>1</v>
      </c>
      <c r="K159" s="7">
        <f t="shared" si="12"/>
        <v>1</v>
      </c>
      <c r="L159" s="17">
        <v>0.06</v>
      </c>
      <c r="M159" s="17">
        <f t="shared" si="13"/>
        <v>7.1999999999999993</v>
      </c>
      <c r="N159" s="17">
        <f t="shared" si="14"/>
        <v>0</v>
      </c>
      <c r="O159" s="17">
        <f t="shared" si="15"/>
        <v>13.672800000000001</v>
      </c>
      <c r="P159" s="17">
        <f t="shared" si="16"/>
        <v>20.872799999999998</v>
      </c>
    </row>
    <row r="160" spans="1:16" ht="63.65" customHeight="1" x14ac:dyDescent="0.35">
      <c r="A160" s="2">
        <f t="shared" si="17"/>
        <v>158</v>
      </c>
      <c r="B160" s="2">
        <v>229</v>
      </c>
      <c r="C160" s="3" t="s">
        <v>191</v>
      </c>
      <c r="D160" s="3" t="s">
        <v>192</v>
      </c>
      <c r="E160" s="3" t="s">
        <v>199</v>
      </c>
      <c r="F160" s="14">
        <v>128.29</v>
      </c>
      <c r="G160" s="14">
        <v>128.49</v>
      </c>
      <c r="H160" s="14">
        <v>128.38999999999999</v>
      </c>
      <c r="I160" s="6">
        <v>0</v>
      </c>
      <c r="J160" s="6">
        <v>1</v>
      </c>
      <c r="K160" s="7">
        <f t="shared" si="12"/>
        <v>1</v>
      </c>
      <c r="L160" s="17">
        <v>0.06</v>
      </c>
      <c r="M160" s="17">
        <f t="shared" si="13"/>
        <v>7.1999999999999993</v>
      </c>
      <c r="N160" s="17">
        <f t="shared" si="14"/>
        <v>0</v>
      </c>
      <c r="O160" s="17">
        <f t="shared" si="15"/>
        <v>13.672800000000001</v>
      </c>
      <c r="P160" s="17">
        <f t="shared" si="16"/>
        <v>20.872799999999998</v>
      </c>
    </row>
    <row r="161" spans="1:16" ht="62.5" customHeight="1" x14ac:dyDescent="0.35">
      <c r="A161" s="2">
        <f t="shared" si="17"/>
        <v>159</v>
      </c>
      <c r="B161" s="2">
        <v>229</v>
      </c>
      <c r="C161" s="3" t="s">
        <v>191</v>
      </c>
      <c r="D161" s="3" t="s">
        <v>192</v>
      </c>
      <c r="E161" s="3" t="s">
        <v>200</v>
      </c>
      <c r="F161" s="7">
        <v>133.27600000000001</v>
      </c>
      <c r="G161" s="7">
        <v>133.91900000000001</v>
      </c>
      <c r="H161" s="7">
        <v>133.64400000000001</v>
      </c>
      <c r="I161" s="6">
        <v>2</v>
      </c>
      <c r="J161" s="6">
        <v>2</v>
      </c>
      <c r="K161" s="7">
        <f t="shared" si="12"/>
        <v>4</v>
      </c>
      <c r="L161" s="17">
        <v>0.24</v>
      </c>
      <c r="M161" s="17">
        <f t="shared" si="13"/>
        <v>28.799999999999997</v>
      </c>
      <c r="N161" s="17">
        <f t="shared" si="14"/>
        <v>18.230399999999999</v>
      </c>
      <c r="O161" s="17">
        <f t="shared" si="15"/>
        <v>27.345600000000001</v>
      </c>
      <c r="P161" s="17">
        <f t="shared" si="16"/>
        <v>74.376000000000005</v>
      </c>
    </row>
    <row r="162" spans="1:16" ht="41.5" customHeight="1" x14ac:dyDescent="0.35">
      <c r="A162" s="2">
        <f t="shared" si="17"/>
        <v>160</v>
      </c>
      <c r="B162" s="2">
        <v>405</v>
      </c>
      <c r="C162" s="3" t="s">
        <v>201</v>
      </c>
      <c r="D162" s="3" t="s">
        <v>202</v>
      </c>
      <c r="E162" s="3" t="s">
        <v>203</v>
      </c>
      <c r="F162" s="7">
        <v>108.325</v>
      </c>
      <c r="G162" s="7">
        <v>108.47499999999999</v>
      </c>
      <c r="H162" s="14">
        <v>108.4</v>
      </c>
      <c r="I162" s="6">
        <v>0</v>
      </c>
      <c r="J162" s="6">
        <v>1</v>
      </c>
      <c r="K162" s="7">
        <f t="shared" si="12"/>
        <v>1</v>
      </c>
      <c r="L162" s="17">
        <v>0.06</v>
      </c>
      <c r="M162" s="17">
        <f t="shared" si="13"/>
        <v>7.1999999999999993</v>
      </c>
      <c r="N162" s="17">
        <f t="shared" si="14"/>
        <v>0</v>
      </c>
      <c r="O162" s="17">
        <f t="shared" si="15"/>
        <v>13.672800000000001</v>
      </c>
      <c r="P162" s="17">
        <f t="shared" si="16"/>
        <v>20.872799999999998</v>
      </c>
    </row>
    <row r="163" spans="1:16" ht="40" customHeight="1" x14ac:dyDescent="0.35">
      <c r="A163" s="2">
        <f t="shared" si="17"/>
        <v>161</v>
      </c>
      <c r="B163" s="2">
        <v>405</v>
      </c>
      <c r="C163" s="3" t="s">
        <v>201</v>
      </c>
      <c r="D163" s="3" t="s">
        <v>202</v>
      </c>
      <c r="E163" s="3" t="s">
        <v>204</v>
      </c>
      <c r="F163" s="7">
        <v>115.035</v>
      </c>
      <c r="G163" s="7">
        <v>116.768</v>
      </c>
      <c r="H163" s="7">
        <v>115.729</v>
      </c>
      <c r="I163" s="6">
        <v>2</v>
      </c>
      <c r="J163" s="6">
        <v>1</v>
      </c>
      <c r="K163" s="7">
        <f t="shared" si="12"/>
        <v>3</v>
      </c>
      <c r="L163" s="17">
        <v>0.18</v>
      </c>
      <c r="M163" s="17">
        <f t="shared" si="13"/>
        <v>21.599999999999998</v>
      </c>
      <c r="N163" s="17">
        <f t="shared" si="14"/>
        <v>18.230399999999999</v>
      </c>
      <c r="O163" s="17">
        <f t="shared" si="15"/>
        <v>13.672800000000001</v>
      </c>
      <c r="P163" s="17">
        <f t="shared" si="16"/>
        <v>53.5032</v>
      </c>
    </row>
    <row r="164" spans="1:16" ht="42.65" customHeight="1" x14ac:dyDescent="0.35">
      <c r="A164" s="2">
        <f t="shared" si="17"/>
        <v>162</v>
      </c>
      <c r="B164" s="2">
        <v>405</v>
      </c>
      <c r="C164" s="3" t="s">
        <v>201</v>
      </c>
      <c r="D164" s="3" t="s">
        <v>202</v>
      </c>
      <c r="E164" s="3" t="s">
        <v>205</v>
      </c>
      <c r="F164" s="7">
        <v>125.879</v>
      </c>
      <c r="G164" s="7">
        <v>125.979</v>
      </c>
      <c r="H164" s="7">
        <v>125.929</v>
      </c>
      <c r="I164" s="6">
        <v>1</v>
      </c>
      <c r="J164" s="6">
        <v>1</v>
      </c>
      <c r="K164" s="7">
        <f t="shared" si="12"/>
        <v>2</v>
      </c>
      <c r="L164" s="17">
        <v>0.12</v>
      </c>
      <c r="M164" s="17">
        <f t="shared" si="13"/>
        <v>14.399999999999999</v>
      </c>
      <c r="N164" s="17">
        <f t="shared" si="14"/>
        <v>9.1151999999999997</v>
      </c>
      <c r="O164" s="17">
        <f t="shared" si="15"/>
        <v>13.672800000000001</v>
      </c>
      <c r="P164" s="17">
        <f t="shared" si="16"/>
        <v>37.188000000000002</v>
      </c>
    </row>
    <row r="165" spans="1:16" ht="41.5" customHeight="1" x14ac:dyDescent="0.35">
      <c r="A165" s="2">
        <f t="shared" si="17"/>
        <v>163</v>
      </c>
      <c r="B165" s="2">
        <v>405</v>
      </c>
      <c r="C165" s="3" t="s">
        <v>201</v>
      </c>
      <c r="D165" s="3" t="s">
        <v>202</v>
      </c>
      <c r="E165" s="3" t="s">
        <v>206</v>
      </c>
      <c r="F165" s="7">
        <v>132.05699999999999</v>
      </c>
      <c r="G165" s="7">
        <v>132.15700000000001</v>
      </c>
      <c r="H165" s="7">
        <v>132.107</v>
      </c>
      <c r="I165" s="6">
        <v>0</v>
      </c>
      <c r="J165" s="6">
        <v>1</v>
      </c>
      <c r="K165" s="7">
        <f t="shared" si="12"/>
        <v>1</v>
      </c>
      <c r="L165" s="17">
        <v>0.06</v>
      </c>
      <c r="M165" s="17">
        <f t="shared" si="13"/>
        <v>7.1999999999999993</v>
      </c>
      <c r="N165" s="17">
        <f t="shared" si="14"/>
        <v>0</v>
      </c>
      <c r="O165" s="17">
        <f t="shared" si="15"/>
        <v>13.672800000000001</v>
      </c>
      <c r="P165" s="17">
        <f t="shared" si="16"/>
        <v>20.872799999999998</v>
      </c>
    </row>
    <row r="166" spans="1:16" ht="39" customHeight="1" x14ac:dyDescent="0.35">
      <c r="A166" s="2">
        <f t="shared" si="17"/>
        <v>164</v>
      </c>
      <c r="B166" s="2">
        <v>405</v>
      </c>
      <c r="C166" s="3" t="s">
        <v>201</v>
      </c>
      <c r="D166" s="3" t="s">
        <v>202</v>
      </c>
      <c r="E166" s="3" t="s">
        <v>207</v>
      </c>
      <c r="F166" s="7">
        <v>138.25700000000001</v>
      </c>
      <c r="G166" s="7">
        <v>138.357</v>
      </c>
      <c r="H166" s="7">
        <v>138.30699999999999</v>
      </c>
      <c r="I166" s="6">
        <v>1</v>
      </c>
      <c r="J166" s="6">
        <v>1</v>
      </c>
      <c r="K166" s="7">
        <f t="shared" si="12"/>
        <v>2</v>
      </c>
      <c r="L166" s="17">
        <v>0.12</v>
      </c>
      <c r="M166" s="17">
        <f t="shared" si="13"/>
        <v>14.399999999999999</v>
      </c>
      <c r="N166" s="17">
        <f t="shared" si="14"/>
        <v>9.1151999999999997</v>
      </c>
      <c r="O166" s="17">
        <f t="shared" si="15"/>
        <v>13.672800000000001</v>
      </c>
      <c r="P166" s="17">
        <f t="shared" si="16"/>
        <v>37.188000000000002</v>
      </c>
    </row>
    <row r="167" spans="1:16" ht="39" customHeight="1" x14ac:dyDescent="0.35">
      <c r="A167" s="2">
        <f t="shared" si="17"/>
        <v>165</v>
      </c>
      <c r="B167" s="2">
        <v>405</v>
      </c>
      <c r="C167" s="3" t="s">
        <v>201</v>
      </c>
      <c r="D167" s="3" t="s">
        <v>202</v>
      </c>
      <c r="E167" s="3" t="s">
        <v>208</v>
      </c>
      <c r="F167" s="7">
        <v>140.667</v>
      </c>
      <c r="G167" s="7">
        <v>140.767</v>
      </c>
      <c r="H167" s="7">
        <v>140.71700000000001</v>
      </c>
      <c r="I167" s="6">
        <v>0</v>
      </c>
      <c r="J167" s="6">
        <v>1</v>
      </c>
      <c r="K167" s="7">
        <f t="shared" si="12"/>
        <v>1</v>
      </c>
      <c r="L167" s="17">
        <v>0.06</v>
      </c>
      <c r="M167" s="17">
        <f t="shared" si="13"/>
        <v>7.1999999999999993</v>
      </c>
      <c r="N167" s="17">
        <f t="shared" si="14"/>
        <v>0</v>
      </c>
      <c r="O167" s="17">
        <f t="shared" si="15"/>
        <v>13.672800000000001</v>
      </c>
      <c r="P167" s="17">
        <f t="shared" si="16"/>
        <v>20.872799999999998</v>
      </c>
    </row>
    <row r="168" spans="1:16" ht="40.5" customHeight="1" x14ac:dyDescent="0.35">
      <c r="A168" s="2">
        <f t="shared" si="17"/>
        <v>166</v>
      </c>
      <c r="B168" s="2">
        <v>405</v>
      </c>
      <c r="C168" s="3" t="s">
        <v>201</v>
      </c>
      <c r="D168" s="3" t="s">
        <v>202</v>
      </c>
      <c r="E168" s="3" t="s">
        <v>209</v>
      </c>
      <c r="F168" s="7">
        <v>143.34399999999999</v>
      </c>
      <c r="G168" s="7">
        <v>143.44399999999999</v>
      </c>
      <c r="H168" s="7">
        <v>143.39400000000001</v>
      </c>
      <c r="I168" s="6">
        <v>0</v>
      </c>
      <c r="J168" s="6">
        <v>1</v>
      </c>
      <c r="K168" s="7">
        <f t="shared" si="12"/>
        <v>1</v>
      </c>
      <c r="L168" s="17">
        <v>0.06</v>
      </c>
      <c r="M168" s="17">
        <f t="shared" si="13"/>
        <v>7.1999999999999993</v>
      </c>
      <c r="N168" s="17">
        <f t="shared" si="14"/>
        <v>0</v>
      </c>
      <c r="O168" s="17">
        <f t="shared" si="15"/>
        <v>13.672800000000001</v>
      </c>
      <c r="P168" s="17">
        <f t="shared" si="16"/>
        <v>20.872799999999998</v>
      </c>
    </row>
    <row r="169" spans="1:16" ht="36" customHeight="1" x14ac:dyDescent="0.35">
      <c r="A169" s="2">
        <f t="shared" si="17"/>
        <v>167</v>
      </c>
      <c r="B169" s="2">
        <v>405</v>
      </c>
      <c r="C169" s="3" t="s">
        <v>201</v>
      </c>
      <c r="D169" s="3" t="s">
        <v>202</v>
      </c>
      <c r="E169" s="3" t="s">
        <v>210</v>
      </c>
      <c r="F169" s="7">
        <v>146.202</v>
      </c>
      <c r="G169" s="7">
        <v>146.30199999999999</v>
      </c>
      <c r="H169" s="7">
        <v>146.25200000000001</v>
      </c>
      <c r="I169" s="6">
        <v>1</v>
      </c>
      <c r="J169" s="6">
        <v>1</v>
      </c>
      <c r="K169" s="7">
        <f t="shared" si="12"/>
        <v>2</v>
      </c>
      <c r="L169" s="17">
        <v>0.12</v>
      </c>
      <c r="M169" s="17">
        <f t="shared" si="13"/>
        <v>14.399999999999999</v>
      </c>
      <c r="N169" s="17">
        <f t="shared" si="14"/>
        <v>9.1151999999999997</v>
      </c>
      <c r="O169" s="17">
        <f t="shared" si="15"/>
        <v>13.672800000000001</v>
      </c>
      <c r="P169" s="17">
        <f t="shared" si="16"/>
        <v>37.188000000000002</v>
      </c>
    </row>
    <row r="170" spans="1:16" ht="40.5" customHeight="1" x14ac:dyDescent="0.35">
      <c r="A170" s="2">
        <f t="shared" si="17"/>
        <v>168</v>
      </c>
      <c r="B170" s="2">
        <v>405</v>
      </c>
      <c r="C170" s="3" t="s">
        <v>201</v>
      </c>
      <c r="D170" s="3" t="s">
        <v>202</v>
      </c>
      <c r="E170" s="3" t="s">
        <v>211</v>
      </c>
      <c r="F170" s="7">
        <v>152.56800000000001</v>
      </c>
      <c r="G170" s="7">
        <v>152.66800000000001</v>
      </c>
      <c r="H170" s="7">
        <v>152.61799999999999</v>
      </c>
      <c r="I170" s="6">
        <v>1</v>
      </c>
      <c r="J170" s="6">
        <v>1</v>
      </c>
      <c r="K170" s="7">
        <f t="shared" si="12"/>
        <v>2</v>
      </c>
      <c r="L170" s="17">
        <v>0.12</v>
      </c>
      <c r="M170" s="17">
        <f t="shared" si="13"/>
        <v>14.399999999999999</v>
      </c>
      <c r="N170" s="17">
        <f t="shared" si="14"/>
        <v>9.1151999999999997</v>
      </c>
      <c r="O170" s="17">
        <f t="shared" si="15"/>
        <v>13.672800000000001</v>
      </c>
      <c r="P170" s="17">
        <f t="shared" si="16"/>
        <v>37.188000000000002</v>
      </c>
    </row>
    <row r="171" spans="1:16" ht="38.15" customHeight="1" x14ac:dyDescent="0.35">
      <c r="A171" s="2">
        <f t="shared" si="17"/>
        <v>169</v>
      </c>
      <c r="B171" s="2">
        <v>405</v>
      </c>
      <c r="C171" s="3" t="s">
        <v>201</v>
      </c>
      <c r="D171" s="3" t="s">
        <v>202</v>
      </c>
      <c r="E171" s="3" t="s">
        <v>212</v>
      </c>
      <c r="F171" s="7">
        <v>158.858</v>
      </c>
      <c r="G171" s="7">
        <v>159.958</v>
      </c>
      <c r="H171" s="7">
        <v>158.90799999999999</v>
      </c>
      <c r="I171" s="6">
        <v>0</v>
      </c>
      <c r="J171" s="6">
        <v>1</v>
      </c>
      <c r="K171" s="7">
        <f t="shared" si="12"/>
        <v>1</v>
      </c>
      <c r="L171" s="17">
        <v>0.06</v>
      </c>
      <c r="M171" s="17">
        <f t="shared" si="13"/>
        <v>7.1999999999999993</v>
      </c>
      <c r="N171" s="17">
        <f t="shared" si="14"/>
        <v>0</v>
      </c>
      <c r="O171" s="17">
        <f t="shared" si="15"/>
        <v>13.672800000000001</v>
      </c>
      <c r="P171" s="17">
        <f t="shared" si="16"/>
        <v>20.872799999999998</v>
      </c>
    </row>
    <row r="172" spans="1:16" ht="38.15" customHeight="1" x14ac:dyDescent="0.35">
      <c r="A172" s="2">
        <f t="shared" si="17"/>
        <v>170</v>
      </c>
      <c r="B172" s="2">
        <v>405</v>
      </c>
      <c r="C172" s="3" t="s">
        <v>201</v>
      </c>
      <c r="D172" s="3" t="s">
        <v>202</v>
      </c>
      <c r="E172" s="3" t="s">
        <v>213</v>
      </c>
      <c r="F172" s="7">
        <v>163.45599999999999</v>
      </c>
      <c r="G172" s="7">
        <v>163.55600000000001</v>
      </c>
      <c r="H172" s="7">
        <v>163.506</v>
      </c>
      <c r="I172" s="6">
        <v>0</v>
      </c>
      <c r="J172" s="6">
        <v>1</v>
      </c>
      <c r="K172" s="7">
        <f t="shared" si="12"/>
        <v>1</v>
      </c>
      <c r="L172" s="17">
        <v>0.06</v>
      </c>
      <c r="M172" s="17">
        <f t="shared" si="13"/>
        <v>7.1999999999999993</v>
      </c>
      <c r="N172" s="17">
        <f t="shared" si="14"/>
        <v>0</v>
      </c>
      <c r="O172" s="17">
        <f t="shared" si="15"/>
        <v>13.672800000000001</v>
      </c>
      <c r="P172" s="17">
        <f t="shared" si="16"/>
        <v>20.872799999999998</v>
      </c>
    </row>
    <row r="173" spans="1:16" ht="40" customHeight="1" x14ac:dyDescent="0.35">
      <c r="A173" s="2">
        <f t="shared" si="17"/>
        <v>171</v>
      </c>
      <c r="B173" s="2">
        <v>405</v>
      </c>
      <c r="C173" s="3" t="s">
        <v>201</v>
      </c>
      <c r="D173" s="3" t="s">
        <v>202</v>
      </c>
      <c r="E173" s="3" t="s">
        <v>214</v>
      </c>
      <c r="F173" s="7">
        <v>169.018</v>
      </c>
      <c r="G173" s="7">
        <v>169.11799999999999</v>
      </c>
      <c r="H173" s="7">
        <v>169.06800000000001</v>
      </c>
      <c r="I173" s="6">
        <v>0</v>
      </c>
      <c r="J173" s="6">
        <v>1</v>
      </c>
      <c r="K173" s="7">
        <f t="shared" si="12"/>
        <v>1</v>
      </c>
      <c r="L173" s="17">
        <v>0.06</v>
      </c>
      <c r="M173" s="17">
        <f t="shared" si="13"/>
        <v>7.1999999999999993</v>
      </c>
      <c r="N173" s="17">
        <f t="shared" si="14"/>
        <v>0</v>
      </c>
      <c r="O173" s="17">
        <f t="shared" si="15"/>
        <v>13.672800000000001</v>
      </c>
      <c r="P173" s="17">
        <f t="shared" si="16"/>
        <v>20.872799999999998</v>
      </c>
    </row>
    <row r="174" spans="1:16" ht="42.65" customHeight="1" x14ac:dyDescent="0.35">
      <c r="A174" s="2">
        <f t="shared" si="17"/>
        <v>172</v>
      </c>
      <c r="B174" s="2">
        <v>405</v>
      </c>
      <c r="C174" s="3" t="s">
        <v>201</v>
      </c>
      <c r="D174" s="3" t="s">
        <v>202</v>
      </c>
      <c r="E174" s="3" t="s">
        <v>215</v>
      </c>
      <c r="F174" s="7">
        <v>171.22399999999999</v>
      </c>
      <c r="G174" s="7">
        <v>171.32400000000001</v>
      </c>
      <c r="H174" s="7">
        <v>171.274</v>
      </c>
      <c r="I174" s="6">
        <v>0</v>
      </c>
      <c r="J174" s="6">
        <v>1</v>
      </c>
      <c r="K174" s="7">
        <f t="shared" si="12"/>
        <v>1</v>
      </c>
      <c r="L174" s="17">
        <v>0.06</v>
      </c>
      <c r="M174" s="17">
        <f t="shared" si="13"/>
        <v>7.1999999999999993</v>
      </c>
      <c r="N174" s="17">
        <f t="shared" si="14"/>
        <v>0</v>
      </c>
      <c r="O174" s="17">
        <f t="shared" si="15"/>
        <v>13.672800000000001</v>
      </c>
      <c r="P174" s="17">
        <f t="shared" si="16"/>
        <v>20.872799999999998</v>
      </c>
    </row>
    <row r="175" spans="1:16" ht="37" customHeight="1" x14ac:dyDescent="0.35">
      <c r="A175" s="2">
        <f t="shared" si="17"/>
        <v>173</v>
      </c>
      <c r="B175" s="2">
        <v>405</v>
      </c>
      <c r="C175" s="3" t="s">
        <v>201</v>
      </c>
      <c r="D175" s="3" t="s">
        <v>202</v>
      </c>
      <c r="E175" s="3" t="s">
        <v>216</v>
      </c>
      <c r="F175" s="7">
        <v>176.87799999999999</v>
      </c>
      <c r="G175" s="7">
        <v>176.97800000000001</v>
      </c>
      <c r="H175" s="7">
        <v>176.928</v>
      </c>
      <c r="I175" s="6">
        <v>0</v>
      </c>
      <c r="J175" s="6">
        <v>1</v>
      </c>
      <c r="K175" s="7">
        <f t="shared" si="12"/>
        <v>1</v>
      </c>
      <c r="L175" s="17">
        <v>0.06</v>
      </c>
      <c r="M175" s="17">
        <f t="shared" si="13"/>
        <v>7.1999999999999993</v>
      </c>
      <c r="N175" s="17">
        <f t="shared" si="14"/>
        <v>0</v>
      </c>
      <c r="O175" s="17">
        <f t="shared" si="15"/>
        <v>13.672800000000001</v>
      </c>
      <c r="P175" s="17">
        <f t="shared" si="16"/>
        <v>20.872799999999998</v>
      </c>
    </row>
    <row r="176" spans="1:16" ht="35.5" customHeight="1" x14ac:dyDescent="0.35">
      <c r="A176" s="2">
        <f t="shared" si="17"/>
        <v>174</v>
      </c>
      <c r="B176" s="2">
        <v>405</v>
      </c>
      <c r="C176" s="3" t="s">
        <v>201</v>
      </c>
      <c r="D176" s="3" t="s">
        <v>202</v>
      </c>
      <c r="E176" s="3" t="s">
        <v>217</v>
      </c>
      <c r="F176" s="7">
        <v>181.779</v>
      </c>
      <c r="G176" s="7">
        <v>181.87899999999999</v>
      </c>
      <c r="H176" s="7">
        <v>181.82900000000001</v>
      </c>
      <c r="I176" s="6">
        <v>0</v>
      </c>
      <c r="J176" s="6">
        <v>1</v>
      </c>
      <c r="K176" s="7">
        <f t="shared" si="12"/>
        <v>1</v>
      </c>
      <c r="L176" s="17">
        <v>0.06</v>
      </c>
      <c r="M176" s="17">
        <f t="shared" si="13"/>
        <v>7.1999999999999993</v>
      </c>
      <c r="N176" s="17">
        <f t="shared" si="14"/>
        <v>0</v>
      </c>
      <c r="O176" s="17">
        <f t="shared" si="15"/>
        <v>13.672800000000001</v>
      </c>
      <c r="P176" s="17">
        <f t="shared" si="16"/>
        <v>20.872799999999998</v>
      </c>
    </row>
    <row r="177" spans="1:16" ht="40" customHeight="1" x14ac:dyDescent="0.35">
      <c r="A177" s="2">
        <f t="shared" si="17"/>
        <v>175</v>
      </c>
      <c r="B177" s="2">
        <v>405</v>
      </c>
      <c r="C177" s="3" t="s">
        <v>201</v>
      </c>
      <c r="D177" s="3" t="s">
        <v>202</v>
      </c>
      <c r="E177" s="3" t="s">
        <v>218</v>
      </c>
      <c r="F177" s="7">
        <v>183.67699999999999</v>
      </c>
      <c r="G177" s="7">
        <v>183.77699999999999</v>
      </c>
      <c r="H177" s="7">
        <v>183.727</v>
      </c>
      <c r="I177" s="6">
        <v>0</v>
      </c>
      <c r="J177" s="6">
        <v>1</v>
      </c>
      <c r="K177" s="7">
        <f t="shared" si="12"/>
        <v>1</v>
      </c>
      <c r="L177" s="17">
        <v>0.06</v>
      </c>
      <c r="M177" s="17">
        <f t="shared" si="13"/>
        <v>7.1999999999999993</v>
      </c>
      <c r="N177" s="17">
        <f t="shared" si="14"/>
        <v>0</v>
      </c>
      <c r="O177" s="17">
        <f t="shared" si="15"/>
        <v>13.672800000000001</v>
      </c>
      <c r="P177" s="17">
        <f t="shared" si="16"/>
        <v>20.872799999999998</v>
      </c>
    </row>
    <row r="178" spans="1:16" ht="38.15" customHeight="1" x14ac:dyDescent="0.35">
      <c r="A178" s="2">
        <f t="shared" si="17"/>
        <v>176</v>
      </c>
      <c r="B178" s="2">
        <v>405</v>
      </c>
      <c r="C178" s="3" t="s">
        <v>201</v>
      </c>
      <c r="D178" s="3" t="s">
        <v>202</v>
      </c>
      <c r="E178" s="3" t="s">
        <v>219</v>
      </c>
      <c r="F178" s="7">
        <v>184.68700000000001</v>
      </c>
      <c r="G178" s="7">
        <v>186.001</v>
      </c>
      <c r="H178" s="14">
        <v>185.41</v>
      </c>
      <c r="I178" s="6">
        <v>0</v>
      </c>
      <c r="J178" s="6">
        <v>1</v>
      </c>
      <c r="K178" s="7">
        <f t="shared" si="12"/>
        <v>1</v>
      </c>
      <c r="L178" s="17">
        <v>0.06</v>
      </c>
      <c r="M178" s="17">
        <f t="shared" si="13"/>
        <v>7.1999999999999993</v>
      </c>
      <c r="N178" s="17">
        <f t="shared" si="14"/>
        <v>0</v>
      </c>
      <c r="O178" s="17">
        <f t="shared" si="15"/>
        <v>13.672800000000001</v>
      </c>
      <c r="P178" s="17">
        <f t="shared" si="16"/>
        <v>20.872799999999998</v>
      </c>
    </row>
    <row r="179" spans="1:16" ht="42.65" customHeight="1" x14ac:dyDescent="0.35">
      <c r="A179" s="2">
        <f t="shared" si="17"/>
        <v>177</v>
      </c>
      <c r="B179" s="2">
        <v>405</v>
      </c>
      <c r="C179" s="3" t="s">
        <v>201</v>
      </c>
      <c r="D179" s="3" t="s">
        <v>202</v>
      </c>
      <c r="E179" s="3" t="s">
        <v>220</v>
      </c>
      <c r="F179" s="7">
        <v>191.98099999999999</v>
      </c>
      <c r="G179" s="7">
        <v>192.23699999999999</v>
      </c>
      <c r="H179" s="7">
        <v>192.10900000000001</v>
      </c>
      <c r="I179" s="6">
        <v>3</v>
      </c>
      <c r="J179" s="6">
        <v>3</v>
      </c>
      <c r="K179" s="7">
        <f t="shared" si="12"/>
        <v>6</v>
      </c>
      <c r="L179" s="17">
        <v>0.36</v>
      </c>
      <c r="M179" s="17">
        <f t="shared" si="13"/>
        <v>43.199999999999996</v>
      </c>
      <c r="N179" s="17">
        <f t="shared" si="14"/>
        <v>27.345599999999997</v>
      </c>
      <c r="O179" s="17">
        <f t="shared" si="15"/>
        <v>41.0184</v>
      </c>
      <c r="P179" s="17">
        <f t="shared" si="16"/>
        <v>111.56399999999999</v>
      </c>
    </row>
    <row r="180" spans="1:16" ht="40.5" customHeight="1" x14ac:dyDescent="0.35">
      <c r="A180" s="2">
        <f>A179+1</f>
        <v>178</v>
      </c>
      <c r="B180" s="2">
        <v>405</v>
      </c>
      <c r="C180" s="3" t="s">
        <v>201</v>
      </c>
      <c r="D180" s="3" t="s">
        <v>202</v>
      </c>
      <c r="E180" s="3" t="s">
        <v>221</v>
      </c>
      <c r="F180" s="7">
        <v>193.18299999999999</v>
      </c>
      <c r="G180" s="7">
        <v>193.38300000000001</v>
      </c>
      <c r="H180" s="7">
        <v>193.28299999999999</v>
      </c>
      <c r="I180" s="6">
        <v>2</v>
      </c>
      <c r="J180" s="6">
        <v>2</v>
      </c>
      <c r="K180" s="7">
        <f t="shared" si="12"/>
        <v>4</v>
      </c>
      <c r="L180" s="17">
        <v>0.24</v>
      </c>
      <c r="M180" s="17">
        <f t="shared" si="13"/>
        <v>28.799999999999997</v>
      </c>
      <c r="N180" s="17">
        <f t="shared" si="14"/>
        <v>18.230399999999999</v>
      </c>
      <c r="O180" s="17">
        <f t="shared" si="15"/>
        <v>27.345600000000001</v>
      </c>
      <c r="P180" s="17">
        <f t="shared" si="16"/>
        <v>74.376000000000005</v>
      </c>
    </row>
    <row r="181" spans="1:16" ht="74.5" customHeight="1" x14ac:dyDescent="0.35">
      <c r="A181" s="15"/>
      <c r="B181" s="15"/>
      <c r="C181" s="15"/>
      <c r="D181" s="15"/>
      <c r="E181" s="16"/>
      <c r="F181" s="15"/>
      <c r="G181" s="15"/>
      <c r="H181" s="15"/>
      <c r="I181" s="6">
        <f t="shared" ref="I181:L181" si="18">SUM(I3:I180)</f>
        <v>287</v>
      </c>
      <c r="J181" s="6">
        <f t="shared" si="18"/>
        <v>321</v>
      </c>
      <c r="K181" s="6">
        <f t="shared" si="18"/>
        <v>608</v>
      </c>
      <c r="L181" s="17">
        <f t="shared" si="18"/>
        <v>36.480000000000018</v>
      </c>
      <c r="M181" s="21">
        <f>SUM(M3:M180)</f>
        <v>4377.599999999994</v>
      </c>
      <c r="N181" s="20">
        <f>SUM(N3:N180)</f>
        <v>2616.0623999999989</v>
      </c>
      <c r="O181" s="23">
        <f>SUM(O3:O180)</f>
        <v>4388.9687999999978</v>
      </c>
      <c r="P181" s="24">
        <f>SUM(P3:P180)</f>
        <v>11382.631199999983</v>
      </c>
    </row>
    <row r="182" spans="1:16" ht="139" customHeight="1" x14ac:dyDescent="0.35">
      <c r="P182" s="26" t="s">
        <v>230</v>
      </c>
    </row>
    <row r="1048576" spans="12:12" x14ac:dyDescent="0.35">
      <c r="L1048576">
        <f>SUM(L3:L1048575)</f>
        <v>72.960000000000036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6BAD9-BE82-438B-8606-89A693AA680B}">
  <dimension ref="A1:N184"/>
  <sheetViews>
    <sheetView tabSelected="1" topLeftCell="D178" zoomScale="70" zoomScaleNormal="70" workbookViewId="0">
      <selection activeCell="L183" sqref="L183"/>
    </sheetView>
  </sheetViews>
  <sheetFormatPr defaultColWidth="21.453125" defaultRowHeight="14.5" x14ac:dyDescent="0.35"/>
  <sheetData>
    <row r="1" spans="1:14" x14ac:dyDescent="0.3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/>
      <c r="H1" s="38"/>
      <c r="I1" s="38" t="s">
        <v>235</v>
      </c>
      <c r="J1" s="38"/>
      <c r="K1" s="39"/>
      <c r="L1" s="38" t="s">
        <v>236</v>
      </c>
      <c r="M1" s="38"/>
      <c r="N1" s="38"/>
    </row>
    <row r="2" spans="1:14" ht="29" x14ac:dyDescent="0.35">
      <c r="A2" s="38"/>
      <c r="B2" s="38"/>
      <c r="C2" s="38"/>
      <c r="D2" s="38"/>
      <c r="E2" s="38"/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1" t="s">
        <v>12</v>
      </c>
      <c r="L2" s="32" t="s">
        <v>10</v>
      </c>
      <c r="M2" s="33" t="s">
        <v>11</v>
      </c>
      <c r="N2" s="34" t="s">
        <v>237</v>
      </c>
    </row>
    <row r="3" spans="1:14" ht="43.5" x14ac:dyDescent="0.35">
      <c r="A3" s="2">
        <v>1</v>
      </c>
      <c r="B3" s="2">
        <v>9</v>
      </c>
      <c r="C3" s="3" t="s">
        <v>13</v>
      </c>
      <c r="D3" s="3" t="s">
        <v>14</v>
      </c>
      <c r="E3" s="2" t="s">
        <v>15</v>
      </c>
      <c r="F3" s="4">
        <v>240.62</v>
      </c>
      <c r="G3" s="5">
        <v>243.26</v>
      </c>
      <c r="H3" s="2">
        <v>242.297</v>
      </c>
      <c r="I3" s="6">
        <v>2</v>
      </c>
      <c r="J3" s="6">
        <v>2</v>
      </c>
      <c r="K3" s="30">
        <f>SUM(I3:J3)</f>
        <v>4</v>
      </c>
      <c r="L3" s="31">
        <v>4</v>
      </c>
      <c r="M3" s="28">
        <v>2</v>
      </c>
      <c r="N3" s="31">
        <v>6</v>
      </c>
    </row>
    <row r="4" spans="1:14" ht="43.5" x14ac:dyDescent="0.35">
      <c r="A4" s="2">
        <f>A3+1</f>
        <v>2</v>
      </c>
      <c r="B4" s="2">
        <v>9</v>
      </c>
      <c r="C4" s="3" t="s">
        <v>13</v>
      </c>
      <c r="D4" s="3" t="s">
        <v>14</v>
      </c>
      <c r="E4" s="2" t="s">
        <v>16</v>
      </c>
      <c r="F4" s="2">
        <v>249.44499999999999</v>
      </c>
      <c r="G4" s="2">
        <v>249.655</v>
      </c>
      <c r="H4" s="2">
        <v>249.55500000000001</v>
      </c>
      <c r="I4" s="6">
        <v>0</v>
      </c>
      <c r="J4" s="6">
        <v>2</v>
      </c>
      <c r="K4" s="30">
        <f t="shared" ref="K4:K67" si="0">SUM(I4:J4)</f>
        <v>2</v>
      </c>
      <c r="L4" s="31">
        <v>2</v>
      </c>
      <c r="M4" s="28">
        <v>2</v>
      </c>
      <c r="N4" s="31">
        <v>4</v>
      </c>
    </row>
    <row r="5" spans="1:14" ht="43.5" x14ac:dyDescent="0.35">
      <c r="A5" s="2">
        <f t="shared" ref="A5:A68" si="1">A4+1</f>
        <v>3</v>
      </c>
      <c r="B5" s="2">
        <v>9</v>
      </c>
      <c r="C5" s="3" t="s">
        <v>13</v>
      </c>
      <c r="D5" s="3" t="s">
        <v>14</v>
      </c>
      <c r="E5" s="3" t="s">
        <v>17</v>
      </c>
      <c r="F5" s="4">
        <v>253.255</v>
      </c>
      <c r="G5" s="4">
        <v>253.46799999999999</v>
      </c>
      <c r="H5" s="4">
        <v>253.36199999999999</v>
      </c>
      <c r="I5" s="6">
        <v>1</v>
      </c>
      <c r="J5" s="6">
        <v>2</v>
      </c>
      <c r="K5" s="30">
        <f t="shared" si="0"/>
        <v>3</v>
      </c>
      <c r="L5" s="31">
        <v>2</v>
      </c>
      <c r="M5" s="28">
        <v>2</v>
      </c>
      <c r="N5" s="31">
        <v>4</v>
      </c>
    </row>
    <row r="6" spans="1:14" ht="43.5" x14ac:dyDescent="0.35">
      <c r="A6" s="2">
        <f t="shared" si="1"/>
        <v>4</v>
      </c>
      <c r="B6" s="2">
        <v>9</v>
      </c>
      <c r="C6" s="3" t="s">
        <v>13</v>
      </c>
      <c r="D6" s="3" t="s">
        <v>14</v>
      </c>
      <c r="E6" s="2" t="s">
        <v>18</v>
      </c>
      <c r="F6" s="4">
        <v>261.61</v>
      </c>
      <c r="G6" s="4">
        <v>263.92</v>
      </c>
      <c r="H6" s="4">
        <v>262.46800000000002</v>
      </c>
      <c r="I6" s="6">
        <v>0</v>
      </c>
      <c r="J6" s="6">
        <v>2</v>
      </c>
      <c r="K6" s="30">
        <f t="shared" si="0"/>
        <v>2</v>
      </c>
      <c r="L6" s="28">
        <v>0</v>
      </c>
      <c r="M6" s="28">
        <v>2</v>
      </c>
      <c r="N6" s="28">
        <v>2</v>
      </c>
    </row>
    <row r="7" spans="1:14" ht="43.5" x14ac:dyDescent="0.35">
      <c r="A7" s="2">
        <f t="shared" si="1"/>
        <v>5</v>
      </c>
      <c r="B7" s="2">
        <v>9</v>
      </c>
      <c r="C7" s="3" t="s">
        <v>13</v>
      </c>
      <c r="D7" s="3" t="s">
        <v>14</v>
      </c>
      <c r="E7" s="3" t="s">
        <v>19</v>
      </c>
      <c r="F7" s="4">
        <v>269.5</v>
      </c>
      <c r="G7" s="4">
        <v>269.7</v>
      </c>
      <c r="H7" s="4">
        <v>269.60000000000002</v>
      </c>
      <c r="I7" s="6">
        <v>0</v>
      </c>
      <c r="J7" s="6">
        <v>2</v>
      </c>
      <c r="K7" s="30">
        <f t="shared" si="0"/>
        <v>2</v>
      </c>
      <c r="L7" s="28">
        <v>0</v>
      </c>
      <c r="M7" s="28">
        <v>2</v>
      </c>
      <c r="N7" s="28">
        <v>2</v>
      </c>
    </row>
    <row r="8" spans="1:14" ht="43.5" x14ac:dyDescent="0.35">
      <c r="A8" s="2">
        <f t="shared" si="1"/>
        <v>6</v>
      </c>
      <c r="B8" s="2">
        <v>9</v>
      </c>
      <c r="C8" s="3" t="s">
        <v>13</v>
      </c>
      <c r="D8" s="3" t="s">
        <v>14</v>
      </c>
      <c r="E8" s="2" t="s">
        <v>20</v>
      </c>
      <c r="F8" s="4">
        <v>272.2</v>
      </c>
      <c r="G8" s="4">
        <v>272.64999999999998</v>
      </c>
      <c r="H8" s="4">
        <v>272.42500000000001</v>
      </c>
      <c r="I8" s="6">
        <v>0</v>
      </c>
      <c r="J8" s="6">
        <v>2</v>
      </c>
      <c r="K8" s="30">
        <f t="shared" si="0"/>
        <v>2</v>
      </c>
      <c r="L8" s="28">
        <v>0</v>
      </c>
      <c r="M8" s="28">
        <v>2</v>
      </c>
      <c r="N8" s="28">
        <v>2</v>
      </c>
    </row>
    <row r="9" spans="1:14" ht="43.5" x14ac:dyDescent="0.35">
      <c r="A9" s="2">
        <f t="shared" si="1"/>
        <v>7</v>
      </c>
      <c r="B9" s="2">
        <v>9</v>
      </c>
      <c r="C9" s="3" t="s">
        <v>13</v>
      </c>
      <c r="D9" s="3" t="s">
        <v>14</v>
      </c>
      <c r="E9" s="2" t="s">
        <v>21</v>
      </c>
      <c r="F9" s="4">
        <v>275.83999999999997</v>
      </c>
      <c r="G9" s="4">
        <v>278.89999999999998</v>
      </c>
      <c r="H9" s="4">
        <v>277.88799999999998</v>
      </c>
      <c r="I9" s="6">
        <v>9</v>
      </c>
      <c r="J9" s="6">
        <v>4</v>
      </c>
      <c r="K9" s="30">
        <f t="shared" si="0"/>
        <v>13</v>
      </c>
      <c r="L9" s="31">
        <v>10</v>
      </c>
      <c r="M9" s="28">
        <v>4</v>
      </c>
      <c r="N9" s="31">
        <v>14</v>
      </c>
    </row>
    <row r="10" spans="1:14" ht="43.5" x14ac:dyDescent="0.35">
      <c r="A10" s="2">
        <f t="shared" si="1"/>
        <v>8</v>
      </c>
      <c r="B10" s="2">
        <v>9</v>
      </c>
      <c r="C10" s="3" t="s">
        <v>13</v>
      </c>
      <c r="D10" s="3" t="s">
        <v>14</v>
      </c>
      <c r="E10" s="3" t="s">
        <v>22</v>
      </c>
      <c r="F10" s="4">
        <v>279.57400000000001</v>
      </c>
      <c r="G10" s="4">
        <v>279.774</v>
      </c>
      <c r="H10" s="4">
        <v>279.67399999999998</v>
      </c>
      <c r="I10" s="6">
        <v>0</v>
      </c>
      <c r="J10" s="6">
        <v>2</v>
      </c>
      <c r="K10" s="30">
        <f t="shared" si="0"/>
        <v>2</v>
      </c>
      <c r="L10" s="28">
        <v>0</v>
      </c>
      <c r="M10" s="28">
        <v>2</v>
      </c>
      <c r="N10" s="28">
        <v>2</v>
      </c>
    </row>
    <row r="11" spans="1:14" ht="43.5" x14ac:dyDescent="0.35">
      <c r="A11" s="2">
        <f t="shared" si="1"/>
        <v>9</v>
      </c>
      <c r="B11" s="2">
        <v>9</v>
      </c>
      <c r="C11" s="3" t="s">
        <v>13</v>
      </c>
      <c r="D11" s="3" t="s">
        <v>14</v>
      </c>
      <c r="E11" s="3" t="s">
        <v>23</v>
      </c>
      <c r="F11" s="4">
        <v>283.596</v>
      </c>
      <c r="G11" s="4">
        <v>283.99599999999998</v>
      </c>
      <c r="H11" s="4">
        <v>283.79599999999999</v>
      </c>
      <c r="I11" s="6">
        <v>0</v>
      </c>
      <c r="J11" s="6">
        <v>2</v>
      </c>
      <c r="K11" s="30">
        <f t="shared" si="0"/>
        <v>2</v>
      </c>
      <c r="L11" s="28">
        <v>0</v>
      </c>
      <c r="M11" s="28">
        <v>2</v>
      </c>
      <c r="N11" s="28">
        <v>2</v>
      </c>
    </row>
    <row r="12" spans="1:14" ht="43.5" x14ac:dyDescent="0.35">
      <c r="A12" s="2">
        <f t="shared" si="1"/>
        <v>10</v>
      </c>
      <c r="B12" s="2">
        <v>9</v>
      </c>
      <c r="C12" s="3" t="s">
        <v>13</v>
      </c>
      <c r="D12" s="3" t="s">
        <v>14</v>
      </c>
      <c r="E12" s="2" t="s">
        <v>24</v>
      </c>
      <c r="F12" s="4">
        <v>284.95</v>
      </c>
      <c r="G12" s="4">
        <v>287.82</v>
      </c>
      <c r="H12" s="4">
        <v>286.74799999999999</v>
      </c>
      <c r="I12" s="6">
        <v>2</v>
      </c>
      <c r="J12" s="6">
        <v>2</v>
      </c>
      <c r="K12" s="7">
        <f t="shared" si="0"/>
        <v>4</v>
      </c>
      <c r="L12" s="35">
        <v>3</v>
      </c>
      <c r="M12" s="28">
        <v>2</v>
      </c>
      <c r="N12" s="36">
        <v>5</v>
      </c>
    </row>
    <row r="13" spans="1:14" ht="43.5" x14ac:dyDescent="0.35">
      <c r="A13" s="2">
        <f t="shared" si="1"/>
        <v>11</v>
      </c>
      <c r="B13" s="2">
        <v>9</v>
      </c>
      <c r="C13" s="3" t="s">
        <v>13</v>
      </c>
      <c r="D13" s="3" t="s">
        <v>14</v>
      </c>
      <c r="E13" s="2" t="s">
        <v>25</v>
      </c>
      <c r="F13" s="2">
        <v>293.62400000000002</v>
      </c>
      <c r="G13" s="2">
        <v>293.82400000000001</v>
      </c>
      <c r="H13" s="2">
        <v>293.72399999999999</v>
      </c>
      <c r="I13" s="6">
        <v>2</v>
      </c>
      <c r="J13" s="6">
        <v>1</v>
      </c>
      <c r="K13" s="30">
        <f t="shared" si="0"/>
        <v>3</v>
      </c>
      <c r="L13" s="31">
        <v>0</v>
      </c>
      <c r="M13" s="31">
        <v>2</v>
      </c>
      <c r="N13" s="31">
        <v>2</v>
      </c>
    </row>
    <row r="14" spans="1:14" ht="43.5" x14ac:dyDescent="0.35">
      <c r="A14" s="2">
        <f t="shared" si="1"/>
        <v>12</v>
      </c>
      <c r="B14" s="2">
        <v>9</v>
      </c>
      <c r="C14" s="3" t="s">
        <v>13</v>
      </c>
      <c r="D14" s="3" t="s">
        <v>14</v>
      </c>
      <c r="E14" s="2" t="s">
        <v>26</v>
      </c>
      <c r="F14" s="8">
        <v>294.10300000000001</v>
      </c>
      <c r="G14" s="8">
        <v>297.44900000000001</v>
      </c>
      <c r="H14" s="8">
        <v>296.24900000000002</v>
      </c>
      <c r="I14" s="6">
        <v>17</v>
      </c>
      <c r="J14" s="6">
        <v>8</v>
      </c>
      <c r="K14" s="7">
        <f t="shared" si="0"/>
        <v>25</v>
      </c>
      <c r="L14" s="35">
        <v>14</v>
      </c>
      <c r="M14" s="31">
        <v>7</v>
      </c>
      <c r="N14" s="31">
        <v>21</v>
      </c>
    </row>
    <row r="15" spans="1:14" ht="43.5" x14ac:dyDescent="0.35">
      <c r="A15" s="2">
        <f t="shared" si="1"/>
        <v>13</v>
      </c>
      <c r="B15" s="2">
        <v>9</v>
      </c>
      <c r="C15" s="3" t="s">
        <v>13</v>
      </c>
      <c r="D15" s="3" t="s">
        <v>14</v>
      </c>
      <c r="E15" s="2" t="s">
        <v>27</v>
      </c>
      <c r="F15" s="8">
        <v>302.46600000000001</v>
      </c>
      <c r="G15" s="8">
        <v>302.89699999999999</v>
      </c>
      <c r="H15" s="8">
        <v>302.68099999999998</v>
      </c>
      <c r="I15" s="6">
        <v>0</v>
      </c>
      <c r="J15" s="6">
        <v>2</v>
      </c>
      <c r="K15" s="30">
        <f t="shared" si="0"/>
        <v>2</v>
      </c>
      <c r="L15" s="28">
        <v>0</v>
      </c>
      <c r="M15" s="28">
        <v>2</v>
      </c>
      <c r="N15" s="28">
        <v>2</v>
      </c>
    </row>
    <row r="16" spans="1:14" ht="43.5" x14ac:dyDescent="0.35">
      <c r="A16" s="2">
        <f t="shared" si="1"/>
        <v>14</v>
      </c>
      <c r="B16" s="2">
        <v>9</v>
      </c>
      <c r="C16" s="3" t="s">
        <v>13</v>
      </c>
      <c r="D16" s="3" t="s">
        <v>14</v>
      </c>
      <c r="E16" s="2" t="s">
        <v>28</v>
      </c>
      <c r="F16" s="8">
        <v>305.62799999999999</v>
      </c>
      <c r="G16" s="8">
        <v>307.88</v>
      </c>
      <c r="H16" s="8">
        <v>306.67599999999999</v>
      </c>
      <c r="I16" s="6">
        <v>2</v>
      </c>
      <c r="J16" s="6">
        <v>2</v>
      </c>
      <c r="K16" s="30">
        <f t="shared" si="0"/>
        <v>4</v>
      </c>
      <c r="L16" s="31">
        <v>4</v>
      </c>
      <c r="M16" s="28">
        <v>2</v>
      </c>
      <c r="N16" s="36">
        <v>6</v>
      </c>
    </row>
    <row r="17" spans="1:14" ht="43.5" x14ac:dyDescent="0.35">
      <c r="A17" s="2">
        <f t="shared" si="1"/>
        <v>15</v>
      </c>
      <c r="B17" s="2">
        <v>9</v>
      </c>
      <c r="C17" s="3" t="s">
        <v>13</v>
      </c>
      <c r="D17" s="3" t="s">
        <v>14</v>
      </c>
      <c r="E17" s="2" t="s">
        <v>29</v>
      </c>
      <c r="F17" s="8">
        <v>308.19400000000002</v>
      </c>
      <c r="G17" s="8">
        <v>308.39400000000001</v>
      </c>
      <c r="H17" s="8">
        <v>308.29399999999998</v>
      </c>
      <c r="I17" s="6">
        <v>0</v>
      </c>
      <c r="J17" s="6">
        <v>2</v>
      </c>
      <c r="K17" s="7">
        <f t="shared" si="0"/>
        <v>2</v>
      </c>
      <c r="L17" s="27">
        <v>0</v>
      </c>
      <c r="M17" s="28">
        <v>2</v>
      </c>
      <c r="N17" s="28">
        <v>2</v>
      </c>
    </row>
    <row r="18" spans="1:14" ht="43.5" x14ac:dyDescent="0.35">
      <c r="A18" s="2">
        <f t="shared" si="1"/>
        <v>16</v>
      </c>
      <c r="B18" s="2">
        <v>9</v>
      </c>
      <c r="C18" s="3" t="s">
        <v>13</v>
      </c>
      <c r="D18" s="3" t="s">
        <v>14</v>
      </c>
      <c r="E18" s="2" t="s">
        <v>30</v>
      </c>
      <c r="F18" s="8">
        <v>311.66800000000001</v>
      </c>
      <c r="G18" s="8">
        <v>311.86799999999999</v>
      </c>
      <c r="H18" s="8">
        <v>311.76799999999997</v>
      </c>
      <c r="I18" s="6">
        <v>0</v>
      </c>
      <c r="J18" s="6">
        <v>2</v>
      </c>
      <c r="K18" s="30">
        <f t="shared" si="0"/>
        <v>2</v>
      </c>
      <c r="L18" s="28">
        <v>0</v>
      </c>
      <c r="M18" s="28">
        <v>2</v>
      </c>
      <c r="N18" s="29">
        <v>2</v>
      </c>
    </row>
    <row r="19" spans="1:14" ht="43.5" x14ac:dyDescent="0.35">
      <c r="A19" s="2">
        <f t="shared" si="1"/>
        <v>17</v>
      </c>
      <c r="B19" s="2">
        <v>9</v>
      </c>
      <c r="C19" s="3" t="s">
        <v>13</v>
      </c>
      <c r="D19" s="3" t="s">
        <v>14</v>
      </c>
      <c r="E19" s="2" t="s">
        <v>31</v>
      </c>
      <c r="F19" s="8">
        <v>314.33999999999997</v>
      </c>
      <c r="G19" s="8">
        <v>314.54000000000002</v>
      </c>
      <c r="H19" s="8">
        <v>314.44</v>
      </c>
      <c r="I19" s="6">
        <v>2</v>
      </c>
      <c r="J19" s="6">
        <v>2</v>
      </c>
      <c r="K19" s="7">
        <f t="shared" si="0"/>
        <v>4</v>
      </c>
      <c r="L19" s="27">
        <v>2</v>
      </c>
      <c r="M19" s="28">
        <v>2</v>
      </c>
      <c r="N19" s="28">
        <v>4</v>
      </c>
    </row>
    <row r="20" spans="1:14" ht="43.5" x14ac:dyDescent="0.35">
      <c r="A20" s="2">
        <f t="shared" si="1"/>
        <v>18</v>
      </c>
      <c r="B20" s="2">
        <v>9</v>
      </c>
      <c r="C20" s="3" t="s">
        <v>13</v>
      </c>
      <c r="D20" s="3" t="s">
        <v>14</v>
      </c>
      <c r="E20" s="3" t="s">
        <v>32</v>
      </c>
      <c r="F20" s="8">
        <v>315.39999999999998</v>
      </c>
      <c r="G20" s="8">
        <v>320.23500000000001</v>
      </c>
      <c r="H20" s="8">
        <v>317.12299999999999</v>
      </c>
      <c r="I20" s="6">
        <v>4</v>
      </c>
      <c r="J20" s="6">
        <v>4</v>
      </c>
      <c r="K20" s="30">
        <f t="shared" si="0"/>
        <v>8</v>
      </c>
      <c r="L20" s="28">
        <v>4</v>
      </c>
      <c r="M20" s="28">
        <v>4</v>
      </c>
      <c r="N20" s="28">
        <v>8</v>
      </c>
    </row>
    <row r="21" spans="1:14" ht="43.5" x14ac:dyDescent="0.35">
      <c r="A21" s="2">
        <f t="shared" si="1"/>
        <v>19</v>
      </c>
      <c r="B21" s="2">
        <v>9</v>
      </c>
      <c r="C21" s="3" t="s">
        <v>13</v>
      </c>
      <c r="D21" s="3" t="s">
        <v>14</v>
      </c>
      <c r="E21" s="2" t="s">
        <v>33</v>
      </c>
      <c r="F21" s="8">
        <v>321.86</v>
      </c>
      <c r="G21" s="8">
        <v>322.3</v>
      </c>
      <c r="H21" s="8">
        <v>322.09399999999999</v>
      </c>
      <c r="I21" s="6">
        <v>0</v>
      </c>
      <c r="J21" s="6">
        <v>2</v>
      </c>
      <c r="K21" s="7">
        <f t="shared" si="0"/>
        <v>2</v>
      </c>
      <c r="L21" s="27">
        <v>0</v>
      </c>
      <c r="M21" s="28">
        <v>2</v>
      </c>
      <c r="N21" s="29">
        <v>2</v>
      </c>
    </row>
    <row r="22" spans="1:14" ht="43.5" x14ac:dyDescent="0.35">
      <c r="A22" s="2">
        <f t="shared" si="1"/>
        <v>20</v>
      </c>
      <c r="B22" s="2">
        <v>9</v>
      </c>
      <c r="C22" s="3" t="s">
        <v>13</v>
      </c>
      <c r="D22" s="3" t="s">
        <v>14</v>
      </c>
      <c r="E22" s="3" t="s">
        <v>34</v>
      </c>
      <c r="F22" s="8">
        <v>324.28800000000001</v>
      </c>
      <c r="G22" s="8">
        <v>324.76</v>
      </c>
      <c r="H22" s="8">
        <v>324.53800000000001</v>
      </c>
      <c r="I22" s="6">
        <v>3</v>
      </c>
      <c r="J22" s="6">
        <v>3</v>
      </c>
      <c r="K22" s="30">
        <f t="shared" si="0"/>
        <v>6</v>
      </c>
      <c r="L22" s="31">
        <v>4</v>
      </c>
      <c r="M22" s="31">
        <v>2</v>
      </c>
      <c r="N22" s="28">
        <v>6</v>
      </c>
    </row>
    <row r="23" spans="1:14" ht="43.5" x14ac:dyDescent="0.35">
      <c r="A23" s="2">
        <f t="shared" si="1"/>
        <v>21</v>
      </c>
      <c r="B23" s="2">
        <v>9</v>
      </c>
      <c r="C23" s="3" t="s">
        <v>13</v>
      </c>
      <c r="D23" s="3" t="s">
        <v>14</v>
      </c>
      <c r="E23" s="3" t="s">
        <v>35</v>
      </c>
      <c r="F23" s="3">
        <v>327.41300000000001</v>
      </c>
      <c r="G23" s="3">
        <v>327.74200000000002</v>
      </c>
      <c r="H23" s="3">
        <v>327.74099999999999</v>
      </c>
      <c r="I23" s="6">
        <v>7</v>
      </c>
      <c r="J23" s="6">
        <v>4</v>
      </c>
      <c r="K23" s="30">
        <f t="shared" si="0"/>
        <v>11</v>
      </c>
      <c r="L23" s="31">
        <v>8</v>
      </c>
      <c r="M23" s="28">
        <v>4</v>
      </c>
      <c r="N23" s="31">
        <v>12</v>
      </c>
    </row>
    <row r="24" spans="1:14" x14ac:dyDescent="0.35">
      <c r="A24" s="2">
        <f t="shared" si="1"/>
        <v>22</v>
      </c>
      <c r="B24" s="2">
        <v>131</v>
      </c>
      <c r="C24" s="3" t="s">
        <v>36</v>
      </c>
      <c r="D24" s="3" t="s">
        <v>37</v>
      </c>
      <c r="E24" s="3" t="s">
        <v>38</v>
      </c>
      <c r="F24" s="8">
        <v>456.495</v>
      </c>
      <c r="G24" s="8">
        <v>458.83199999999999</v>
      </c>
      <c r="H24" s="8">
        <v>457.25</v>
      </c>
      <c r="I24" s="6">
        <v>2</v>
      </c>
      <c r="J24" s="6">
        <v>2</v>
      </c>
      <c r="K24" s="30">
        <f t="shared" si="0"/>
        <v>4</v>
      </c>
      <c r="L24" s="28">
        <v>2</v>
      </c>
      <c r="M24" s="28">
        <v>2</v>
      </c>
      <c r="N24" s="28">
        <v>4</v>
      </c>
    </row>
    <row r="25" spans="1:14" x14ac:dyDescent="0.35">
      <c r="A25" s="2">
        <f t="shared" si="1"/>
        <v>23</v>
      </c>
      <c r="B25" s="2">
        <v>131</v>
      </c>
      <c r="C25" s="3" t="s">
        <v>36</v>
      </c>
      <c r="D25" s="3" t="s">
        <v>37</v>
      </c>
      <c r="E25" s="3" t="s">
        <v>39</v>
      </c>
      <c r="F25" s="8">
        <v>463.19499999999999</v>
      </c>
      <c r="G25" s="8">
        <v>463.41500000000002</v>
      </c>
      <c r="H25" s="3" t="s">
        <v>40</v>
      </c>
      <c r="I25" s="6">
        <v>1</v>
      </c>
      <c r="J25" s="6">
        <v>1</v>
      </c>
      <c r="K25" s="30">
        <f t="shared" si="0"/>
        <v>2</v>
      </c>
      <c r="L25" s="31">
        <v>2</v>
      </c>
      <c r="M25" s="28">
        <v>1</v>
      </c>
      <c r="N25" s="31">
        <v>3</v>
      </c>
    </row>
    <row r="26" spans="1:14" x14ac:dyDescent="0.35">
      <c r="A26" s="2">
        <f t="shared" si="1"/>
        <v>24</v>
      </c>
      <c r="B26" s="2">
        <v>131</v>
      </c>
      <c r="C26" s="3" t="s">
        <v>36</v>
      </c>
      <c r="D26" s="3" t="s">
        <v>37</v>
      </c>
      <c r="E26" s="3" t="s">
        <v>41</v>
      </c>
      <c r="F26" s="8">
        <v>465.94799999999998</v>
      </c>
      <c r="G26" s="8">
        <v>467.916</v>
      </c>
      <c r="H26" s="8">
        <v>467.34</v>
      </c>
      <c r="I26" s="6">
        <v>1</v>
      </c>
      <c r="J26" s="6">
        <v>1</v>
      </c>
      <c r="K26" s="30">
        <f t="shared" si="0"/>
        <v>2</v>
      </c>
      <c r="L26" s="31">
        <v>2</v>
      </c>
      <c r="M26" s="28">
        <v>1</v>
      </c>
      <c r="N26" s="31">
        <v>3</v>
      </c>
    </row>
    <row r="27" spans="1:14" x14ac:dyDescent="0.35">
      <c r="A27" s="2">
        <f t="shared" si="1"/>
        <v>25</v>
      </c>
      <c r="B27" s="2">
        <v>131</v>
      </c>
      <c r="C27" s="3" t="s">
        <v>36</v>
      </c>
      <c r="D27" s="3" t="s">
        <v>37</v>
      </c>
      <c r="E27" s="3" t="s">
        <v>42</v>
      </c>
      <c r="F27" s="8">
        <v>471.88</v>
      </c>
      <c r="G27" s="8">
        <v>472.33</v>
      </c>
      <c r="H27" s="8">
        <v>472.10599999999999</v>
      </c>
      <c r="I27" s="6">
        <v>0</v>
      </c>
      <c r="J27" s="6">
        <v>2</v>
      </c>
      <c r="K27" s="7">
        <f t="shared" si="0"/>
        <v>2</v>
      </c>
      <c r="L27" s="37">
        <v>1</v>
      </c>
      <c r="M27" s="37">
        <v>1</v>
      </c>
      <c r="N27" s="17">
        <v>2</v>
      </c>
    </row>
    <row r="28" spans="1:14" x14ac:dyDescent="0.35">
      <c r="A28" s="2">
        <f t="shared" si="1"/>
        <v>26</v>
      </c>
      <c r="B28" s="2">
        <v>131</v>
      </c>
      <c r="C28" s="3" t="s">
        <v>36</v>
      </c>
      <c r="D28" s="3" t="s">
        <v>37</v>
      </c>
      <c r="E28" s="3" t="s">
        <v>43</v>
      </c>
      <c r="F28" s="8">
        <v>476.95</v>
      </c>
      <c r="G28" s="8">
        <v>479.13499999999999</v>
      </c>
      <c r="H28" s="8">
        <v>477.61900000000003</v>
      </c>
      <c r="I28" s="6">
        <v>3</v>
      </c>
      <c r="J28" s="6">
        <v>1</v>
      </c>
      <c r="K28" s="7">
        <f t="shared" si="0"/>
        <v>4</v>
      </c>
      <c r="L28" s="17">
        <v>3</v>
      </c>
      <c r="M28" s="17">
        <v>1</v>
      </c>
      <c r="N28" s="17">
        <v>4</v>
      </c>
    </row>
    <row r="29" spans="1:14" x14ac:dyDescent="0.35">
      <c r="A29" s="2">
        <f t="shared" si="1"/>
        <v>27</v>
      </c>
      <c r="B29" s="2">
        <v>131</v>
      </c>
      <c r="C29" s="3" t="s">
        <v>36</v>
      </c>
      <c r="D29" s="3" t="s">
        <v>37</v>
      </c>
      <c r="E29" s="3" t="s">
        <v>44</v>
      </c>
      <c r="F29" s="8">
        <v>484.01299999999998</v>
      </c>
      <c r="G29" s="8">
        <v>485.791</v>
      </c>
      <c r="H29" s="8">
        <v>485.15499999999997</v>
      </c>
      <c r="I29" s="6">
        <v>1</v>
      </c>
      <c r="J29" s="6">
        <v>1</v>
      </c>
      <c r="K29" s="7">
        <f t="shared" si="0"/>
        <v>2</v>
      </c>
      <c r="L29" s="37">
        <v>0</v>
      </c>
      <c r="M29" s="17">
        <v>1</v>
      </c>
      <c r="N29" s="37">
        <v>1</v>
      </c>
    </row>
    <row r="30" spans="1:14" x14ac:dyDescent="0.35">
      <c r="A30" s="2">
        <f t="shared" si="1"/>
        <v>28</v>
      </c>
      <c r="B30" s="2">
        <v>131</v>
      </c>
      <c r="C30" s="3" t="s">
        <v>36</v>
      </c>
      <c r="D30" s="3" t="s">
        <v>37</v>
      </c>
      <c r="E30" s="3" t="s">
        <v>45</v>
      </c>
      <c r="F30" s="8">
        <v>486.86099999999999</v>
      </c>
      <c r="G30" s="8">
        <v>487.30500000000001</v>
      </c>
      <c r="H30" s="8">
        <v>487.08300000000003</v>
      </c>
      <c r="I30" s="6">
        <v>0</v>
      </c>
      <c r="J30" s="6">
        <v>2</v>
      </c>
      <c r="K30" s="7">
        <f t="shared" si="0"/>
        <v>2</v>
      </c>
      <c r="L30" s="37">
        <v>1</v>
      </c>
      <c r="M30" s="37">
        <v>1</v>
      </c>
      <c r="N30" s="17">
        <v>2</v>
      </c>
    </row>
    <row r="31" spans="1:14" x14ac:dyDescent="0.35">
      <c r="A31" s="2">
        <f t="shared" si="1"/>
        <v>29</v>
      </c>
      <c r="B31" s="2">
        <v>131</v>
      </c>
      <c r="C31" s="3" t="s">
        <v>36</v>
      </c>
      <c r="D31" s="3" t="s">
        <v>37</v>
      </c>
      <c r="E31" s="3" t="s">
        <v>46</v>
      </c>
      <c r="F31" s="8">
        <v>492.10199999999998</v>
      </c>
      <c r="G31" s="8">
        <v>492.34199999999998</v>
      </c>
      <c r="H31" s="8">
        <v>492.32799999999997</v>
      </c>
      <c r="I31" s="6">
        <v>0</v>
      </c>
      <c r="J31" s="6">
        <v>2</v>
      </c>
      <c r="K31" s="7">
        <f t="shared" si="0"/>
        <v>2</v>
      </c>
      <c r="L31" s="37">
        <v>1</v>
      </c>
      <c r="M31" s="37">
        <v>1</v>
      </c>
      <c r="N31" s="17">
        <v>2</v>
      </c>
    </row>
    <row r="32" spans="1:14" ht="29" x14ac:dyDescent="0.35">
      <c r="A32" s="2">
        <f t="shared" si="1"/>
        <v>30</v>
      </c>
      <c r="B32" s="2">
        <v>201</v>
      </c>
      <c r="C32" s="3" t="s">
        <v>47</v>
      </c>
      <c r="D32" s="3" t="s">
        <v>48</v>
      </c>
      <c r="E32" s="3" t="s">
        <v>49</v>
      </c>
      <c r="F32" s="8">
        <v>116.11499999999999</v>
      </c>
      <c r="G32" s="8">
        <v>117.681</v>
      </c>
      <c r="H32" s="8">
        <v>116.699</v>
      </c>
      <c r="I32" s="6">
        <v>0</v>
      </c>
      <c r="J32" s="6">
        <v>1</v>
      </c>
      <c r="K32" s="7">
        <f t="shared" si="0"/>
        <v>1</v>
      </c>
      <c r="L32" s="17">
        <v>0</v>
      </c>
      <c r="M32" s="37">
        <v>0</v>
      </c>
      <c r="N32" s="37">
        <v>0</v>
      </c>
    </row>
    <row r="33" spans="1:14" ht="29" x14ac:dyDescent="0.35">
      <c r="A33" s="2">
        <v>31</v>
      </c>
      <c r="B33" s="2">
        <v>201</v>
      </c>
      <c r="C33" s="3" t="s">
        <v>47</v>
      </c>
      <c r="D33" s="3" t="s">
        <v>48</v>
      </c>
      <c r="E33" s="3" t="s">
        <v>50</v>
      </c>
      <c r="F33" s="8">
        <v>124.44</v>
      </c>
      <c r="G33" s="8">
        <v>124.64</v>
      </c>
      <c r="H33" s="8">
        <v>124.54</v>
      </c>
      <c r="I33" s="6">
        <v>0</v>
      </c>
      <c r="J33" s="6">
        <v>1</v>
      </c>
      <c r="K33" s="7">
        <v>1</v>
      </c>
      <c r="L33" s="17">
        <v>0</v>
      </c>
      <c r="M33" s="37">
        <v>0</v>
      </c>
      <c r="N33" s="37">
        <v>0</v>
      </c>
    </row>
    <row r="34" spans="1:14" ht="29" x14ac:dyDescent="0.35">
      <c r="A34" s="2">
        <f t="shared" si="1"/>
        <v>32</v>
      </c>
      <c r="B34" s="2">
        <v>201</v>
      </c>
      <c r="C34" s="3" t="s">
        <v>47</v>
      </c>
      <c r="D34" s="3" t="s">
        <v>48</v>
      </c>
      <c r="E34" s="3" t="s">
        <v>51</v>
      </c>
      <c r="F34" s="8">
        <v>126.2</v>
      </c>
      <c r="G34" s="8">
        <v>126.392</v>
      </c>
      <c r="H34" s="2" t="s">
        <v>52</v>
      </c>
      <c r="I34" s="6">
        <v>0</v>
      </c>
      <c r="J34" s="6">
        <v>1</v>
      </c>
      <c r="K34" s="7">
        <v>1</v>
      </c>
      <c r="L34" s="17">
        <v>0</v>
      </c>
      <c r="M34" s="37">
        <v>0</v>
      </c>
      <c r="N34" s="37">
        <v>0</v>
      </c>
    </row>
    <row r="35" spans="1:14" ht="29" x14ac:dyDescent="0.35">
      <c r="A35" s="2">
        <f t="shared" si="1"/>
        <v>33</v>
      </c>
      <c r="B35" s="2">
        <v>201</v>
      </c>
      <c r="C35" s="3" t="s">
        <v>47</v>
      </c>
      <c r="D35" s="3" t="s">
        <v>48</v>
      </c>
      <c r="E35" s="3" t="s">
        <v>53</v>
      </c>
      <c r="F35" s="8">
        <v>131.815</v>
      </c>
      <c r="G35" s="8">
        <v>131.935</v>
      </c>
      <c r="H35" s="8">
        <v>131.875</v>
      </c>
      <c r="I35" s="6">
        <v>0</v>
      </c>
      <c r="J35" s="6">
        <v>1</v>
      </c>
      <c r="K35" s="7">
        <v>1</v>
      </c>
      <c r="L35" s="17">
        <v>0</v>
      </c>
      <c r="M35" s="37">
        <v>0</v>
      </c>
      <c r="N35" s="37">
        <v>0</v>
      </c>
    </row>
    <row r="36" spans="1:14" ht="29" x14ac:dyDescent="0.35">
      <c r="A36" s="2">
        <f t="shared" si="1"/>
        <v>34</v>
      </c>
      <c r="B36" s="2">
        <v>201</v>
      </c>
      <c r="C36" s="3" t="s">
        <v>47</v>
      </c>
      <c r="D36" s="3" t="s">
        <v>48</v>
      </c>
      <c r="E36" s="3" t="s">
        <v>54</v>
      </c>
      <c r="F36" s="8">
        <v>136.102</v>
      </c>
      <c r="G36" s="8">
        <v>138.06800000000001</v>
      </c>
      <c r="H36" s="8">
        <v>137.34399999999999</v>
      </c>
      <c r="I36" s="6">
        <v>4</v>
      </c>
      <c r="J36" s="6">
        <v>4</v>
      </c>
      <c r="K36" s="7">
        <f t="shared" si="0"/>
        <v>8</v>
      </c>
      <c r="L36" s="17">
        <v>4</v>
      </c>
      <c r="M36" s="37">
        <v>2</v>
      </c>
      <c r="N36" s="37">
        <v>6</v>
      </c>
    </row>
    <row r="37" spans="1:14" ht="29" x14ac:dyDescent="0.35">
      <c r="A37" s="2">
        <f t="shared" si="1"/>
        <v>35</v>
      </c>
      <c r="B37" s="2">
        <v>201</v>
      </c>
      <c r="C37" s="3" t="s">
        <v>47</v>
      </c>
      <c r="D37" s="3" t="s">
        <v>48</v>
      </c>
      <c r="E37" s="3" t="s">
        <v>55</v>
      </c>
      <c r="F37" s="8">
        <v>142.501</v>
      </c>
      <c r="G37" s="8">
        <v>142.63200000000001</v>
      </c>
      <c r="H37" s="8">
        <v>142.56299999999999</v>
      </c>
      <c r="I37" s="6">
        <v>0</v>
      </c>
      <c r="J37" s="6">
        <v>1</v>
      </c>
      <c r="K37" s="7">
        <f t="shared" si="0"/>
        <v>1</v>
      </c>
      <c r="L37" s="17">
        <v>0</v>
      </c>
      <c r="M37" s="17">
        <v>1</v>
      </c>
      <c r="N37" s="17">
        <v>1</v>
      </c>
    </row>
    <row r="38" spans="1:14" ht="29" x14ac:dyDescent="0.35">
      <c r="A38" s="2">
        <f t="shared" si="1"/>
        <v>36</v>
      </c>
      <c r="B38" s="2">
        <v>201</v>
      </c>
      <c r="C38" s="3" t="s">
        <v>47</v>
      </c>
      <c r="D38" s="3" t="s">
        <v>48</v>
      </c>
      <c r="E38" s="3" t="s">
        <v>56</v>
      </c>
      <c r="F38" s="8">
        <v>148.34399999999999</v>
      </c>
      <c r="G38" s="8">
        <v>149.70099999999999</v>
      </c>
      <c r="H38" s="8">
        <v>149.36699999999999</v>
      </c>
      <c r="I38" s="6">
        <v>1</v>
      </c>
      <c r="J38" s="6">
        <v>1</v>
      </c>
      <c r="K38" s="7">
        <f t="shared" si="0"/>
        <v>2</v>
      </c>
      <c r="L38" s="17">
        <v>1</v>
      </c>
      <c r="M38" s="17">
        <v>1</v>
      </c>
      <c r="N38" s="17">
        <v>2</v>
      </c>
    </row>
    <row r="39" spans="1:14" ht="29" x14ac:dyDescent="0.35">
      <c r="A39" s="2">
        <f t="shared" si="1"/>
        <v>37</v>
      </c>
      <c r="B39" s="2">
        <v>201</v>
      </c>
      <c r="C39" s="3" t="s">
        <v>47</v>
      </c>
      <c r="D39" s="3" t="s">
        <v>48</v>
      </c>
      <c r="E39" s="3" t="s">
        <v>57</v>
      </c>
      <c r="F39" s="8">
        <v>153.6</v>
      </c>
      <c r="G39" s="8">
        <v>153.72499999999999</v>
      </c>
      <c r="H39" s="8">
        <v>153.66200000000001</v>
      </c>
      <c r="I39" s="6">
        <v>0</v>
      </c>
      <c r="J39" s="6">
        <v>1</v>
      </c>
      <c r="K39" s="7">
        <f t="shared" si="0"/>
        <v>1</v>
      </c>
      <c r="L39" s="17">
        <v>0</v>
      </c>
      <c r="M39" s="17">
        <v>1</v>
      </c>
      <c r="N39" s="17">
        <v>1</v>
      </c>
    </row>
    <row r="40" spans="1:14" ht="29" x14ac:dyDescent="0.35">
      <c r="A40" s="2">
        <f t="shared" si="1"/>
        <v>38</v>
      </c>
      <c r="B40" s="2">
        <v>201</v>
      </c>
      <c r="C40" s="3" t="s">
        <v>47</v>
      </c>
      <c r="D40" s="3" t="s">
        <v>48</v>
      </c>
      <c r="E40" s="3" t="s">
        <v>58</v>
      </c>
      <c r="F40" s="8">
        <v>156.136</v>
      </c>
      <c r="G40" s="8">
        <v>156.261</v>
      </c>
      <c r="H40" s="8">
        <v>156.19999999999999</v>
      </c>
      <c r="I40" s="6">
        <v>1</v>
      </c>
      <c r="J40" s="6">
        <v>1</v>
      </c>
      <c r="K40" s="7">
        <f t="shared" si="0"/>
        <v>2</v>
      </c>
      <c r="L40" s="17">
        <v>1</v>
      </c>
      <c r="M40" s="17">
        <v>1</v>
      </c>
      <c r="N40" s="17">
        <v>2</v>
      </c>
    </row>
    <row r="41" spans="1:14" ht="29" x14ac:dyDescent="0.35">
      <c r="A41" s="2">
        <f t="shared" si="1"/>
        <v>39</v>
      </c>
      <c r="B41" s="2">
        <v>201</v>
      </c>
      <c r="C41" s="3" t="s">
        <v>47</v>
      </c>
      <c r="D41" s="3" t="s">
        <v>48</v>
      </c>
      <c r="E41" s="3" t="s">
        <v>59</v>
      </c>
      <c r="F41" s="8">
        <v>160.84399999999999</v>
      </c>
      <c r="G41" s="8">
        <v>160.96899999999999</v>
      </c>
      <c r="H41" s="8">
        <v>160.90600000000001</v>
      </c>
      <c r="I41" s="6">
        <v>0</v>
      </c>
      <c r="J41" s="6">
        <v>1</v>
      </c>
      <c r="K41" s="7">
        <f t="shared" si="0"/>
        <v>1</v>
      </c>
      <c r="L41" s="17">
        <v>0</v>
      </c>
      <c r="M41" s="17">
        <v>1</v>
      </c>
      <c r="N41" s="17">
        <v>1</v>
      </c>
    </row>
    <row r="42" spans="1:14" ht="29" x14ac:dyDescent="0.35">
      <c r="A42" s="2">
        <f t="shared" si="1"/>
        <v>40</v>
      </c>
      <c r="B42" s="2">
        <v>201</v>
      </c>
      <c r="C42" s="3" t="s">
        <v>47</v>
      </c>
      <c r="D42" s="3" t="s">
        <v>48</v>
      </c>
      <c r="E42" s="3" t="s">
        <v>60</v>
      </c>
      <c r="F42" s="8">
        <v>161.72999999999999</v>
      </c>
      <c r="G42" s="8">
        <v>163.363</v>
      </c>
      <c r="H42" s="8">
        <v>162.81700000000001</v>
      </c>
      <c r="I42" s="6">
        <v>2</v>
      </c>
      <c r="J42" s="6">
        <v>1</v>
      </c>
      <c r="K42" s="7">
        <f t="shared" si="0"/>
        <v>3</v>
      </c>
      <c r="L42" s="17">
        <v>2</v>
      </c>
      <c r="M42" s="17">
        <v>1</v>
      </c>
      <c r="N42" s="17">
        <v>3</v>
      </c>
    </row>
    <row r="43" spans="1:14" ht="29" x14ac:dyDescent="0.35">
      <c r="A43" s="2">
        <f t="shared" si="1"/>
        <v>41</v>
      </c>
      <c r="B43" s="2">
        <v>201</v>
      </c>
      <c r="C43" s="3" t="s">
        <v>47</v>
      </c>
      <c r="D43" s="3" t="s">
        <v>48</v>
      </c>
      <c r="E43" s="3" t="s">
        <v>61</v>
      </c>
      <c r="F43" s="8">
        <v>166.27699999999999</v>
      </c>
      <c r="G43" s="8">
        <v>166.40199999999999</v>
      </c>
      <c r="H43" s="8">
        <v>166.34</v>
      </c>
      <c r="I43" s="6">
        <v>1</v>
      </c>
      <c r="J43" s="6">
        <v>1</v>
      </c>
      <c r="K43" s="7">
        <f t="shared" si="0"/>
        <v>2</v>
      </c>
      <c r="L43" s="17">
        <v>1</v>
      </c>
      <c r="M43" s="17">
        <v>1</v>
      </c>
      <c r="N43" s="17">
        <v>2</v>
      </c>
    </row>
    <row r="44" spans="1:14" ht="29" x14ac:dyDescent="0.35">
      <c r="A44" s="2">
        <f t="shared" si="1"/>
        <v>42</v>
      </c>
      <c r="B44" s="2">
        <v>201</v>
      </c>
      <c r="C44" s="3" t="s">
        <v>47</v>
      </c>
      <c r="D44" s="3" t="s">
        <v>48</v>
      </c>
      <c r="E44" s="3" t="s">
        <v>62</v>
      </c>
      <c r="F44" s="8">
        <v>170.52099999999999</v>
      </c>
      <c r="G44" s="8">
        <v>170.64599999999999</v>
      </c>
      <c r="H44" s="8">
        <v>170.583</v>
      </c>
      <c r="I44" s="6">
        <v>0</v>
      </c>
      <c r="J44" s="6">
        <v>1</v>
      </c>
      <c r="K44" s="7">
        <f t="shared" si="0"/>
        <v>1</v>
      </c>
      <c r="L44" s="17">
        <v>0</v>
      </c>
      <c r="M44" s="17">
        <v>1</v>
      </c>
      <c r="N44" s="17">
        <v>1</v>
      </c>
    </row>
    <row r="45" spans="1:14" ht="29" x14ac:dyDescent="0.35">
      <c r="A45" s="2">
        <f t="shared" si="1"/>
        <v>43</v>
      </c>
      <c r="B45" s="2">
        <v>201</v>
      </c>
      <c r="C45" s="3" t="s">
        <v>47</v>
      </c>
      <c r="D45" s="3" t="s">
        <v>48</v>
      </c>
      <c r="E45" s="3" t="s">
        <v>63</v>
      </c>
      <c r="F45" s="8">
        <v>175.45400000000001</v>
      </c>
      <c r="G45" s="8">
        <v>175.57900000000001</v>
      </c>
      <c r="H45" s="8">
        <v>175.518</v>
      </c>
      <c r="I45" s="6">
        <v>2</v>
      </c>
      <c r="J45" s="6">
        <v>1</v>
      </c>
      <c r="K45" s="7">
        <f t="shared" si="0"/>
        <v>3</v>
      </c>
      <c r="L45" s="37">
        <v>1</v>
      </c>
      <c r="M45" s="17">
        <v>1</v>
      </c>
      <c r="N45" s="37">
        <v>2</v>
      </c>
    </row>
    <row r="46" spans="1:14" ht="29" x14ac:dyDescent="0.35">
      <c r="A46" s="2">
        <f t="shared" si="1"/>
        <v>44</v>
      </c>
      <c r="B46" s="2">
        <v>201</v>
      </c>
      <c r="C46" s="3" t="s">
        <v>47</v>
      </c>
      <c r="D46" s="3" t="s">
        <v>48</v>
      </c>
      <c r="E46" s="3" t="s">
        <v>64</v>
      </c>
      <c r="F46" s="8">
        <v>177.86</v>
      </c>
      <c r="G46" s="8">
        <v>177.98500000000001</v>
      </c>
      <c r="H46" s="8">
        <v>177.922</v>
      </c>
      <c r="I46" s="6">
        <v>4</v>
      </c>
      <c r="J46" s="6">
        <v>2</v>
      </c>
      <c r="K46" s="7">
        <f t="shared" si="0"/>
        <v>6</v>
      </c>
      <c r="L46" s="37">
        <v>3</v>
      </c>
      <c r="M46" s="37">
        <v>1</v>
      </c>
      <c r="N46" s="37">
        <v>4</v>
      </c>
    </row>
    <row r="47" spans="1:14" ht="29" x14ac:dyDescent="0.35">
      <c r="A47" s="2">
        <f t="shared" si="1"/>
        <v>45</v>
      </c>
      <c r="B47" s="2">
        <v>201</v>
      </c>
      <c r="C47" s="3" t="s">
        <v>47</v>
      </c>
      <c r="D47" s="3" t="s">
        <v>48</v>
      </c>
      <c r="E47" s="3" t="s">
        <v>65</v>
      </c>
      <c r="F47" s="8">
        <v>178.4</v>
      </c>
      <c r="G47" s="2" t="s">
        <v>66</v>
      </c>
      <c r="H47" s="8">
        <v>178.82300000000001</v>
      </c>
      <c r="I47" s="6">
        <v>2</v>
      </c>
      <c r="J47" s="6">
        <v>1</v>
      </c>
      <c r="K47" s="7">
        <f t="shared" si="0"/>
        <v>3</v>
      </c>
      <c r="L47" s="37">
        <v>1</v>
      </c>
      <c r="M47" s="17">
        <v>1</v>
      </c>
      <c r="N47" s="37">
        <v>2</v>
      </c>
    </row>
    <row r="48" spans="1:14" ht="29" x14ac:dyDescent="0.35">
      <c r="A48" s="2">
        <f t="shared" si="1"/>
        <v>46</v>
      </c>
      <c r="B48" s="2">
        <v>201</v>
      </c>
      <c r="C48" s="3" t="s">
        <v>47</v>
      </c>
      <c r="D48" s="3" t="s">
        <v>48</v>
      </c>
      <c r="E48" s="3" t="s">
        <v>67</v>
      </c>
      <c r="F48" s="8">
        <v>181.506</v>
      </c>
      <c r="G48" s="8">
        <v>181.631</v>
      </c>
      <c r="H48" s="8">
        <v>181.56800000000001</v>
      </c>
      <c r="I48" s="6">
        <v>1</v>
      </c>
      <c r="J48" s="6">
        <v>1</v>
      </c>
      <c r="K48" s="7">
        <f t="shared" si="0"/>
        <v>2</v>
      </c>
      <c r="L48" s="17">
        <v>1</v>
      </c>
      <c r="M48" s="17">
        <v>1</v>
      </c>
      <c r="N48" s="17">
        <v>2</v>
      </c>
    </row>
    <row r="49" spans="1:14" ht="29" x14ac:dyDescent="0.35">
      <c r="A49" s="2">
        <f t="shared" si="1"/>
        <v>47</v>
      </c>
      <c r="B49" s="2">
        <v>201</v>
      </c>
      <c r="C49" s="3" t="s">
        <v>47</v>
      </c>
      <c r="D49" s="3" t="s">
        <v>48</v>
      </c>
      <c r="E49" s="3" t="s">
        <v>68</v>
      </c>
      <c r="F49" s="8">
        <v>184.27500000000001</v>
      </c>
      <c r="G49" s="8">
        <v>184.4</v>
      </c>
      <c r="H49" s="8">
        <v>184.32400000000001</v>
      </c>
      <c r="I49" s="6">
        <v>1</v>
      </c>
      <c r="J49" s="6">
        <v>1</v>
      </c>
      <c r="K49" s="7">
        <f t="shared" si="0"/>
        <v>2</v>
      </c>
      <c r="L49" s="37">
        <v>0</v>
      </c>
      <c r="M49" s="17">
        <v>1</v>
      </c>
      <c r="N49" s="37">
        <v>1</v>
      </c>
    </row>
    <row r="50" spans="1:14" ht="29" x14ac:dyDescent="0.35">
      <c r="A50" s="2">
        <f t="shared" si="1"/>
        <v>48</v>
      </c>
      <c r="B50" s="2">
        <v>201</v>
      </c>
      <c r="C50" s="3" t="s">
        <v>47</v>
      </c>
      <c r="D50" s="3" t="s">
        <v>48</v>
      </c>
      <c r="E50" s="3" t="s">
        <v>69</v>
      </c>
      <c r="F50" s="8">
        <v>184.41300000000001</v>
      </c>
      <c r="G50" s="8">
        <v>190.05600000000001</v>
      </c>
      <c r="H50" s="8">
        <v>188.6</v>
      </c>
      <c r="I50" s="6">
        <v>7</v>
      </c>
      <c r="J50" s="6">
        <v>3</v>
      </c>
      <c r="K50" s="7">
        <f t="shared" si="0"/>
        <v>10</v>
      </c>
      <c r="L50" s="37">
        <v>4</v>
      </c>
      <c r="M50" s="37">
        <v>2</v>
      </c>
      <c r="N50" s="37">
        <v>6</v>
      </c>
    </row>
    <row r="51" spans="1:14" ht="29" x14ac:dyDescent="0.35">
      <c r="A51" s="2">
        <f t="shared" si="1"/>
        <v>49</v>
      </c>
      <c r="B51" s="2">
        <v>201</v>
      </c>
      <c r="C51" s="3" t="s">
        <v>47</v>
      </c>
      <c r="D51" s="3" t="s">
        <v>48</v>
      </c>
      <c r="E51" s="3" t="s">
        <v>70</v>
      </c>
      <c r="F51" s="8">
        <v>195.499</v>
      </c>
      <c r="G51" s="8">
        <v>195.666</v>
      </c>
      <c r="H51" s="8">
        <v>195.583</v>
      </c>
      <c r="I51" s="6">
        <v>6</v>
      </c>
      <c r="J51" s="6">
        <v>2</v>
      </c>
      <c r="K51" s="7">
        <f t="shared" si="0"/>
        <v>8</v>
      </c>
      <c r="L51" s="17">
        <v>6</v>
      </c>
      <c r="M51" s="17">
        <v>2</v>
      </c>
      <c r="N51" s="17">
        <v>8</v>
      </c>
    </row>
    <row r="52" spans="1:14" ht="29" x14ac:dyDescent="0.35">
      <c r="A52" s="2">
        <f t="shared" si="1"/>
        <v>50</v>
      </c>
      <c r="B52" s="2">
        <v>201</v>
      </c>
      <c r="C52" s="3" t="s">
        <v>47</v>
      </c>
      <c r="D52" s="3" t="s">
        <v>48</v>
      </c>
      <c r="E52" s="3" t="s">
        <v>71</v>
      </c>
      <c r="F52" s="8">
        <v>201.66800000000001</v>
      </c>
      <c r="G52" s="8">
        <v>201.82300000000001</v>
      </c>
      <c r="H52" s="8">
        <v>201.745</v>
      </c>
      <c r="I52" s="6">
        <v>6</v>
      </c>
      <c r="J52" s="6">
        <v>3</v>
      </c>
      <c r="K52" s="7">
        <f t="shared" si="0"/>
        <v>9</v>
      </c>
      <c r="L52" s="37">
        <v>4</v>
      </c>
      <c r="M52" s="37">
        <v>2</v>
      </c>
      <c r="N52" s="37">
        <v>6</v>
      </c>
    </row>
    <row r="53" spans="1:14" ht="29" x14ac:dyDescent="0.35">
      <c r="A53" s="2">
        <f t="shared" si="1"/>
        <v>51</v>
      </c>
      <c r="B53" s="2">
        <v>201</v>
      </c>
      <c r="C53" s="3" t="s">
        <v>47</v>
      </c>
      <c r="D53" s="3" t="s">
        <v>48</v>
      </c>
      <c r="E53" s="3" t="s">
        <v>72</v>
      </c>
      <c r="F53" s="8">
        <v>203.73599999999999</v>
      </c>
      <c r="G53" s="8">
        <v>205.66800000000001</v>
      </c>
      <c r="H53" s="8">
        <v>204.702</v>
      </c>
      <c r="I53" s="6">
        <v>16</v>
      </c>
      <c r="J53" s="6">
        <v>10</v>
      </c>
      <c r="K53" s="7">
        <f t="shared" si="0"/>
        <v>26</v>
      </c>
      <c r="L53" s="37">
        <v>22</v>
      </c>
      <c r="M53" s="17">
        <v>10</v>
      </c>
      <c r="N53" s="37">
        <v>32</v>
      </c>
    </row>
    <row r="54" spans="1:14" ht="29" x14ac:dyDescent="0.35">
      <c r="A54" s="2">
        <f t="shared" si="1"/>
        <v>52</v>
      </c>
      <c r="B54" s="2">
        <v>202</v>
      </c>
      <c r="C54" s="3" t="s">
        <v>73</v>
      </c>
      <c r="D54" s="3" t="s">
        <v>74</v>
      </c>
      <c r="E54" s="3" t="s">
        <v>75</v>
      </c>
      <c r="F54" s="8">
        <v>3.38</v>
      </c>
      <c r="G54" s="8">
        <v>5.8150000000000004</v>
      </c>
      <c r="H54" s="8">
        <v>4.18</v>
      </c>
      <c r="I54" s="6">
        <v>10</v>
      </c>
      <c r="J54" s="6">
        <v>5</v>
      </c>
      <c r="K54" s="7">
        <f t="shared" si="0"/>
        <v>15</v>
      </c>
      <c r="L54" s="17">
        <v>10</v>
      </c>
      <c r="M54" s="17">
        <v>5</v>
      </c>
      <c r="N54" s="17">
        <v>15</v>
      </c>
    </row>
    <row r="55" spans="1:14" ht="29" x14ac:dyDescent="0.35">
      <c r="A55" s="2">
        <f t="shared" si="1"/>
        <v>53</v>
      </c>
      <c r="B55" s="2">
        <v>202</v>
      </c>
      <c r="C55" s="3" t="s">
        <v>73</v>
      </c>
      <c r="D55" s="3" t="s">
        <v>74</v>
      </c>
      <c r="E55" s="3" t="s">
        <v>76</v>
      </c>
      <c r="F55" s="8">
        <v>7.8079999999999998</v>
      </c>
      <c r="G55" s="8">
        <v>8.2080000000000002</v>
      </c>
      <c r="H55" s="8">
        <v>8.0079999999999991</v>
      </c>
      <c r="I55" s="6">
        <v>4</v>
      </c>
      <c r="J55" s="6">
        <v>4</v>
      </c>
      <c r="K55" s="7">
        <f t="shared" si="0"/>
        <v>8</v>
      </c>
      <c r="L55" s="37">
        <v>2</v>
      </c>
      <c r="M55" s="37">
        <v>2</v>
      </c>
      <c r="N55" s="37">
        <v>4</v>
      </c>
    </row>
    <row r="56" spans="1:14" ht="29" x14ac:dyDescent="0.35">
      <c r="A56" s="2">
        <f t="shared" si="1"/>
        <v>54</v>
      </c>
      <c r="B56" s="2">
        <v>202</v>
      </c>
      <c r="C56" s="3" t="s">
        <v>73</v>
      </c>
      <c r="D56" s="3" t="s">
        <v>74</v>
      </c>
      <c r="E56" s="3" t="s">
        <v>77</v>
      </c>
      <c r="F56" s="8">
        <v>9.7129999999999992</v>
      </c>
      <c r="G56" s="8">
        <v>12.331</v>
      </c>
      <c r="H56" s="8">
        <v>11.661</v>
      </c>
      <c r="I56" s="6">
        <v>4</v>
      </c>
      <c r="J56" s="6">
        <v>3</v>
      </c>
      <c r="K56" s="7">
        <f t="shared" si="0"/>
        <v>7</v>
      </c>
      <c r="L56" s="17">
        <v>4</v>
      </c>
      <c r="M56" s="17">
        <v>3</v>
      </c>
      <c r="N56" s="17">
        <v>7</v>
      </c>
    </row>
    <row r="57" spans="1:14" ht="29" x14ac:dyDescent="0.35">
      <c r="A57" s="2">
        <f t="shared" si="1"/>
        <v>55</v>
      </c>
      <c r="B57" s="2">
        <v>202</v>
      </c>
      <c r="C57" s="3" t="s">
        <v>73</v>
      </c>
      <c r="D57" s="3" t="s">
        <v>74</v>
      </c>
      <c r="E57" s="3" t="s">
        <v>78</v>
      </c>
      <c r="F57" s="8">
        <v>14.92</v>
      </c>
      <c r="G57" s="8">
        <v>16.666</v>
      </c>
      <c r="H57" s="8">
        <v>15.896000000000001</v>
      </c>
      <c r="I57" s="6">
        <v>2</v>
      </c>
      <c r="J57" s="6">
        <v>4</v>
      </c>
      <c r="K57" s="7">
        <f t="shared" si="0"/>
        <v>6</v>
      </c>
      <c r="L57" s="17">
        <v>2</v>
      </c>
      <c r="M57" s="37">
        <v>2</v>
      </c>
      <c r="N57" s="37">
        <v>4</v>
      </c>
    </row>
    <row r="58" spans="1:14" ht="29" x14ac:dyDescent="0.35">
      <c r="A58" s="2">
        <f t="shared" si="1"/>
        <v>56</v>
      </c>
      <c r="B58" s="2">
        <v>202</v>
      </c>
      <c r="C58" s="3" t="s">
        <v>73</v>
      </c>
      <c r="D58" s="3" t="s">
        <v>74</v>
      </c>
      <c r="E58" s="3" t="s">
        <v>79</v>
      </c>
      <c r="F58" s="8">
        <v>25.209</v>
      </c>
      <c r="G58" s="8">
        <v>27.067</v>
      </c>
      <c r="H58" s="8">
        <v>26.172000000000001</v>
      </c>
      <c r="I58" s="6">
        <v>4</v>
      </c>
      <c r="J58" s="6">
        <v>3</v>
      </c>
      <c r="K58" s="7">
        <f t="shared" si="0"/>
        <v>7</v>
      </c>
      <c r="L58" s="17">
        <v>4</v>
      </c>
      <c r="M58" s="17">
        <v>3</v>
      </c>
      <c r="N58" s="17">
        <v>7</v>
      </c>
    </row>
    <row r="59" spans="1:14" ht="29" x14ac:dyDescent="0.35">
      <c r="A59" s="2">
        <f t="shared" si="1"/>
        <v>57</v>
      </c>
      <c r="B59" s="2">
        <v>202</v>
      </c>
      <c r="C59" s="3" t="s">
        <v>73</v>
      </c>
      <c r="D59" s="3" t="s">
        <v>74</v>
      </c>
      <c r="E59" s="3" t="s">
        <v>80</v>
      </c>
      <c r="F59" s="8">
        <v>31.164000000000001</v>
      </c>
      <c r="G59" s="8">
        <v>33.067999999999998</v>
      </c>
      <c r="H59" s="8">
        <v>31.849</v>
      </c>
      <c r="I59" s="6">
        <v>7</v>
      </c>
      <c r="J59" s="6">
        <v>6</v>
      </c>
      <c r="K59" s="7">
        <f t="shared" si="0"/>
        <v>13</v>
      </c>
      <c r="L59" s="37">
        <v>6</v>
      </c>
      <c r="M59" s="37">
        <v>3</v>
      </c>
      <c r="N59" s="37">
        <v>9</v>
      </c>
    </row>
    <row r="60" spans="1:14" ht="29" x14ac:dyDescent="0.35">
      <c r="A60" s="2">
        <f t="shared" si="1"/>
        <v>58</v>
      </c>
      <c r="B60" s="2">
        <v>202</v>
      </c>
      <c r="C60" s="3" t="s">
        <v>73</v>
      </c>
      <c r="D60" s="3" t="s">
        <v>74</v>
      </c>
      <c r="E60" s="3" t="s">
        <v>81</v>
      </c>
      <c r="F60" s="8">
        <v>34.405000000000001</v>
      </c>
      <c r="G60" s="8">
        <v>36.298000000000002</v>
      </c>
      <c r="H60" s="8">
        <v>35.536000000000001</v>
      </c>
      <c r="I60" s="6">
        <v>7</v>
      </c>
      <c r="J60" s="6">
        <v>3</v>
      </c>
      <c r="K60" s="7">
        <f t="shared" si="0"/>
        <v>10</v>
      </c>
      <c r="L60" s="37">
        <v>4</v>
      </c>
      <c r="M60" s="17">
        <v>3</v>
      </c>
      <c r="N60" s="37">
        <v>7</v>
      </c>
    </row>
    <row r="61" spans="1:14" ht="29" x14ac:dyDescent="0.35">
      <c r="A61" s="2">
        <f t="shared" si="1"/>
        <v>59</v>
      </c>
      <c r="B61" s="2">
        <v>202</v>
      </c>
      <c r="C61" s="3" t="s">
        <v>73</v>
      </c>
      <c r="D61" s="3" t="s">
        <v>74</v>
      </c>
      <c r="E61" s="3" t="s">
        <v>82</v>
      </c>
      <c r="F61" s="8">
        <v>38.024999999999999</v>
      </c>
      <c r="G61" s="8">
        <v>38.44</v>
      </c>
      <c r="H61" s="8">
        <v>38.204000000000001</v>
      </c>
      <c r="I61" s="6">
        <v>2</v>
      </c>
      <c r="J61" s="6">
        <v>2</v>
      </c>
      <c r="K61" s="7">
        <f t="shared" si="0"/>
        <v>4</v>
      </c>
      <c r="L61" s="17">
        <v>2</v>
      </c>
      <c r="M61" s="17">
        <v>2</v>
      </c>
      <c r="N61" s="17">
        <v>4</v>
      </c>
    </row>
    <row r="62" spans="1:14" ht="29" x14ac:dyDescent="0.35">
      <c r="A62" s="2">
        <f t="shared" si="1"/>
        <v>60</v>
      </c>
      <c r="B62" s="2">
        <v>202</v>
      </c>
      <c r="C62" s="3" t="s">
        <v>73</v>
      </c>
      <c r="D62" s="3" t="s">
        <v>74</v>
      </c>
      <c r="E62" s="3" t="s">
        <v>83</v>
      </c>
      <c r="F62" s="8">
        <v>40.845999999999997</v>
      </c>
      <c r="G62" s="8">
        <v>41.055999999999997</v>
      </c>
      <c r="H62" s="8">
        <v>41.04</v>
      </c>
      <c r="I62" s="6">
        <v>4</v>
      </c>
      <c r="J62" s="6">
        <v>2</v>
      </c>
      <c r="K62" s="7">
        <f t="shared" si="0"/>
        <v>6</v>
      </c>
      <c r="L62" s="17">
        <v>4</v>
      </c>
      <c r="M62" s="17">
        <v>2</v>
      </c>
      <c r="N62" s="17">
        <v>6</v>
      </c>
    </row>
    <row r="63" spans="1:14" ht="29" x14ac:dyDescent="0.35">
      <c r="A63" s="2">
        <f t="shared" si="1"/>
        <v>61</v>
      </c>
      <c r="B63" s="2">
        <v>202</v>
      </c>
      <c r="C63" s="3" t="s">
        <v>73</v>
      </c>
      <c r="D63" s="3" t="s">
        <v>74</v>
      </c>
      <c r="E63" s="3" t="s">
        <v>84</v>
      </c>
      <c r="F63" s="8">
        <v>42.575000000000003</v>
      </c>
      <c r="G63" s="8">
        <v>42.747</v>
      </c>
      <c r="H63" s="8">
        <v>42.66</v>
      </c>
      <c r="I63" s="6">
        <v>4</v>
      </c>
      <c r="J63" s="6">
        <v>2</v>
      </c>
      <c r="K63" s="7">
        <f t="shared" si="0"/>
        <v>6</v>
      </c>
      <c r="L63" s="37">
        <v>8</v>
      </c>
      <c r="M63" s="17">
        <v>2</v>
      </c>
      <c r="N63" s="37">
        <v>10</v>
      </c>
    </row>
    <row r="64" spans="1:14" ht="29" x14ac:dyDescent="0.35">
      <c r="A64" s="2">
        <f t="shared" si="1"/>
        <v>62</v>
      </c>
      <c r="B64" s="2">
        <v>202</v>
      </c>
      <c r="C64" s="3" t="s">
        <v>73</v>
      </c>
      <c r="D64" s="3" t="s">
        <v>74</v>
      </c>
      <c r="E64" s="3" t="s">
        <v>85</v>
      </c>
      <c r="F64" s="8">
        <v>43</v>
      </c>
      <c r="G64" s="8">
        <v>44.691000000000003</v>
      </c>
      <c r="H64" s="8">
        <v>43.994999999999997</v>
      </c>
      <c r="I64" s="6">
        <v>9</v>
      </c>
      <c r="J64" s="6">
        <v>7</v>
      </c>
      <c r="K64" s="7">
        <f t="shared" si="0"/>
        <v>16</v>
      </c>
      <c r="L64" s="17">
        <v>9</v>
      </c>
      <c r="M64" s="37">
        <v>3</v>
      </c>
      <c r="N64" s="37">
        <v>12</v>
      </c>
    </row>
    <row r="65" spans="1:14" ht="29" x14ac:dyDescent="0.35">
      <c r="A65" s="2">
        <f t="shared" si="1"/>
        <v>63</v>
      </c>
      <c r="B65" s="2">
        <v>202</v>
      </c>
      <c r="C65" s="3" t="s">
        <v>73</v>
      </c>
      <c r="D65" s="3" t="s">
        <v>74</v>
      </c>
      <c r="E65" s="3" t="s">
        <v>86</v>
      </c>
      <c r="F65" s="8">
        <v>47.973999999999997</v>
      </c>
      <c r="G65" s="8">
        <v>49.22</v>
      </c>
      <c r="H65" s="8">
        <v>48.607999999999997</v>
      </c>
      <c r="I65" s="6">
        <v>1</v>
      </c>
      <c r="J65" s="6">
        <v>1</v>
      </c>
      <c r="K65" s="7">
        <f t="shared" si="0"/>
        <v>2</v>
      </c>
      <c r="L65" s="17">
        <v>1</v>
      </c>
      <c r="M65" s="17">
        <v>1</v>
      </c>
      <c r="N65" s="17">
        <v>2</v>
      </c>
    </row>
    <row r="66" spans="1:14" ht="29" x14ac:dyDescent="0.35">
      <c r="A66" s="2">
        <f t="shared" si="1"/>
        <v>64</v>
      </c>
      <c r="B66" s="2">
        <v>202</v>
      </c>
      <c r="C66" s="3" t="s">
        <v>73</v>
      </c>
      <c r="D66" s="3" t="s">
        <v>74</v>
      </c>
      <c r="E66" s="3" t="s">
        <v>87</v>
      </c>
      <c r="F66" s="8">
        <v>54.212000000000003</v>
      </c>
      <c r="G66" s="8">
        <v>55.609000000000002</v>
      </c>
      <c r="H66" s="8">
        <v>54.566000000000003</v>
      </c>
      <c r="I66" s="6">
        <v>2</v>
      </c>
      <c r="J66" s="6">
        <v>2</v>
      </c>
      <c r="K66" s="7">
        <f t="shared" si="0"/>
        <v>4</v>
      </c>
      <c r="L66" s="17">
        <v>2</v>
      </c>
      <c r="M66" s="17">
        <v>2</v>
      </c>
      <c r="N66" s="17">
        <v>4</v>
      </c>
    </row>
    <row r="67" spans="1:14" ht="29" x14ac:dyDescent="0.35">
      <c r="A67" s="2">
        <f t="shared" si="1"/>
        <v>65</v>
      </c>
      <c r="B67" s="2">
        <v>202</v>
      </c>
      <c r="C67" s="3" t="s">
        <v>73</v>
      </c>
      <c r="D67" s="3" t="s">
        <v>74</v>
      </c>
      <c r="E67" s="3" t="s">
        <v>88</v>
      </c>
      <c r="F67" s="8">
        <v>57.963000000000001</v>
      </c>
      <c r="G67" s="8">
        <v>60.472000000000001</v>
      </c>
      <c r="H67" s="8">
        <v>59.411000000000001</v>
      </c>
      <c r="I67" s="6">
        <v>1</v>
      </c>
      <c r="J67" s="6">
        <v>1</v>
      </c>
      <c r="K67" s="7">
        <f t="shared" si="0"/>
        <v>2</v>
      </c>
      <c r="L67" s="17">
        <v>1</v>
      </c>
      <c r="M67" s="17">
        <v>1</v>
      </c>
      <c r="N67" s="17">
        <v>2</v>
      </c>
    </row>
    <row r="68" spans="1:14" ht="29" x14ac:dyDescent="0.35">
      <c r="A68" s="2">
        <f t="shared" si="1"/>
        <v>66</v>
      </c>
      <c r="B68" s="2">
        <v>202</v>
      </c>
      <c r="C68" s="3" t="s">
        <v>73</v>
      </c>
      <c r="D68" s="3" t="s">
        <v>74</v>
      </c>
      <c r="E68" s="3" t="s">
        <v>89</v>
      </c>
      <c r="F68" s="8">
        <v>62.38</v>
      </c>
      <c r="G68" s="8">
        <v>64.02</v>
      </c>
      <c r="H68" s="8">
        <v>63.652999999999999</v>
      </c>
      <c r="I68" s="6">
        <v>1</v>
      </c>
      <c r="J68" s="6">
        <v>1</v>
      </c>
      <c r="K68" s="7">
        <f t="shared" ref="K68:K131" si="2">SUM(I68:J68)</f>
        <v>2</v>
      </c>
      <c r="L68" s="17">
        <v>1</v>
      </c>
      <c r="M68" s="17">
        <v>1</v>
      </c>
      <c r="N68" s="17">
        <v>2</v>
      </c>
    </row>
    <row r="69" spans="1:14" ht="29" x14ac:dyDescent="0.35">
      <c r="A69" s="2">
        <f t="shared" ref="A69:A132" si="3">A68+1</f>
        <v>67</v>
      </c>
      <c r="B69" s="2">
        <v>202</v>
      </c>
      <c r="C69" s="3" t="s">
        <v>73</v>
      </c>
      <c r="D69" s="3" t="s">
        <v>74</v>
      </c>
      <c r="E69" s="3" t="s">
        <v>90</v>
      </c>
      <c r="F69" s="8">
        <v>70.037000000000006</v>
      </c>
      <c r="G69" s="8">
        <v>71.534999999999997</v>
      </c>
      <c r="H69" s="8">
        <v>70.507999999999996</v>
      </c>
      <c r="I69" s="6">
        <v>1</v>
      </c>
      <c r="J69" s="6">
        <v>1</v>
      </c>
      <c r="K69" s="7">
        <f t="shared" si="2"/>
        <v>2</v>
      </c>
      <c r="L69" s="17">
        <v>1</v>
      </c>
      <c r="M69" s="17">
        <v>1</v>
      </c>
      <c r="N69" s="17">
        <v>2</v>
      </c>
    </row>
    <row r="70" spans="1:14" ht="29" x14ac:dyDescent="0.35">
      <c r="A70" s="2">
        <f t="shared" si="3"/>
        <v>68</v>
      </c>
      <c r="B70" s="2">
        <v>202</v>
      </c>
      <c r="C70" s="3" t="s">
        <v>73</v>
      </c>
      <c r="D70" s="3" t="s">
        <v>74</v>
      </c>
      <c r="E70" s="3" t="s">
        <v>91</v>
      </c>
      <c r="F70" s="8">
        <v>76.332999999999998</v>
      </c>
      <c r="G70" s="8">
        <v>76.548000000000002</v>
      </c>
      <c r="H70" s="8">
        <v>76.44</v>
      </c>
      <c r="I70" s="6">
        <v>1</v>
      </c>
      <c r="J70" s="6">
        <v>1</v>
      </c>
      <c r="K70" s="7">
        <f t="shared" si="2"/>
        <v>2</v>
      </c>
      <c r="L70" s="17">
        <v>1</v>
      </c>
      <c r="M70" s="17">
        <v>1</v>
      </c>
      <c r="N70" s="17">
        <v>2</v>
      </c>
    </row>
    <row r="71" spans="1:14" ht="29" x14ac:dyDescent="0.35">
      <c r="A71" s="2">
        <f t="shared" si="3"/>
        <v>69</v>
      </c>
      <c r="B71" s="2">
        <v>202</v>
      </c>
      <c r="C71" s="3" t="s">
        <v>73</v>
      </c>
      <c r="D71" s="3" t="s">
        <v>74</v>
      </c>
      <c r="E71" s="3" t="s">
        <v>92</v>
      </c>
      <c r="F71" s="8">
        <v>79.001999999999995</v>
      </c>
      <c r="G71" s="8">
        <v>80.78</v>
      </c>
      <c r="H71" s="8">
        <v>79.745000000000005</v>
      </c>
      <c r="I71" s="6">
        <v>8</v>
      </c>
      <c r="J71" s="6">
        <v>2</v>
      </c>
      <c r="K71" s="7">
        <f t="shared" si="2"/>
        <v>10</v>
      </c>
      <c r="L71" s="37">
        <v>7</v>
      </c>
      <c r="M71" s="17">
        <v>2</v>
      </c>
      <c r="N71" s="37">
        <v>9</v>
      </c>
    </row>
    <row r="72" spans="1:14" ht="29" x14ac:dyDescent="0.35">
      <c r="A72" s="2">
        <f t="shared" si="3"/>
        <v>70</v>
      </c>
      <c r="B72" s="2">
        <v>202</v>
      </c>
      <c r="C72" s="3" t="s">
        <v>73</v>
      </c>
      <c r="D72" s="3" t="s">
        <v>74</v>
      </c>
      <c r="E72" s="3" t="s">
        <v>93</v>
      </c>
      <c r="F72" s="8">
        <v>85.48</v>
      </c>
      <c r="G72" s="8">
        <v>85.736000000000004</v>
      </c>
      <c r="H72" s="8">
        <v>85.65</v>
      </c>
      <c r="I72" s="6">
        <v>0</v>
      </c>
      <c r="J72" s="6">
        <v>1</v>
      </c>
      <c r="K72" s="7">
        <f t="shared" si="2"/>
        <v>1</v>
      </c>
      <c r="L72" s="37">
        <v>1</v>
      </c>
      <c r="M72" s="17">
        <v>1</v>
      </c>
      <c r="N72" s="37">
        <v>2</v>
      </c>
    </row>
    <row r="73" spans="1:14" ht="29" x14ac:dyDescent="0.35">
      <c r="A73" s="2">
        <f t="shared" si="3"/>
        <v>71</v>
      </c>
      <c r="B73" s="2">
        <v>202</v>
      </c>
      <c r="C73" s="3" t="s">
        <v>73</v>
      </c>
      <c r="D73" s="3" t="s">
        <v>74</v>
      </c>
      <c r="E73" s="3" t="s">
        <v>94</v>
      </c>
      <c r="F73" s="8">
        <v>86.483999999999995</v>
      </c>
      <c r="G73" s="8">
        <v>88.415999999999997</v>
      </c>
      <c r="H73" s="8">
        <v>87.813999999999993</v>
      </c>
      <c r="I73" s="6">
        <v>0</v>
      </c>
      <c r="J73" s="6">
        <v>1</v>
      </c>
      <c r="K73" s="7">
        <f t="shared" si="2"/>
        <v>1</v>
      </c>
      <c r="L73" s="37">
        <v>1</v>
      </c>
      <c r="M73" s="17">
        <v>1</v>
      </c>
      <c r="N73" s="37">
        <v>2</v>
      </c>
    </row>
    <row r="74" spans="1:14" ht="29" x14ac:dyDescent="0.35">
      <c r="A74" s="2">
        <f t="shared" si="3"/>
        <v>72</v>
      </c>
      <c r="B74" s="2">
        <v>202</v>
      </c>
      <c r="C74" s="3" t="s">
        <v>73</v>
      </c>
      <c r="D74" s="3" t="s">
        <v>74</v>
      </c>
      <c r="E74" s="3" t="s">
        <v>95</v>
      </c>
      <c r="F74" s="8">
        <v>97.460999999999999</v>
      </c>
      <c r="G74" s="8">
        <v>99.03</v>
      </c>
      <c r="H74" s="8">
        <v>98.463999999999999</v>
      </c>
      <c r="I74" s="6">
        <v>1</v>
      </c>
      <c r="J74" s="6">
        <v>1</v>
      </c>
      <c r="K74" s="7">
        <f t="shared" si="2"/>
        <v>2</v>
      </c>
      <c r="L74" s="17">
        <v>1</v>
      </c>
      <c r="M74" s="17">
        <v>1</v>
      </c>
      <c r="N74" s="17">
        <v>2</v>
      </c>
    </row>
    <row r="75" spans="1:14" ht="29" x14ac:dyDescent="0.35">
      <c r="A75" s="2">
        <f t="shared" si="3"/>
        <v>73</v>
      </c>
      <c r="B75" s="2">
        <v>202</v>
      </c>
      <c r="C75" s="3" t="s">
        <v>73</v>
      </c>
      <c r="D75" s="3" t="s">
        <v>74</v>
      </c>
      <c r="E75" s="3" t="s">
        <v>96</v>
      </c>
      <c r="F75" s="8">
        <v>102.80500000000001</v>
      </c>
      <c r="G75" s="8">
        <v>103.03</v>
      </c>
      <c r="H75" s="8">
        <v>103</v>
      </c>
      <c r="I75" s="6">
        <v>0</v>
      </c>
      <c r="J75" s="6">
        <v>1</v>
      </c>
      <c r="K75" s="7">
        <f t="shared" si="2"/>
        <v>1</v>
      </c>
      <c r="L75" s="37">
        <v>1</v>
      </c>
      <c r="M75" s="17">
        <v>1</v>
      </c>
      <c r="N75" s="37">
        <v>2</v>
      </c>
    </row>
    <row r="76" spans="1:14" ht="29" x14ac:dyDescent="0.35">
      <c r="A76" s="2">
        <f t="shared" si="3"/>
        <v>74</v>
      </c>
      <c r="B76" s="2">
        <v>202</v>
      </c>
      <c r="C76" s="3" t="s">
        <v>73</v>
      </c>
      <c r="D76" s="3" t="s">
        <v>74</v>
      </c>
      <c r="E76" s="3" t="s">
        <v>97</v>
      </c>
      <c r="F76" s="8">
        <v>105.78</v>
      </c>
      <c r="G76" s="8">
        <v>106.07</v>
      </c>
      <c r="H76" s="8">
        <v>105.99</v>
      </c>
      <c r="I76" s="6">
        <v>0</v>
      </c>
      <c r="J76" s="6">
        <v>1</v>
      </c>
      <c r="K76" s="7">
        <f t="shared" si="2"/>
        <v>1</v>
      </c>
      <c r="L76" s="37">
        <v>1</v>
      </c>
      <c r="M76" s="17">
        <v>1</v>
      </c>
      <c r="N76" s="37">
        <v>2</v>
      </c>
    </row>
    <row r="77" spans="1:14" ht="29" x14ac:dyDescent="0.35">
      <c r="A77" s="2">
        <f t="shared" si="3"/>
        <v>75</v>
      </c>
      <c r="B77" s="2">
        <v>202</v>
      </c>
      <c r="C77" s="3" t="s">
        <v>73</v>
      </c>
      <c r="D77" s="3" t="s">
        <v>74</v>
      </c>
      <c r="E77" s="3" t="s">
        <v>98</v>
      </c>
      <c r="F77" s="8">
        <v>111.76</v>
      </c>
      <c r="G77" s="8">
        <v>113.32</v>
      </c>
      <c r="H77" s="8">
        <v>112.654</v>
      </c>
      <c r="I77" s="6">
        <v>1</v>
      </c>
      <c r="J77" s="6">
        <v>1</v>
      </c>
      <c r="K77" s="7">
        <f t="shared" si="2"/>
        <v>2</v>
      </c>
      <c r="L77" s="17">
        <v>1</v>
      </c>
      <c r="M77" s="17">
        <v>1</v>
      </c>
      <c r="N77" s="17">
        <v>2</v>
      </c>
    </row>
    <row r="78" spans="1:14" ht="29" x14ac:dyDescent="0.35">
      <c r="A78" s="2">
        <f t="shared" si="3"/>
        <v>76</v>
      </c>
      <c r="B78" s="2">
        <v>202</v>
      </c>
      <c r="C78" s="3" t="s">
        <v>73</v>
      </c>
      <c r="D78" s="3" t="s">
        <v>74</v>
      </c>
      <c r="E78" s="3" t="s">
        <v>99</v>
      </c>
      <c r="F78" s="8">
        <v>121.73399999999999</v>
      </c>
      <c r="G78" s="8">
        <v>123.312</v>
      </c>
      <c r="H78" s="8">
        <v>122.254</v>
      </c>
      <c r="I78" s="6">
        <v>1</v>
      </c>
      <c r="J78" s="6">
        <v>1</v>
      </c>
      <c r="K78" s="7">
        <f t="shared" si="2"/>
        <v>2</v>
      </c>
      <c r="L78" s="17">
        <v>1</v>
      </c>
      <c r="M78" s="17">
        <v>1</v>
      </c>
      <c r="N78" s="17">
        <v>2</v>
      </c>
    </row>
    <row r="79" spans="1:14" ht="29" x14ac:dyDescent="0.35">
      <c r="A79" s="2">
        <f t="shared" si="3"/>
        <v>77</v>
      </c>
      <c r="B79" s="2">
        <v>202</v>
      </c>
      <c r="C79" s="3" t="s">
        <v>73</v>
      </c>
      <c r="D79" s="3" t="s">
        <v>74</v>
      </c>
      <c r="E79" s="3" t="s">
        <v>100</v>
      </c>
      <c r="F79" s="8">
        <v>130.12299999999999</v>
      </c>
      <c r="G79" s="8">
        <v>134.875</v>
      </c>
      <c r="H79" s="8">
        <v>131.173</v>
      </c>
      <c r="I79" s="6">
        <v>8</v>
      </c>
      <c r="J79" s="6">
        <v>2</v>
      </c>
      <c r="K79" s="7">
        <f t="shared" si="2"/>
        <v>10</v>
      </c>
      <c r="L79" s="37">
        <v>9</v>
      </c>
      <c r="M79" s="37">
        <v>4</v>
      </c>
      <c r="N79" s="37">
        <v>13</v>
      </c>
    </row>
    <row r="80" spans="1:14" ht="29" x14ac:dyDescent="0.35">
      <c r="A80" s="2">
        <f t="shared" si="3"/>
        <v>78</v>
      </c>
      <c r="B80" s="2">
        <v>202</v>
      </c>
      <c r="C80" s="3" t="s">
        <v>73</v>
      </c>
      <c r="D80" s="3" t="s">
        <v>74</v>
      </c>
      <c r="E80" s="3" t="s">
        <v>101</v>
      </c>
      <c r="F80" s="8">
        <v>138.6</v>
      </c>
      <c r="G80" s="8">
        <v>140.108</v>
      </c>
      <c r="H80" s="8">
        <v>139.58199999999999</v>
      </c>
      <c r="I80" s="6">
        <v>1</v>
      </c>
      <c r="J80" s="6">
        <v>1</v>
      </c>
      <c r="K80" s="7">
        <f t="shared" si="2"/>
        <v>2</v>
      </c>
      <c r="L80" s="17">
        <v>1</v>
      </c>
      <c r="M80" s="17">
        <v>1</v>
      </c>
      <c r="N80" s="17">
        <v>2</v>
      </c>
    </row>
    <row r="81" spans="1:14" ht="29" x14ac:dyDescent="0.35">
      <c r="A81" s="2">
        <f t="shared" si="3"/>
        <v>79</v>
      </c>
      <c r="B81" s="2">
        <v>202</v>
      </c>
      <c r="C81" s="3" t="s">
        <v>73</v>
      </c>
      <c r="D81" s="3" t="s">
        <v>74</v>
      </c>
      <c r="E81" s="3" t="s">
        <v>102</v>
      </c>
      <c r="F81" s="8">
        <v>144.23400000000001</v>
      </c>
      <c r="G81" s="8">
        <v>144.46100000000001</v>
      </c>
      <c r="H81" s="8">
        <v>144.37</v>
      </c>
      <c r="I81" s="6">
        <v>1</v>
      </c>
      <c r="J81" s="6">
        <v>1</v>
      </c>
      <c r="K81" s="7">
        <f t="shared" si="2"/>
        <v>2</v>
      </c>
      <c r="L81" s="17">
        <v>1</v>
      </c>
      <c r="M81" s="17">
        <v>1</v>
      </c>
      <c r="N81" s="17">
        <v>2</v>
      </c>
    </row>
    <row r="82" spans="1:14" ht="29" x14ac:dyDescent="0.35">
      <c r="A82" s="2">
        <f t="shared" si="3"/>
        <v>80</v>
      </c>
      <c r="B82" s="2">
        <v>203</v>
      </c>
      <c r="C82" s="3" t="s">
        <v>103</v>
      </c>
      <c r="D82" s="3" t="s">
        <v>222</v>
      </c>
      <c r="E82" s="3" t="s">
        <v>104</v>
      </c>
      <c r="F82" s="8">
        <v>5.22</v>
      </c>
      <c r="G82" s="8">
        <v>5.62</v>
      </c>
      <c r="H82" s="8">
        <v>5.423</v>
      </c>
      <c r="I82" s="6">
        <v>0</v>
      </c>
      <c r="J82" s="6">
        <v>2</v>
      </c>
      <c r="K82" s="7">
        <f t="shared" si="2"/>
        <v>2</v>
      </c>
      <c r="L82" s="17">
        <v>0</v>
      </c>
      <c r="M82" s="37">
        <v>1</v>
      </c>
      <c r="N82" s="37">
        <v>1</v>
      </c>
    </row>
    <row r="83" spans="1:14" ht="29" x14ac:dyDescent="0.35">
      <c r="A83" s="2">
        <f t="shared" si="3"/>
        <v>81</v>
      </c>
      <c r="B83" s="2">
        <v>203</v>
      </c>
      <c r="C83" s="3" t="s">
        <v>103</v>
      </c>
      <c r="D83" s="3" t="s">
        <v>222</v>
      </c>
      <c r="E83" s="3" t="s">
        <v>105</v>
      </c>
      <c r="F83" s="8">
        <v>12.16</v>
      </c>
      <c r="G83" s="8">
        <v>13.805999999999999</v>
      </c>
      <c r="H83" s="8">
        <v>12.795999999999999</v>
      </c>
      <c r="I83" s="6">
        <v>1</v>
      </c>
      <c r="J83" s="6">
        <v>1</v>
      </c>
      <c r="K83" s="7">
        <f t="shared" si="2"/>
        <v>2</v>
      </c>
      <c r="L83" s="17">
        <v>1</v>
      </c>
      <c r="M83" s="17">
        <v>1</v>
      </c>
      <c r="N83" s="17">
        <v>2</v>
      </c>
    </row>
    <row r="84" spans="1:14" ht="29" x14ac:dyDescent="0.35">
      <c r="A84" s="2">
        <f t="shared" si="3"/>
        <v>82</v>
      </c>
      <c r="B84" s="2">
        <v>203</v>
      </c>
      <c r="C84" s="3" t="s">
        <v>103</v>
      </c>
      <c r="D84" s="3" t="s">
        <v>222</v>
      </c>
      <c r="E84" s="3" t="s">
        <v>106</v>
      </c>
      <c r="F84" s="8">
        <v>17.25</v>
      </c>
      <c r="G84" s="8">
        <v>17.47</v>
      </c>
      <c r="H84" s="8">
        <v>17.456</v>
      </c>
      <c r="I84" s="6">
        <v>0</v>
      </c>
      <c r="J84" s="6">
        <v>2</v>
      </c>
      <c r="K84" s="7">
        <f t="shared" si="2"/>
        <v>2</v>
      </c>
      <c r="L84" s="17">
        <v>0</v>
      </c>
      <c r="M84" s="37">
        <v>1</v>
      </c>
      <c r="N84" s="37">
        <v>1</v>
      </c>
    </row>
    <row r="85" spans="1:14" ht="29" x14ac:dyDescent="0.35">
      <c r="A85" s="2">
        <f t="shared" si="3"/>
        <v>83</v>
      </c>
      <c r="B85" s="2">
        <v>203</v>
      </c>
      <c r="C85" s="3" t="s">
        <v>103</v>
      </c>
      <c r="D85" s="3" t="s">
        <v>222</v>
      </c>
      <c r="E85" s="3" t="s">
        <v>107</v>
      </c>
      <c r="F85" s="8">
        <v>22.715</v>
      </c>
      <c r="G85" s="8">
        <v>24.847000000000001</v>
      </c>
      <c r="H85" s="8">
        <v>23.972000000000001</v>
      </c>
      <c r="I85" s="6">
        <v>5</v>
      </c>
      <c r="J85" s="6">
        <v>2</v>
      </c>
      <c r="K85" s="7">
        <f t="shared" si="2"/>
        <v>7</v>
      </c>
      <c r="L85" s="17">
        <v>5</v>
      </c>
      <c r="M85" s="17">
        <v>2</v>
      </c>
      <c r="N85" s="17">
        <v>7</v>
      </c>
    </row>
    <row r="86" spans="1:14" ht="29" x14ac:dyDescent="0.35">
      <c r="A86" s="2">
        <f t="shared" si="3"/>
        <v>84</v>
      </c>
      <c r="B86" s="2">
        <v>203</v>
      </c>
      <c r="C86" s="3" t="s">
        <v>103</v>
      </c>
      <c r="D86" s="3" t="s">
        <v>222</v>
      </c>
      <c r="E86" s="3" t="s">
        <v>108</v>
      </c>
      <c r="F86" s="8">
        <v>32.255000000000003</v>
      </c>
      <c r="G86" s="8">
        <v>32.917000000000002</v>
      </c>
      <c r="H86" s="8">
        <v>32.701000000000001</v>
      </c>
      <c r="I86" s="6">
        <v>0</v>
      </c>
      <c r="J86" s="6">
        <v>2</v>
      </c>
      <c r="K86" s="7">
        <f t="shared" si="2"/>
        <v>2</v>
      </c>
      <c r="L86" s="37">
        <v>1</v>
      </c>
      <c r="M86" s="37">
        <v>1</v>
      </c>
      <c r="N86" s="17">
        <v>2</v>
      </c>
    </row>
    <row r="87" spans="1:14" ht="29" x14ac:dyDescent="0.35">
      <c r="A87" s="2">
        <f t="shared" si="3"/>
        <v>85</v>
      </c>
      <c r="B87" s="2">
        <v>203</v>
      </c>
      <c r="C87" s="3" t="s">
        <v>103</v>
      </c>
      <c r="D87" s="3" t="s">
        <v>222</v>
      </c>
      <c r="E87" s="3" t="s">
        <v>109</v>
      </c>
      <c r="F87" s="8">
        <v>35.81</v>
      </c>
      <c r="G87" s="8">
        <v>35.97</v>
      </c>
      <c r="H87" s="8">
        <v>35.956000000000003</v>
      </c>
      <c r="I87" s="6">
        <v>2</v>
      </c>
      <c r="J87" s="6">
        <v>2</v>
      </c>
      <c r="K87" s="7">
        <f t="shared" si="2"/>
        <v>4</v>
      </c>
      <c r="L87" s="37">
        <v>1</v>
      </c>
      <c r="M87" s="37">
        <v>1</v>
      </c>
      <c r="N87" s="37">
        <v>2</v>
      </c>
    </row>
    <row r="88" spans="1:14" ht="29" x14ac:dyDescent="0.35">
      <c r="A88" s="2">
        <f t="shared" si="3"/>
        <v>86</v>
      </c>
      <c r="B88" s="2">
        <v>203</v>
      </c>
      <c r="C88" s="3" t="s">
        <v>103</v>
      </c>
      <c r="D88" s="3" t="s">
        <v>222</v>
      </c>
      <c r="E88" s="3" t="s">
        <v>110</v>
      </c>
      <c r="F88" s="8">
        <v>38.603999999999999</v>
      </c>
      <c r="G88" s="8">
        <v>40.31</v>
      </c>
      <c r="H88" s="8">
        <v>39.412999999999997</v>
      </c>
      <c r="I88" s="6">
        <v>1</v>
      </c>
      <c r="J88" s="6">
        <v>1</v>
      </c>
      <c r="K88" s="7">
        <f t="shared" si="2"/>
        <v>2</v>
      </c>
      <c r="L88" s="37">
        <v>2</v>
      </c>
      <c r="M88" s="17">
        <v>1</v>
      </c>
      <c r="N88" s="37">
        <v>3</v>
      </c>
    </row>
    <row r="89" spans="1:14" ht="29" x14ac:dyDescent="0.35">
      <c r="A89" s="2">
        <f t="shared" si="3"/>
        <v>87</v>
      </c>
      <c r="B89" s="2">
        <v>203</v>
      </c>
      <c r="C89" s="3" t="s">
        <v>103</v>
      </c>
      <c r="D89" s="3" t="s">
        <v>222</v>
      </c>
      <c r="E89" s="3" t="s">
        <v>111</v>
      </c>
      <c r="F89" s="8">
        <v>42.11</v>
      </c>
      <c r="G89" s="8">
        <v>42.41</v>
      </c>
      <c r="H89" s="8">
        <v>42.27</v>
      </c>
      <c r="I89" s="6">
        <v>0</v>
      </c>
      <c r="J89" s="6">
        <v>2</v>
      </c>
      <c r="K89" s="7">
        <f t="shared" si="2"/>
        <v>2</v>
      </c>
      <c r="L89" s="17">
        <v>0</v>
      </c>
      <c r="M89" s="37">
        <v>1</v>
      </c>
      <c r="N89" s="37">
        <v>1</v>
      </c>
    </row>
    <row r="90" spans="1:14" ht="29" x14ac:dyDescent="0.35">
      <c r="A90" s="2">
        <f t="shared" si="3"/>
        <v>88</v>
      </c>
      <c r="B90" s="2">
        <v>203</v>
      </c>
      <c r="C90" s="3" t="s">
        <v>103</v>
      </c>
      <c r="D90" s="3" t="s">
        <v>222</v>
      </c>
      <c r="E90" s="3" t="s">
        <v>112</v>
      </c>
      <c r="F90" s="8">
        <v>46.1</v>
      </c>
      <c r="G90" s="8">
        <v>48.311999999999998</v>
      </c>
      <c r="H90" s="8">
        <v>46.926000000000002</v>
      </c>
      <c r="I90" s="6">
        <v>1</v>
      </c>
      <c r="J90" s="6">
        <v>1</v>
      </c>
      <c r="K90" s="7">
        <f t="shared" si="2"/>
        <v>2</v>
      </c>
      <c r="L90" s="17">
        <v>1</v>
      </c>
      <c r="M90" s="17">
        <v>1</v>
      </c>
      <c r="N90" s="17">
        <v>2</v>
      </c>
    </row>
    <row r="91" spans="1:14" ht="29" x14ac:dyDescent="0.35">
      <c r="A91" s="2">
        <f t="shared" si="3"/>
        <v>89</v>
      </c>
      <c r="B91" s="2">
        <v>203</v>
      </c>
      <c r="C91" s="3" t="s">
        <v>103</v>
      </c>
      <c r="D91" s="3" t="s">
        <v>222</v>
      </c>
      <c r="E91" s="3" t="s">
        <v>113</v>
      </c>
      <c r="F91" s="8">
        <v>51.3</v>
      </c>
      <c r="G91" s="8">
        <v>51.72</v>
      </c>
      <c r="H91" s="8">
        <v>51.496000000000002</v>
      </c>
      <c r="I91" s="6">
        <v>0</v>
      </c>
      <c r="J91" s="6">
        <v>2</v>
      </c>
      <c r="K91" s="7">
        <f t="shared" si="2"/>
        <v>2</v>
      </c>
      <c r="L91" s="37">
        <v>1</v>
      </c>
      <c r="M91" s="37">
        <v>1</v>
      </c>
      <c r="N91" s="17">
        <v>2</v>
      </c>
    </row>
    <row r="92" spans="1:14" ht="29" x14ac:dyDescent="0.35">
      <c r="A92" s="2">
        <f t="shared" si="3"/>
        <v>90</v>
      </c>
      <c r="B92" s="2">
        <v>203</v>
      </c>
      <c r="C92" s="3" t="s">
        <v>103</v>
      </c>
      <c r="D92" s="3" t="s">
        <v>222</v>
      </c>
      <c r="E92" s="3" t="s">
        <v>114</v>
      </c>
      <c r="F92" s="8">
        <v>55.125999999999998</v>
      </c>
      <c r="G92" s="8">
        <v>56.862000000000002</v>
      </c>
      <c r="H92" s="8">
        <v>56.106000000000002</v>
      </c>
      <c r="I92" s="6">
        <v>0</v>
      </c>
      <c r="J92" s="6">
        <v>1</v>
      </c>
      <c r="K92" s="7">
        <f t="shared" si="2"/>
        <v>1</v>
      </c>
      <c r="L92" s="37">
        <v>1</v>
      </c>
      <c r="M92" s="17">
        <v>1</v>
      </c>
      <c r="N92" s="37">
        <v>2</v>
      </c>
    </row>
    <row r="93" spans="1:14" ht="29" x14ac:dyDescent="0.35">
      <c r="A93" s="2">
        <f t="shared" si="3"/>
        <v>91</v>
      </c>
      <c r="B93" s="2">
        <v>203</v>
      </c>
      <c r="C93" s="3" t="s">
        <v>103</v>
      </c>
      <c r="D93" s="3" t="s">
        <v>222</v>
      </c>
      <c r="E93" s="3" t="s">
        <v>115</v>
      </c>
      <c r="F93" s="8">
        <v>59.784999999999997</v>
      </c>
      <c r="G93" s="8">
        <v>60.070999999999998</v>
      </c>
      <c r="H93" s="8">
        <v>59.878</v>
      </c>
      <c r="I93" s="6">
        <v>1</v>
      </c>
      <c r="J93" s="6">
        <v>1</v>
      </c>
      <c r="K93" s="7">
        <f t="shared" si="2"/>
        <v>2</v>
      </c>
      <c r="L93" s="17">
        <v>1</v>
      </c>
      <c r="M93" s="17">
        <v>1</v>
      </c>
      <c r="N93" s="17">
        <v>2</v>
      </c>
    </row>
    <row r="94" spans="1:14" ht="29" x14ac:dyDescent="0.35">
      <c r="A94" s="2">
        <f t="shared" si="3"/>
        <v>92</v>
      </c>
      <c r="B94" s="2">
        <v>203</v>
      </c>
      <c r="C94" s="3" t="s">
        <v>103</v>
      </c>
      <c r="D94" s="3" t="s">
        <v>222</v>
      </c>
      <c r="E94" s="3" t="s">
        <v>116</v>
      </c>
      <c r="F94" s="8">
        <v>65.802000000000007</v>
      </c>
      <c r="G94" s="8">
        <v>67.921999999999997</v>
      </c>
      <c r="H94" s="8">
        <v>66.983000000000004</v>
      </c>
      <c r="I94" s="6">
        <v>1</v>
      </c>
      <c r="J94" s="6">
        <v>2</v>
      </c>
      <c r="K94" s="7">
        <f t="shared" si="2"/>
        <v>3</v>
      </c>
      <c r="L94" s="37">
        <v>2</v>
      </c>
      <c r="M94" s="17">
        <v>2</v>
      </c>
      <c r="N94" s="37">
        <v>4</v>
      </c>
    </row>
    <row r="95" spans="1:14" ht="29" x14ac:dyDescent="0.35">
      <c r="A95" s="2">
        <f t="shared" si="3"/>
        <v>93</v>
      </c>
      <c r="B95" s="2">
        <v>203</v>
      </c>
      <c r="C95" s="3" t="s">
        <v>103</v>
      </c>
      <c r="D95" s="3" t="s">
        <v>222</v>
      </c>
      <c r="E95" s="3" t="s">
        <v>117</v>
      </c>
      <c r="F95" s="5">
        <v>73.349999999999994</v>
      </c>
      <c r="G95" s="8">
        <v>75.370999999999995</v>
      </c>
      <c r="H95" s="8">
        <v>74.692999999999998</v>
      </c>
      <c r="I95" s="6">
        <v>0</v>
      </c>
      <c r="J95" s="6">
        <v>1</v>
      </c>
      <c r="K95" s="7">
        <f t="shared" si="2"/>
        <v>1</v>
      </c>
      <c r="L95" s="17">
        <v>0</v>
      </c>
      <c r="M95" s="17">
        <v>1</v>
      </c>
      <c r="N95" s="17">
        <v>1</v>
      </c>
    </row>
    <row r="96" spans="1:14" ht="29" x14ac:dyDescent="0.35">
      <c r="A96" s="2">
        <f t="shared" si="3"/>
        <v>94</v>
      </c>
      <c r="B96" s="2">
        <v>203</v>
      </c>
      <c r="C96" s="3" t="s">
        <v>103</v>
      </c>
      <c r="D96" s="3" t="s">
        <v>222</v>
      </c>
      <c r="E96" s="3" t="s">
        <v>118</v>
      </c>
      <c r="F96" s="8">
        <v>80.64</v>
      </c>
      <c r="G96" s="8">
        <v>80.78</v>
      </c>
      <c r="H96" s="8">
        <v>80.768000000000001</v>
      </c>
      <c r="I96" s="6">
        <v>0</v>
      </c>
      <c r="J96" s="6">
        <v>1</v>
      </c>
      <c r="K96" s="7">
        <f t="shared" si="2"/>
        <v>1</v>
      </c>
      <c r="L96" s="17">
        <v>0</v>
      </c>
      <c r="M96" s="17">
        <v>1</v>
      </c>
      <c r="N96" s="17">
        <v>1</v>
      </c>
    </row>
    <row r="97" spans="1:14" ht="29" x14ac:dyDescent="0.35">
      <c r="A97" s="2">
        <f t="shared" si="3"/>
        <v>95</v>
      </c>
      <c r="B97" s="2">
        <v>203</v>
      </c>
      <c r="C97" s="3" t="s">
        <v>103</v>
      </c>
      <c r="D97" s="3" t="s">
        <v>222</v>
      </c>
      <c r="E97" s="3" t="s">
        <v>119</v>
      </c>
      <c r="F97" s="8">
        <v>83.186999999999998</v>
      </c>
      <c r="G97" s="8">
        <v>84.81</v>
      </c>
      <c r="H97" s="8">
        <v>84.126000000000005</v>
      </c>
      <c r="I97" s="6">
        <v>0</v>
      </c>
      <c r="J97" s="6">
        <v>1</v>
      </c>
      <c r="K97" s="7">
        <f t="shared" si="2"/>
        <v>1</v>
      </c>
      <c r="L97" s="17">
        <v>0</v>
      </c>
      <c r="M97" s="17">
        <v>1</v>
      </c>
      <c r="N97" s="17">
        <v>1</v>
      </c>
    </row>
    <row r="98" spans="1:14" ht="29" x14ac:dyDescent="0.35">
      <c r="A98" s="2">
        <f t="shared" si="3"/>
        <v>96</v>
      </c>
      <c r="B98" s="2">
        <v>203</v>
      </c>
      <c r="C98" s="3" t="s">
        <v>103</v>
      </c>
      <c r="D98" s="3" t="s">
        <v>222</v>
      </c>
      <c r="E98" s="3" t="s">
        <v>120</v>
      </c>
      <c r="F98" s="8">
        <v>89.149000000000001</v>
      </c>
      <c r="G98" s="8">
        <v>89.361999999999995</v>
      </c>
      <c r="H98" s="8">
        <v>89.225999999999999</v>
      </c>
      <c r="I98" s="6">
        <v>0</v>
      </c>
      <c r="J98" s="6">
        <v>1</v>
      </c>
      <c r="K98" s="7">
        <f t="shared" si="2"/>
        <v>1</v>
      </c>
      <c r="L98" s="17">
        <v>0</v>
      </c>
      <c r="M98" s="17">
        <v>1</v>
      </c>
      <c r="N98" s="17">
        <v>1</v>
      </c>
    </row>
    <row r="99" spans="1:14" ht="29" x14ac:dyDescent="0.35">
      <c r="A99" s="2">
        <f t="shared" si="3"/>
        <v>97</v>
      </c>
      <c r="B99" s="2">
        <v>203</v>
      </c>
      <c r="C99" s="3" t="s">
        <v>103</v>
      </c>
      <c r="D99" s="3" t="s">
        <v>222</v>
      </c>
      <c r="E99" s="3" t="s">
        <v>121</v>
      </c>
      <c r="F99" s="8">
        <v>94.727000000000004</v>
      </c>
      <c r="G99" s="8">
        <v>97.213999999999999</v>
      </c>
      <c r="H99" s="8">
        <v>96.227000000000004</v>
      </c>
      <c r="I99" s="6">
        <v>4</v>
      </c>
      <c r="J99" s="6">
        <v>3</v>
      </c>
      <c r="K99" s="7">
        <f t="shared" si="2"/>
        <v>7</v>
      </c>
      <c r="L99" s="37">
        <v>8</v>
      </c>
      <c r="M99" s="17">
        <v>3</v>
      </c>
      <c r="N99" s="37">
        <v>11</v>
      </c>
    </row>
    <row r="100" spans="1:14" ht="29" x14ac:dyDescent="0.35">
      <c r="A100" s="2">
        <f t="shared" si="3"/>
        <v>98</v>
      </c>
      <c r="B100" s="2">
        <v>203</v>
      </c>
      <c r="C100" s="3" t="s">
        <v>103</v>
      </c>
      <c r="D100" s="3" t="s">
        <v>222</v>
      </c>
      <c r="E100" s="3" t="s">
        <v>122</v>
      </c>
      <c r="F100" s="8">
        <v>104.047</v>
      </c>
      <c r="G100" s="8">
        <v>104.232</v>
      </c>
      <c r="H100" s="8">
        <v>104.196</v>
      </c>
      <c r="I100" s="6">
        <v>0</v>
      </c>
      <c r="J100" s="6">
        <v>1</v>
      </c>
      <c r="K100" s="7">
        <f t="shared" si="2"/>
        <v>1</v>
      </c>
      <c r="L100" s="17">
        <v>0</v>
      </c>
      <c r="M100" s="17">
        <v>1</v>
      </c>
      <c r="N100" s="17">
        <v>1</v>
      </c>
    </row>
    <row r="101" spans="1:14" ht="29" x14ac:dyDescent="0.35">
      <c r="A101" s="2">
        <f t="shared" si="3"/>
        <v>99</v>
      </c>
      <c r="B101" s="2">
        <v>203</v>
      </c>
      <c r="C101" s="3" t="s">
        <v>103</v>
      </c>
      <c r="D101" s="3" t="s">
        <v>222</v>
      </c>
      <c r="E101" s="3" t="s">
        <v>123</v>
      </c>
      <c r="F101" s="8">
        <v>107.57299999999999</v>
      </c>
      <c r="G101" s="8">
        <v>108.864</v>
      </c>
      <c r="H101" s="8">
        <v>107.983</v>
      </c>
      <c r="I101" s="6">
        <v>2</v>
      </c>
      <c r="J101" s="6">
        <v>1</v>
      </c>
      <c r="K101" s="7">
        <f t="shared" si="2"/>
        <v>3</v>
      </c>
      <c r="L101" s="37">
        <v>1</v>
      </c>
      <c r="M101" s="17">
        <v>1</v>
      </c>
      <c r="N101" s="37">
        <v>2</v>
      </c>
    </row>
    <row r="102" spans="1:14" ht="29" x14ac:dyDescent="0.35">
      <c r="A102" s="2">
        <f t="shared" si="3"/>
        <v>100</v>
      </c>
      <c r="B102" s="2">
        <v>203</v>
      </c>
      <c r="C102" s="3" t="s">
        <v>103</v>
      </c>
      <c r="D102" s="3" t="s">
        <v>222</v>
      </c>
      <c r="E102" s="3" t="s">
        <v>124</v>
      </c>
      <c r="F102" s="8">
        <v>114.967</v>
      </c>
      <c r="G102" s="8">
        <v>115.702</v>
      </c>
      <c r="H102" s="8">
        <v>115.08199999999999</v>
      </c>
      <c r="I102" s="6">
        <v>0</v>
      </c>
      <c r="J102" s="6">
        <v>1</v>
      </c>
      <c r="K102" s="7">
        <f t="shared" si="2"/>
        <v>1</v>
      </c>
      <c r="L102" s="17">
        <v>0</v>
      </c>
      <c r="M102" s="17">
        <v>1</v>
      </c>
      <c r="N102" s="17">
        <v>1</v>
      </c>
    </row>
    <row r="103" spans="1:14" x14ac:dyDescent="0.35">
      <c r="A103" s="2">
        <f t="shared" si="3"/>
        <v>101</v>
      </c>
      <c r="B103" s="2">
        <v>204</v>
      </c>
      <c r="C103" s="3" t="s">
        <v>125</v>
      </c>
      <c r="D103" s="3" t="s">
        <v>126</v>
      </c>
      <c r="E103" s="3" t="s">
        <v>127</v>
      </c>
      <c r="F103" s="8">
        <v>4.91</v>
      </c>
      <c r="G103" s="8">
        <v>5.05</v>
      </c>
      <c r="H103" s="8">
        <v>5.048</v>
      </c>
      <c r="I103" s="6">
        <v>0</v>
      </c>
      <c r="J103" s="6">
        <v>2</v>
      </c>
      <c r="K103" s="7">
        <f t="shared" si="2"/>
        <v>2</v>
      </c>
      <c r="L103" s="37">
        <v>1</v>
      </c>
      <c r="M103" s="37">
        <v>1</v>
      </c>
      <c r="N103" s="17">
        <v>2</v>
      </c>
    </row>
    <row r="104" spans="1:14" x14ac:dyDescent="0.35">
      <c r="A104" s="2">
        <f t="shared" si="3"/>
        <v>102</v>
      </c>
      <c r="B104" s="2">
        <v>204</v>
      </c>
      <c r="C104" s="3" t="s">
        <v>125</v>
      </c>
      <c r="D104" s="3" t="s">
        <v>126</v>
      </c>
      <c r="E104" s="3" t="s">
        <v>128</v>
      </c>
      <c r="F104" s="8">
        <v>10.43</v>
      </c>
      <c r="G104" s="8">
        <v>11.981</v>
      </c>
      <c r="H104" s="8">
        <v>10.994999999999999</v>
      </c>
      <c r="I104" s="6">
        <v>1</v>
      </c>
      <c r="J104" s="6">
        <v>1</v>
      </c>
      <c r="K104" s="7">
        <f t="shared" si="2"/>
        <v>2</v>
      </c>
      <c r="L104" s="37">
        <v>2</v>
      </c>
      <c r="M104" s="17">
        <v>1</v>
      </c>
      <c r="N104" s="37">
        <v>3</v>
      </c>
    </row>
    <row r="105" spans="1:14" x14ac:dyDescent="0.35">
      <c r="A105" s="2">
        <f t="shared" si="3"/>
        <v>103</v>
      </c>
      <c r="B105" s="2">
        <v>204</v>
      </c>
      <c r="C105" s="3" t="s">
        <v>125</v>
      </c>
      <c r="D105" s="3" t="s">
        <v>126</v>
      </c>
      <c r="E105" s="3" t="s">
        <v>129</v>
      </c>
      <c r="F105" s="8">
        <v>14.189</v>
      </c>
      <c r="G105" s="8">
        <v>14.401</v>
      </c>
      <c r="H105" s="8">
        <v>14.295</v>
      </c>
      <c r="I105" s="6">
        <v>0</v>
      </c>
      <c r="J105" s="6">
        <v>2</v>
      </c>
      <c r="K105" s="7">
        <f t="shared" si="2"/>
        <v>2</v>
      </c>
      <c r="L105" s="37">
        <v>1</v>
      </c>
      <c r="M105" s="37">
        <v>1</v>
      </c>
      <c r="N105" s="17">
        <v>2</v>
      </c>
    </row>
    <row r="106" spans="1:14" x14ac:dyDescent="0.35">
      <c r="A106" s="2">
        <f t="shared" si="3"/>
        <v>104</v>
      </c>
      <c r="B106" s="2">
        <v>204</v>
      </c>
      <c r="C106" s="3" t="s">
        <v>125</v>
      </c>
      <c r="D106" s="3" t="s">
        <v>126</v>
      </c>
      <c r="E106" s="3" t="s">
        <v>130</v>
      </c>
      <c r="F106" s="8">
        <v>17.978000000000002</v>
      </c>
      <c r="G106" s="8">
        <v>19.585999999999999</v>
      </c>
      <c r="H106" s="8">
        <v>18.702000000000002</v>
      </c>
      <c r="I106" s="6">
        <v>0</v>
      </c>
      <c r="J106" s="6">
        <v>1</v>
      </c>
      <c r="K106" s="7">
        <f t="shared" si="2"/>
        <v>1</v>
      </c>
      <c r="L106" s="37">
        <v>1</v>
      </c>
      <c r="M106" s="17">
        <v>1</v>
      </c>
      <c r="N106" s="37">
        <v>2</v>
      </c>
    </row>
    <row r="107" spans="1:14" x14ac:dyDescent="0.35">
      <c r="A107" s="2">
        <f t="shared" si="3"/>
        <v>105</v>
      </c>
      <c r="B107" s="2">
        <v>204</v>
      </c>
      <c r="C107" s="3" t="s">
        <v>125</v>
      </c>
      <c r="D107" s="3" t="s">
        <v>126</v>
      </c>
      <c r="E107" s="3" t="s">
        <v>131</v>
      </c>
      <c r="F107" s="8">
        <v>27.998999999999999</v>
      </c>
      <c r="G107" s="8">
        <v>30.524999999999999</v>
      </c>
      <c r="H107" s="8">
        <v>28.954000000000001</v>
      </c>
      <c r="I107" s="6">
        <v>6</v>
      </c>
      <c r="J107" s="6">
        <v>3</v>
      </c>
      <c r="K107" s="7">
        <f t="shared" si="2"/>
        <v>9</v>
      </c>
      <c r="L107" s="37">
        <v>8</v>
      </c>
      <c r="M107" s="37">
        <v>4</v>
      </c>
      <c r="N107" s="37">
        <v>12</v>
      </c>
    </row>
    <row r="108" spans="1:14" ht="29" x14ac:dyDescent="0.35">
      <c r="A108" s="2">
        <f t="shared" si="3"/>
        <v>106</v>
      </c>
      <c r="B108" s="2">
        <v>207</v>
      </c>
      <c r="C108" s="3" t="s">
        <v>132</v>
      </c>
      <c r="D108" s="3" t="s">
        <v>133</v>
      </c>
      <c r="E108" s="3" t="s">
        <v>134</v>
      </c>
      <c r="F108" s="8">
        <v>76.378</v>
      </c>
      <c r="G108" s="8">
        <v>78.123999999999995</v>
      </c>
      <c r="H108" s="8">
        <v>77.353999999999999</v>
      </c>
      <c r="I108" s="6">
        <v>1</v>
      </c>
      <c r="J108" s="6">
        <v>1</v>
      </c>
      <c r="K108" s="7">
        <f t="shared" si="2"/>
        <v>2</v>
      </c>
      <c r="L108" s="37">
        <v>0</v>
      </c>
      <c r="M108" s="17">
        <v>1</v>
      </c>
      <c r="N108" s="37">
        <v>1</v>
      </c>
    </row>
    <row r="109" spans="1:14" ht="29" x14ac:dyDescent="0.35">
      <c r="A109" s="2">
        <f t="shared" si="3"/>
        <v>107</v>
      </c>
      <c r="B109" s="2">
        <v>207</v>
      </c>
      <c r="C109" s="3" t="s">
        <v>132</v>
      </c>
      <c r="D109" s="3" t="s">
        <v>133</v>
      </c>
      <c r="E109" s="3" t="s">
        <v>135</v>
      </c>
      <c r="F109" s="10">
        <v>81.2</v>
      </c>
      <c r="G109" s="11">
        <v>81.3</v>
      </c>
      <c r="H109" s="11">
        <v>81.234999999999999</v>
      </c>
      <c r="I109" s="6">
        <v>0</v>
      </c>
      <c r="J109" s="6">
        <v>1</v>
      </c>
      <c r="K109" s="7">
        <f t="shared" si="2"/>
        <v>1</v>
      </c>
      <c r="L109" s="17">
        <v>0</v>
      </c>
      <c r="M109" s="17">
        <v>1</v>
      </c>
      <c r="N109" s="17">
        <v>1</v>
      </c>
    </row>
    <row r="110" spans="1:14" ht="29" x14ac:dyDescent="0.35">
      <c r="A110" s="2">
        <f t="shared" si="3"/>
        <v>108</v>
      </c>
      <c r="B110" s="2">
        <v>207</v>
      </c>
      <c r="C110" s="3" t="s">
        <v>132</v>
      </c>
      <c r="D110" s="3" t="s">
        <v>133</v>
      </c>
      <c r="E110" s="3" t="s">
        <v>136</v>
      </c>
      <c r="F110" s="2">
        <v>86.363</v>
      </c>
      <c r="G110" s="2">
        <v>88.168999999999997</v>
      </c>
      <c r="H110" s="2">
        <v>87.387</v>
      </c>
      <c r="I110" s="6">
        <v>1</v>
      </c>
      <c r="J110" s="6">
        <v>1</v>
      </c>
      <c r="K110" s="7">
        <f t="shared" si="2"/>
        <v>2</v>
      </c>
      <c r="L110" s="17">
        <v>1</v>
      </c>
      <c r="M110" s="17">
        <v>1</v>
      </c>
      <c r="N110" s="17">
        <v>2</v>
      </c>
    </row>
    <row r="111" spans="1:14" ht="29" x14ac:dyDescent="0.35">
      <c r="A111" s="2">
        <v>109</v>
      </c>
      <c r="B111" s="2">
        <v>207</v>
      </c>
      <c r="C111" s="3" t="s">
        <v>132</v>
      </c>
      <c r="D111" s="3" t="s">
        <v>133</v>
      </c>
      <c r="E111" s="3" t="s">
        <v>137</v>
      </c>
      <c r="F111" s="2">
        <v>94.591999999999999</v>
      </c>
      <c r="G111" s="2">
        <v>96.539000000000001</v>
      </c>
      <c r="H111" s="2">
        <v>95.796000000000006</v>
      </c>
      <c r="I111" s="6">
        <v>2</v>
      </c>
      <c r="J111" s="6">
        <v>2</v>
      </c>
      <c r="K111" s="7">
        <f t="shared" si="2"/>
        <v>4</v>
      </c>
      <c r="L111" s="37">
        <v>4</v>
      </c>
      <c r="M111" s="37">
        <v>3</v>
      </c>
      <c r="N111" s="37">
        <v>7</v>
      </c>
    </row>
    <row r="112" spans="1:14" ht="29" x14ac:dyDescent="0.35">
      <c r="A112" s="2">
        <f t="shared" si="3"/>
        <v>110</v>
      </c>
      <c r="B112" s="2">
        <v>207</v>
      </c>
      <c r="C112" s="3" t="s">
        <v>132</v>
      </c>
      <c r="D112" s="3" t="s">
        <v>133</v>
      </c>
      <c r="E112" s="3" t="s">
        <v>138</v>
      </c>
      <c r="F112" s="2">
        <v>104.196</v>
      </c>
      <c r="G112" s="2">
        <v>104.379</v>
      </c>
      <c r="H112" s="2">
        <v>104.28700000000001</v>
      </c>
      <c r="I112" s="6">
        <v>0</v>
      </c>
      <c r="J112" s="6">
        <v>2</v>
      </c>
      <c r="K112" s="7">
        <f t="shared" si="2"/>
        <v>2</v>
      </c>
      <c r="L112" s="17">
        <v>0</v>
      </c>
      <c r="M112" s="37">
        <v>1</v>
      </c>
      <c r="N112" s="37">
        <v>1</v>
      </c>
    </row>
    <row r="113" spans="1:14" ht="29" x14ac:dyDescent="0.35">
      <c r="A113" s="2">
        <f t="shared" si="3"/>
        <v>111</v>
      </c>
      <c r="B113" s="2">
        <v>207</v>
      </c>
      <c r="C113" s="3" t="s">
        <v>132</v>
      </c>
      <c r="D113" s="3" t="s">
        <v>133</v>
      </c>
      <c r="E113" s="3" t="s">
        <v>139</v>
      </c>
      <c r="F113" s="2">
        <v>108.176</v>
      </c>
      <c r="G113" s="2">
        <v>109.63200000000001</v>
      </c>
      <c r="H113" s="2">
        <v>109.005</v>
      </c>
      <c r="I113" s="6">
        <v>0</v>
      </c>
      <c r="J113" s="6">
        <v>2</v>
      </c>
      <c r="K113" s="7">
        <f t="shared" si="2"/>
        <v>2</v>
      </c>
      <c r="L113" s="37">
        <v>1</v>
      </c>
      <c r="M113" s="37">
        <v>1</v>
      </c>
      <c r="N113" s="17">
        <v>2</v>
      </c>
    </row>
    <row r="114" spans="1:14" ht="29" x14ac:dyDescent="0.35">
      <c r="A114" s="2">
        <f t="shared" si="3"/>
        <v>112</v>
      </c>
      <c r="B114" s="2">
        <v>207</v>
      </c>
      <c r="C114" s="3" t="s">
        <v>132</v>
      </c>
      <c r="D114" s="3" t="s">
        <v>133</v>
      </c>
      <c r="E114" s="3" t="s">
        <v>140</v>
      </c>
      <c r="F114" s="10">
        <v>116</v>
      </c>
      <c r="G114" s="12">
        <v>116.15</v>
      </c>
      <c r="H114" s="2">
        <v>116.039</v>
      </c>
      <c r="I114" s="6">
        <v>0</v>
      </c>
      <c r="J114" s="6">
        <v>1</v>
      </c>
      <c r="K114" s="7">
        <f t="shared" si="2"/>
        <v>1</v>
      </c>
      <c r="L114" s="17">
        <v>0</v>
      </c>
      <c r="M114" s="17">
        <v>1</v>
      </c>
      <c r="N114" s="17">
        <v>1</v>
      </c>
    </row>
    <row r="115" spans="1:14" ht="29" x14ac:dyDescent="0.35">
      <c r="A115" s="2">
        <f t="shared" si="3"/>
        <v>113</v>
      </c>
      <c r="B115" s="2">
        <v>207</v>
      </c>
      <c r="C115" s="3" t="s">
        <v>132</v>
      </c>
      <c r="D115" s="3" t="s">
        <v>133</v>
      </c>
      <c r="E115" s="3" t="s">
        <v>141</v>
      </c>
      <c r="F115" s="2">
        <v>119.254</v>
      </c>
      <c r="G115" s="2">
        <v>120.649</v>
      </c>
      <c r="H115" s="2">
        <v>119.947</v>
      </c>
      <c r="I115" s="6">
        <v>2</v>
      </c>
      <c r="J115" s="6">
        <v>1</v>
      </c>
      <c r="K115" s="7">
        <f t="shared" si="2"/>
        <v>3</v>
      </c>
      <c r="L115" s="17">
        <v>2</v>
      </c>
      <c r="M115" s="17">
        <v>1</v>
      </c>
      <c r="N115" s="17">
        <v>3</v>
      </c>
    </row>
    <row r="116" spans="1:14" ht="29" x14ac:dyDescent="0.35">
      <c r="A116" s="2">
        <v>114</v>
      </c>
      <c r="B116" s="2">
        <v>207</v>
      </c>
      <c r="C116" s="3" t="s">
        <v>132</v>
      </c>
      <c r="D116" s="3" t="s">
        <v>133</v>
      </c>
      <c r="E116" s="3" t="s">
        <v>142</v>
      </c>
      <c r="F116" s="2">
        <v>125.505</v>
      </c>
      <c r="G116" s="2">
        <v>125.658</v>
      </c>
      <c r="H116" s="2">
        <v>125.616</v>
      </c>
      <c r="I116" s="6">
        <v>0</v>
      </c>
      <c r="J116" s="6">
        <v>2</v>
      </c>
      <c r="K116" s="7">
        <f t="shared" si="2"/>
        <v>2</v>
      </c>
      <c r="L116" s="17">
        <v>0</v>
      </c>
      <c r="M116" s="37">
        <v>1</v>
      </c>
      <c r="N116" s="37">
        <v>1</v>
      </c>
    </row>
    <row r="117" spans="1:14" x14ac:dyDescent="0.35">
      <c r="A117" s="2">
        <f t="shared" si="3"/>
        <v>115</v>
      </c>
      <c r="B117" s="2">
        <v>208</v>
      </c>
      <c r="C117" s="3" t="s">
        <v>143</v>
      </c>
      <c r="D117" s="3" t="s">
        <v>144</v>
      </c>
      <c r="E117" s="3" t="s">
        <v>145</v>
      </c>
      <c r="F117" s="2">
        <v>189.751</v>
      </c>
      <c r="G117" s="12">
        <v>190.96</v>
      </c>
      <c r="H117" s="2">
        <v>190.32400000000001</v>
      </c>
      <c r="I117" s="6">
        <v>0</v>
      </c>
      <c r="J117" s="6">
        <v>1</v>
      </c>
      <c r="K117" s="7">
        <f t="shared" si="2"/>
        <v>1</v>
      </c>
      <c r="L117" s="17">
        <v>0</v>
      </c>
      <c r="M117" s="17">
        <v>1</v>
      </c>
      <c r="N117" s="17">
        <v>1</v>
      </c>
    </row>
    <row r="118" spans="1:14" x14ac:dyDescent="0.35">
      <c r="A118" s="2">
        <f t="shared" si="3"/>
        <v>116</v>
      </c>
      <c r="B118" s="2">
        <v>208</v>
      </c>
      <c r="C118" s="3" t="s">
        <v>143</v>
      </c>
      <c r="D118" s="3" t="s">
        <v>144</v>
      </c>
      <c r="E118" s="3" t="s">
        <v>146</v>
      </c>
      <c r="F118" s="12">
        <v>194.04400000000001</v>
      </c>
      <c r="G118" s="12">
        <v>194.21</v>
      </c>
      <c r="H118" s="2">
        <v>194.066</v>
      </c>
      <c r="I118" s="6">
        <v>0</v>
      </c>
      <c r="J118" s="6">
        <v>1</v>
      </c>
      <c r="K118" s="7">
        <f t="shared" si="2"/>
        <v>1</v>
      </c>
      <c r="L118" s="17">
        <v>0</v>
      </c>
      <c r="M118" s="17">
        <v>1</v>
      </c>
      <c r="N118" s="17">
        <v>1</v>
      </c>
    </row>
    <row r="119" spans="1:14" ht="29" x14ac:dyDescent="0.35">
      <c r="A119" s="2">
        <f t="shared" si="3"/>
        <v>117</v>
      </c>
      <c r="B119" s="2">
        <v>210</v>
      </c>
      <c r="C119" s="3" t="s">
        <v>147</v>
      </c>
      <c r="D119" s="3" t="s">
        <v>148</v>
      </c>
      <c r="E119" s="3" t="s">
        <v>149</v>
      </c>
      <c r="F119" s="2">
        <v>7.125</v>
      </c>
      <c r="G119" s="2">
        <v>7.125</v>
      </c>
      <c r="H119" s="2">
        <v>7.125</v>
      </c>
      <c r="I119" s="6">
        <v>0</v>
      </c>
      <c r="J119" s="6">
        <v>2</v>
      </c>
      <c r="K119" s="7">
        <f t="shared" si="2"/>
        <v>2</v>
      </c>
      <c r="L119" s="17">
        <v>0</v>
      </c>
      <c r="M119" s="37">
        <v>1</v>
      </c>
      <c r="N119" s="37">
        <v>1</v>
      </c>
    </row>
    <row r="120" spans="1:14" ht="29" x14ac:dyDescent="0.35">
      <c r="A120" s="2">
        <f t="shared" si="3"/>
        <v>118</v>
      </c>
      <c r="B120" s="2">
        <v>210</v>
      </c>
      <c r="C120" s="3" t="s">
        <v>147</v>
      </c>
      <c r="D120" s="3" t="s">
        <v>148</v>
      </c>
      <c r="E120" s="3" t="s">
        <v>150</v>
      </c>
      <c r="F120" s="2">
        <v>14.167</v>
      </c>
      <c r="G120" s="2">
        <v>15.625</v>
      </c>
      <c r="H120" s="2">
        <v>14.746</v>
      </c>
      <c r="I120" s="6">
        <v>0</v>
      </c>
      <c r="J120" s="6">
        <v>1</v>
      </c>
      <c r="K120" s="7">
        <f t="shared" si="2"/>
        <v>1</v>
      </c>
      <c r="L120" s="37">
        <v>1</v>
      </c>
      <c r="M120" s="17">
        <v>1</v>
      </c>
      <c r="N120" s="37">
        <v>2</v>
      </c>
    </row>
    <row r="121" spans="1:14" ht="29" x14ac:dyDescent="0.35">
      <c r="A121" s="2">
        <f t="shared" si="3"/>
        <v>119</v>
      </c>
      <c r="B121" s="2">
        <v>210</v>
      </c>
      <c r="C121" s="3" t="s">
        <v>147</v>
      </c>
      <c r="D121" s="3" t="s">
        <v>148</v>
      </c>
      <c r="E121" s="3" t="s">
        <v>151</v>
      </c>
      <c r="F121" s="10">
        <v>25.818999999999999</v>
      </c>
      <c r="G121" s="12">
        <v>26.044</v>
      </c>
      <c r="H121" s="10">
        <v>25.93</v>
      </c>
      <c r="I121" s="6">
        <v>0</v>
      </c>
      <c r="J121" s="6">
        <v>2</v>
      </c>
      <c r="K121" s="7">
        <f t="shared" si="2"/>
        <v>2</v>
      </c>
      <c r="L121" s="17">
        <v>0</v>
      </c>
      <c r="M121" s="37">
        <v>1</v>
      </c>
      <c r="N121" s="37">
        <v>1</v>
      </c>
    </row>
    <row r="122" spans="1:14" ht="29" x14ac:dyDescent="0.35">
      <c r="A122" s="2">
        <f t="shared" si="3"/>
        <v>120</v>
      </c>
      <c r="B122" s="2">
        <v>210</v>
      </c>
      <c r="C122" s="3" t="s">
        <v>147</v>
      </c>
      <c r="D122" s="3" t="s">
        <v>148</v>
      </c>
      <c r="E122" s="3" t="s">
        <v>152</v>
      </c>
      <c r="F122" s="2">
        <v>30.390999999999998</v>
      </c>
      <c r="G122" s="2">
        <v>32.252000000000002</v>
      </c>
      <c r="H122" s="2">
        <v>31.49</v>
      </c>
      <c r="I122" s="6">
        <v>0</v>
      </c>
      <c r="J122" s="6">
        <v>1</v>
      </c>
      <c r="K122" s="7">
        <f t="shared" si="2"/>
        <v>1</v>
      </c>
      <c r="L122" s="17">
        <v>0</v>
      </c>
      <c r="M122" s="37">
        <v>1</v>
      </c>
      <c r="N122" s="37">
        <v>1</v>
      </c>
    </row>
    <row r="123" spans="1:14" ht="29" x14ac:dyDescent="0.35">
      <c r="A123" s="2">
        <f t="shared" si="3"/>
        <v>121</v>
      </c>
      <c r="B123" s="2">
        <v>210</v>
      </c>
      <c r="C123" s="3" t="s">
        <v>147</v>
      </c>
      <c r="D123" s="3" t="s">
        <v>148</v>
      </c>
      <c r="E123" s="3" t="s">
        <v>153</v>
      </c>
      <c r="F123" s="12">
        <v>38.380000000000003</v>
      </c>
      <c r="G123" s="2">
        <v>38.572000000000003</v>
      </c>
      <c r="H123" s="2">
        <v>38.506999999999998</v>
      </c>
      <c r="I123" s="6">
        <v>0</v>
      </c>
      <c r="J123" s="6">
        <v>2</v>
      </c>
      <c r="K123" s="7">
        <f t="shared" si="2"/>
        <v>2</v>
      </c>
      <c r="L123" s="17">
        <v>0</v>
      </c>
      <c r="M123" s="17">
        <v>1</v>
      </c>
      <c r="N123" s="17">
        <v>1</v>
      </c>
    </row>
    <row r="124" spans="1:14" ht="29" x14ac:dyDescent="0.35">
      <c r="A124" s="2">
        <f t="shared" si="3"/>
        <v>122</v>
      </c>
      <c r="B124" s="2">
        <v>210</v>
      </c>
      <c r="C124" s="3" t="s">
        <v>147</v>
      </c>
      <c r="D124" s="3" t="s">
        <v>148</v>
      </c>
      <c r="E124" s="3" t="s">
        <v>154</v>
      </c>
      <c r="F124" s="2">
        <v>44.255000000000003</v>
      </c>
      <c r="G124" s="2">
        <v>46.042000000000002</v>
      </c>
      <c r="H124" s="2">
        <v>45.198999999999998</v>
      </c>
      <c r="I124" s="6">
        <v>0</v>
      </c>
      <c r="J124" s="6">
        <v>1</v>
      </c>
      <c r="K124" s="7">
        <f t="shared" si="2"/>
        <v>1</v>
      </c>
      <c r="L124" s="37">
        <v>1</v>
      </c>
      <c r="M124" s="17">
        <v>1</v>
      </c>
      <c r="N124" s="37">
        <v>2</v>
      </c>
    </row>
    <row r="125" spans="1:14" x14ac:dyDescent="0.35">
      <c r="A125" s="2">
        <f t="shared" si="3"/>
        <v>123</v>
      </c>
      <c r="B125" s="2">
        <v>211</v>
      </c>
      <c r="C125" s="3" t="s">
        <v>155</v>
      </c>
      <c r="D125" s="3" t="s">
        <v>156</v>
      </c>
      <c r="E125" s="2" t="s">
        <v>157</v>
      </c>
      <c r="F125" s="2">
        <v>7.5490000000000004</v>
      </c>
      <c r="G125" s="2">
        <v>7.883</v>
      </c>
      <c r="H125" s="5">
        <v>7.65</v>
      </c>
      <c r="I125" s="6">
        <v>0</v>
      </c>
      <c r="J125" s="6">
        <v>1</v>
      </c>
      <c r="K125" s="7">
        <f t="shared" si="2"/>
        <v>1</v>
      </c>
      <c r="L125" s="17">
        <v>0</v>
      </c>
      <c r="M125" s="17">
        <v>1</v>
      </c>
      <c r="N125" s="17">
        <v>1</v>
      </c>
    </row>
    <row r="126" spans="1:14" x14ac:dyDescent="0.35">
      <c r="A126" s="2">
        <f t="shared" si="3"/>
        <v>124</v>
      </c>
      <c r="B126" s="2">
        <v>211</v>
      </c>
      <c r="C126" s="3" t="s">
        <v>155</v>
      </c>
      <c r="D126" s="3" t="s">
        <v>156</v>
      </c>
      <c r="E126" s="2" t="s">
        <v>158</v>
      </c>
      <c r="F126" s="2">
        <v>19.643999999999998</v>
      </c>
      <c r="G126" s="2">
        <v>19.786000000000001</v>
      </c>
      <c r="H126" s="2">
        <v>19.712</v>
      </c>
      <c r="I126" s="6">
        <v>0</v>
      </c>
      <c r="J126" s="6">
        <v>1</v>
      </c>
      <c r="K126" s="7">
        <f t="shared" si="2"/>
        <v>1</v>
      </c>
      <c r="L126" s="17">
        <v>0</v>
      </c>
      <c r="M126" s="17">
        <v>1</v>
      </c>
      <c r="N126" s="17">
        <v>1</v>
      </c>
    </row>
    <row r="127" spans="1:14" x14ac:dyDescent="0.35">
      <c r="A127" s="2">
        <f t="shared" si="3"/>
        <v>125</v>
      </c>
      <c r="B127" s="2">
        <v>211</v>
      </c>
      <c r="C127" s="3" t="s">
        <v>155</v>
      </c>
      <c r="D127" s="3" t="s">
        <v>156</v>
      </c>
      <c r="E127" s="3" t="s">
        <v>159</v>
      </c>
      <c r="F127" s="2">
        <v>23.126000000000001</v>
      </c>
      <c r="G127" s="2">
        <v>23.216000000000001</v>
      </c>
      <c r="H127" s="2">
        <v>23.209</v>
      </c>
      <c r="I127" s="6">
        <v>0</v>
      </c>
      <c r="J127" s="6">
        <v>1</v>
      </c>
      <c r="K127" s="7">
        <f t="shared" si="2"/>
        <v>1</v>
      </c>
      <c r="L127" s="17">
        <v>0</v>
      </c>
      <c r="M127" s="17">
        <v>1</v>
      </c>
      <c r="N127" s="17">
        <v>1</v>
      </c>
    </row>
    <row r="128" spans="1:14" x14ac:dyDescent="0.35">
      <c r="A128" s="2">
        <f t="shared" si="3"/>
        <v>126</v>
      </c>
      <c r="B128" s="2">
        <v>211</v>
      </c>
      <c r="C128" s="3" t="s">
        <v>155</v>
      </c>
      <c r="D128" s="3" t="s">
        <v>156</v>
      </c>
      <c r="E128" s="2" t="s">
        <v>160</v>
      </c>
      <c r="F128" s="2">
        <v>25.917999999999999</v>
      </c>
      <c r="G128" s="2">
        <v>27.105</v>
      </c>
      <c r="H128" s="2">
        <v>26.597999999999999</v>
      </c>
      <c r="I128" s="6">
        <v>0</v>
      </c>
      <c r="J128" s="6">
        <v>1</v>
      </c>
      <c r="K128" s="7">
        <f t="shared" si="2"/>
        <v>1</v>
      </c>
      <c r="L128" s="37">
        <v>1</v>
      </c>
      <c r="M128" s="17">
        <v>1</v>
      </c>
      <c r="N128" s="37">
        <v>2</v>
      </c>
    </row>
    <row r="129" spans="1:14" x14ac:dyDescent="0.35">
      <c r="A129" s="2">
        <f t="shared" si="3"/>
        <v>127</v>
      </c>
      <c r="B129" s="2">
        <v>211</v>
      </c>
      <c r="C129" s="3" t="s">
        <v>155</v>
      </c>
      <c r="D129" s="3" t="s">
        <v>156</v>
      </c>
      <c r="E129" s="2" t="s">
        <v>161</v>
      </c>
      <c r="F129" s="2">
        <v>32.537999999999997</v>
      </c>
      <c r="G129" s="2">
        <v>32.677999999999997</v>
      </c>
      <c r="H129" s="2">
        <v>32.607999999999997</v>
      </c>
      <c r="I129" s="6">
        <v>0</v>
      </c>
      <c r="J129" s="6">
        <v>1</v>
      </c>
      <c r="K129" s="7">
        <f t="shared" si="2"/>
        <v>1</v>
      </c>
      <c r="L129" s="17">
        <v>0</v>
      </c>
      <c r="M129" s="17">
        <v>1</v>
      </c>
      <c r="N129" s="17">
        <v>1</v>
      </c>
    </row>
    <row r="130" spans="1:14" x14ac:dyDescent="0.35">
      <c r="A130" s="2">
        <f t="shared" si="3"/>
        <v>128</v>
      </c>
      <c r="B130" s="2">
        <v>211</v>
      </c>
      <c r="C130" s="3" t="s">
        <v>155</v>
      </c>
      <c r="D130" s="3" t="s">
        <v>156</v>
      </c>
      <c r="E130" s="2" t="s">
        <v>162</v>
      </c>
      <c r="F130" s="2">
        <v>37.143999999999998</v>
      </c>
      <c r="G130" s="2">
        <v>37.290999999999997</v>
      </c>
      <c r="H130" s="5">
        <v>37.21</v>
      </c>
      <c r="I130" s="6">
        <v>0</v>
      </c>
      <c r="J130" s="6">
        <v>1</v>
      </c>
      <c r="K130" s="7">
        <f t="shared" si="2"/>
        <v>1</v>
      </c>
      <c r="L130" s="17">
        <v>0</v>
      </c>
      <c r="M130" s="17">
        <v>1</v>
      </c>
      <c r="N130" s="17">
        <v>1</v>
      </c>
    </row>
    <row r="131" spans="1:14" x14ac:dyDescent="0.35">
      <c r="A131" s="2">
        <f t="shared" si="3"/>
        <v>129</v>
      </c>
      <c r="B131" s="2">
        <v>211</v>
      </c>
      <c r="C131" s="3" t="s">
        <v>155</v>
      </c>
      <c r="D131" s="3" t="s">
        <v>156</v>
      </c>
      <c r="E131" s="3" t="s">
        <v>163</v>
      </c>
      <c r="F131" s="2">
        <v>41.988999999999997</v>
      </c>
      <c r="G131" s="2">
        <v>42.167999999999999</v>
      </c>
      <c r="H131" s="2">
        <v>42.078000000000003</v>
      </c>
      <c r="I131" s="6">
        <v>0</v>
      </c>
      <c r="J131" s="6">
        <v>1</v>
      </c>
      <c r="K131" s="7">
        <f t="shared" si="2"/>
        <v>1</v>
      </c>
      <c r="L131" s="17">
        <v>0</v>
      </c>
      <c r="M131" s="17">
        <v>1</v>
      </c>
      <c r="N131" s="17">
        <v>1</v>
      </c>
    </row>
    <row r="132" spans="1:14" x14ac:dyDescent="0.35">
      <c r="A132" s="2">
        <f t="shared" si="3"/>
        <v>130</v>
      </c>
      <c r="B132" s="2">
        <v>211</v>
      </c>
      <c r="C132" s="3" t="s">
        <v>155</v>
      </c>
      <c r="D132" s="3" t="s">
        <v>156</v>
      </c>
      <c r="E132" s="3" t="s">
        <v>164</v>
      </c>
      <c r="F132" s="2">
        <v>45.904000000000003</v>
      </c>
      <c r="G132" s="2">
        <v>46.018000000000001</v>
      </c>
      <c r="H132" s="2">
        <v>45.938000000000002</v>
      </c>
      <c r="I132" s="6">
        <v>0</v>
      </c>
      <c r="J132" s="6">
        <v>1</v>
      </c>
      <c r="K132" s="7">
        <f t="shared" ref="K132:K182" si="4">SUM(I132:J132)</f>
        <v>1</v>
      </c>
      <c r="L132" s="17">
        <v>0</v>
      </c>
      <c r="M132" s="17">
        <v>1</v>
      </c>
      <c r="N132" s="17">
        <v>1</v>
      </c>
    </row>
    <row r="133" spans="1:14" x14ac:dyDescent="0.35">
      <c r="A133" s="2">
        <f t="shared" ref="A133:A181" si="5">A132+1</f>
        <v>131</v>
      </c>
      <c r="B133" s="2">
        <v>211</v>
      </c>
      <c r="C133" s="3" t="s">
        <v>155</v>
      </c>
      <c r="D133" s="3" t="s">
        <v>156</v>
      </c>
      <c r="E133" s="3" t="s">
        <v>165</v>
      </c>
      <c r="F133" s="2">
        <v>49.143000000000001</v>
      </c>
      <c r="G133" s="2">
        <v>49.238999999999997</v>
      </c>
      <c r="H133" s="2">
        <v>49.189</v>
      </c>
      <c r="I133" s="6">
        <v>0</v>
      </c>
      <c r="J133" s="6">
        <v>1</v>
      </c>
      <c r="K133" s="7">
        <f t="shared" si="4"/>
        <v>1</v>
      </c>
      <c r="L133" s="17">
        <v>0</v>
      </c>
      <c r="M133" s="17">
        <v>1</v>
      </c>
      <c r="N133" s="17">
        <v>1</v>
      </c>
    </row>
    <row r="134" spans="1:14" x14ac:dyDescent="0.35">
      <c r="A134" s="2">
        <f t="shared" si="5"/>
        <v>132</v>
      </c>
      <c r="B134" s="2">
        <v>211</v>
      </c>
      <c r="C134" s="3" t="s">
        <v>155</v>
      </c>
      <c r="D134" s="3" t="s">
        <v>156</v>
      </c>
      <c r="E134" s="2" t="s">
        <v>166</v>
      </c>
      <c r="F134" s="5">
        <v>51.99</v>
      </c>
      <c r="G134" s="2">
        <v>53.563000000000002</v>
      </c>
      <c r="H134" s="2">
        <v>52.612000000000002</v>
      </c>
      <c r="I134" s="6">
        <v>1</v>
      </c>
      <c r="J134" s="6">
        <v>1</v>
      </c>
      <c r="K134" s="7">
        <f t="shared" si="4"/>
        <v>2</v>
      </c>
      <c r="L134" s="17">
        <v>1</v>
      </c>
      <c r="M134" s="17">
        <v>1</v>
      </c>
      <c r="N134" s="17">
        <v>2</v>
      </c>
    </row>
    <row r="135" spans="1:14" x14ac:dyDescent="0.35">
      <c r="A135" s="2">
        <f t="shared" si="5"/>
        <v>133</v>
      </c>
      <c r="B135" s="2">
        <v>211</v>
      </c>
      <c r="C135" s="3" t="s">
        <v>155</v>
      </c>
      <c r="D135" s="3" t="s">
        <v>156</v>
      </c>
      <c r="E135" s="2" t="s">
        <v>167</v>
      </c>
      <c r="F135" s="2">
        <v>58.722999999999999</v>
      </c>
      <c r="G135" s="2">
        <v>60.015000000000001</v>
      </c>
      <c r="H135" s="5">
        <v>59.52</v>
      </c>
      <c r="I135" s="6">
        <v>0</v>
      </c>
      <c r="J135" s="6">
        <v>1</v>
      </c>
      <c r="K135" s="7">
        <f t="shared" si="4"/>
        <v>1</v>
      </c>
      <c r="L135" s="17">
        <v>0</v>
      </c>
      <c r="M135" s="17">
        <v>1</v>
      </c>
      <c r="N135" s="17">
        <v>1</v>
      </c>
    </row>
    <row r="136" spans="1:14" x14ac:dyDescent="0.35">
      <c r="A136" s="2">
        <f t="shared" si="5"/>
        <v>134</v>
      </c>
      <c r="B136" s="2">
        <v>211</v>
      </c>
      <c r="C136" s="3" t="s">
        <v>155</v>
      </c>
      <c r="D136" s="3" t="s">
        <v>156</v>
      </c>
      <c r="E136" s="2" t="s">
        <v>168</v>
      </c>
      <c r="F136" s="2">
        <v>62.517000000000003</v>
      </c>
      <c r="G136" s="2">
        <v>62.651000000000003</v>
      </c>
      <c r="H136" s="2">
        <v>62.597000000000001</v>
      </c>
      <c r="I136" s="6">
        <v>0</v>
      </c>
      <c r="J136" s="6">
        <v>1</v>
      </c>
      <c r="K136" s="7">
        <f t="shared" si="4"/>
        <v>1</v>
      </c>
      <c r="L136" s="17">
        <v>0</v>
      </c>
      <c r="M136" s="17">
        <v>1</v>
      </c>
      <c r="N136" s="17">
        <v>1</v>
      </c>
    </row>
    <row r="137" spans="1:14" ht="29" x14ac:dyDescent="0.35">
      <c r="A137" s="2">
        <f t="shared" si="5"/>
        <v>135</v>
      </c>
      <c r="B137" s="2">
        <v>213</v>
      </c>
      <c r="C137" s="3" t="s">
        <v>169</v>
      </c>
      <c r="D137" s="3" t="s">
        <v>170</v>
      </c>
      <c r="E137" s="3" t="s">
        <v>171</v>
      </c>
      <c r="F137" s="2">
        <v>4.726</v>
      </c>
      <c r="G137" s="2">
        <v>4.851</v>
      </c>
      <c r="H137" s="2">
        <v>4.758</v>
      </c>
      <c r="I137" s="6">
        <v>1</v>
      </c>
      <c r="J137" s="6">
        <v>1</v>
      </c>
      <c r="K137" s="7">
        <f t="shared" si="4"/>
        <v>2</v>
      </c>
      <c r="L137" s="37">
        <v>0</v>
      </c>
      <c r="M137" s="17">
        <v>1</v>
      </c>
      <c r="N137" s="37">
        <v>1</v>
      </c>
    </row>
    <row r="138" spans="1:14" ht="29" x14ac:dyDescent="0.35">
      <c r="A138" s="2">
        <f t="shared" si="5"/>
        <v>136</v>
      </c>
      <c r="B138" s="2">
        <v>213</v>
      </c>
      <c r="C138" s="3" t="s">
        <v>169</v>
      </c>
      <c r="D138" s="3" t="s">
        <v>170</v>
      </c>
      <c r="E138" s="2" t="s">
        <v>172</v>
      </c>
      <c r="F138" s="2">
        <v>8.4450000000000003</v>
      </c>
      <c r="G138" s="5">
        <v>9.5</v>
      </c>
      <c r="H138" s="2">
        <v>8.8529999999999998</v>
      </c>
      <c r="I138" s="6">
        <v>2</v>
      </c>
      <c r="J138" s="6">
        <v>2</v>
      </c>
      <c r="K138" s="7">
        <f t="shared" si="4"/>
        <v>4</v>
      </c>
      <c r="L138" s="37">
        <v>1</v>
      </c>
      <c r="M138" s="37">
        <v>1</v>
      </c>
      <c r="N138" s="37">
        <v>2</v>
      </c>
    </row>
    <row r="139" spans="1:14" ht="29" x14ac:dyDescent="0.35">
      <c r="A139" s="2">
        <f t="shared" si="5"/>
        <v>137</v>
      </c>
      <c r="B139" s="2">
        <v>213</v>
      </c>
      <c r="C139" s="3" t="s">
        <v>169</v>
      </c>
      <c r="D139" s="3" t="s">
        <v>170</v>
      </c>
      <c r="E139" s="2" t="s">
        <v>173</v>
      </c>
      <c r="F139" s="2">
        <v>11.226000000000001</v>
      </c>
      <c r="G139" s="2">
        <v>11.351000000000001</v>
      </c>
      <c r="H139" s="2">
        <v>11.289</v>
      </c>
      <c r="I139" s="6">
        <v>2</v>
      </c>
      <c r="J139" s="6">
        <v>2</v>
      </c>
      <c r="K139" s="7">
        <f t="shared" si="4"/>
        <v>4</v>
      </c>
      <c r="L139" s="37">
        <v>1</v>
      </c>
      <c r="M139" s="37">
        <v>1</v>
      </c>
      <c r="N139" s="37">
        <v>2</v>
      </c>
    </row>
    <row r="140" spans="1:14" ht="29" x14ac:dyDescent="0.35">
      <c r="A140" s="2">
        <f t="shared" si="5"/>
        <v>138</v>
      </c>
      <c r="B140" s="2">
        <v>213</v>
      </c>
      <c r="C140" s="3" t="s">
        <v>169</v>
      </c>
      <c r="D140" s="3" t="s">
        <v>170</v>
      </c>
      <c r="E140" s="2" t="s">
        <v>174</v>
      </c>
      <c r="F140" s="2">
        <v>15.164999999999999</v>
      </c>
      <c r="G140" s="5">
        <v>16.55</v>
      </c>
      <c r="H140" s="2">
        <v>15.986000000000001</v>
      </c>
      <c r="I140" s="6">
        <v>4</v>
      </c>
      <c r="J140" s="6">
        <v>4</v>
      </c>
      <c r="K140" s="7">
        <f t="shared" si="4"/>
        <v>8</v>
      </c>
      <c r="L140" s="17">
        <v>4</v>
      </c>
      <c r="M140" s="37">
        <v>2</v>
      </c>
      <c r="N140" s="37">
        <v>6</v>
      </c>
    </row>
    <row r="141" spans="1:14" ht="29" x14ac:dyDescent="0.35">
      <c r="A141" s="2">
        <f t="shared" si="5"/>
        <v>139</v>
      </c>
      <c r="B141" s="2">
        <v>213</v>
      </c>
      <c r="C141" s="3" t="s">
        <v>169</v>
      </c>
      <c r="D141" s="3" t="s">
        <v>170</v>
      </c>
      <c r="E141" s="3" t="s">
        <v>175</v>
      </c>
      <c r="F141" s="2">
        <v>20.934000000000001</v>
      </c>
      <c r="G141" s="2">
        <v>21.059000000000001</v>
      </c>
      <c r="H141" s="2">
        <v>20.997</v>
      </c>
      <c r="I141" s="6">
        <v>2</v>
      </c>
      <c r="J141" s="6">
        <v>2</v>
      </c>
      <c r="K141" s="7">
        <f t="shared" si="4"/>
        <v>4</v>
      </c>
      <c r="L141" s="37">
        <v>1</v>
      </c>
      <c r="M141" s="37">
        <v>1</v>
      </c>
      <c r="N141" s="37">
        <v>2</v>
      </c>
    </row>
    <row r="142" spans="1:14" ht="29" x14ac:dyDescent="0.35">
      <c r="A142" s="2">
        <f t="shared" si="5"/>
        <v>140</v>
      </c>
      <c r="B142" s="2">
        <v>213</v>
      </c>
      <c r="C142" s="3" t="s">
        <v>169</v>
      </c>
      <c r="D142" s="3" t="s">
        <v>170</v>
      </c>
      <c r="E142" s="3" t="s">
        <v>176</v>
      </c>
      <c r="F142" s="2">
        <v>26.138000000000002</v>
      </c>
      <c r="G142" s="5">
        <v>27.38</v>
      </c>
      <c r="H142" s="2">
        <v>26.718</v>
      </c>
      <c r="I142" s="6">
        <v>8</v>
      </c>
      <c r="J142" s="6">
        <v>4</v>
      </c>
      <c r="K142" s="7">
        <f t="shared" si="4"/>
        <v>12</v>
      </c>
      <c r="L142" s="17">
        <v>8</v>
      </c>
      <c r="M142" s="17">
        <v>4</v>
      </c>
      <c r="N142" s="17">
        <v>12</v>
      </c>
    </row>
    <row r="143" spans="1:14" ht="29" x14ac:dyDescent="0.35">
      <c r="A143" s="2">
        <f t="shared" si="5"/>
        <v>141</v>
      </c>
      <c r="B143" s="2">
        <v>213</v>
      </c>
      <c r="C143" s="3" t="s">
        <v>169</v>
      </c>
      <c r="D143" s="3" t="s">
        <v>170</v>
      </c>
      <c r="E143" s="3" t="s">
        <v>177</v>
      </c>
      <c r="F143" s="5">
        <v>28.17</v>
      </c>
      <c r="G143" s="2">
        <v>28.295000000000002</v>
      </c>
      <c r="H143" s="2">
        <v>28.231999999999999</v>
      </c>
      <c r="I143" s="6">
        <v>2</v>
      </c>
      <c r="J143" s="6">
        <v>3</v>
      </c>
      <c r="K143" s="7">
        <f t="shared" si="4"/>
        <v>5</v>
      </c>
      <c r="L143" s="17">
        <v>2</v>
      </c>
      <c r="M143" s="37">
        <v>1</v>
      </c>
      <c r="N143" s="37">
        <v>3</v>
      </c>
    </row>
    <row r="144" spans="1:14" ht="29" x14ac:dyDescent="0.35">
      <c r="A144" s="2">
        <f t="shared" si="5"/>
        <v>142</v>
      </c>
      <c r="B144" s="2">
        <v>213</v>
      </c>
      <c r="C144" s="3" t="s">
        <v>169</v>
      </c>
      <c r="D144" s="3" t="s">
        <v>170</v>
      </c>
      <c r="E144" s="2" t="s">
        <v>178</v>
      </c>
      <c r="F144" s="2">
        <v>34.695999999999998</v>
      </c>
      <c r="G144" s="5">
        <v>34.920999999999999</v>
      </c>
      <c r="H144" s="5">
        <v>34.81</v>
      </c>
      <c r="I144" s="6">
        <v>2</v>
      </c>
      <c r="J144" s="6">
        <v>4</v>
      </c>
      <c r="K144" s="7">
        <f t="shared" si="4"/>
        <v>6</v>
      </c>
      <c r="L144" s="37">
        <v>4</v>
      </c>
      <c r="M144" s="37">
        <v>2</v>
      </c>
      <c r="N144" s="17">
        <v>6</v>
      </c>
    </row>
    <row r="145" spans="1:14" ht="29" x14ac:dyDescent="0.35">
      <c r="A145" s="2">
        <f t="shared" si="5"/>
        <v>143</v>
      </c>
      <c r="B145" s="2">
        <v>213</v>
      </c>
      <c r="C145" s="3" t="s">
        <v>169</v>
      </c>
      <c r="D145" s="3" t="s">
        <v>170</v>
      </c>
      <c r="E145" s="3" t="s">
        <v>179</v>
      </c>
      <c r="F145" s="2">
        <v>39.807000000000002</v>
      </c>
      <c r="G145" s="2">
        <v>41.063000000000002</v>
      </c>
      <c r="H145" s="2">
        <v>40.390999999999998</v>
      </c>
      <c r="I145" s="6">
        <v>2</v>
      </c>
      <c r="J145" s="6">
        <v>3</v>
      </c>
      <c r="K145" s="7">
        <f t="shared" si="4"/>
        <v>5</v>
      </c>
      <c r="L145" s="17">
        <v>2</v>
      </c>
      <c r="M145" s="37">
        <v>2</v>
      </c>
      <c r="N145" s="37">
        <v>4</v>
      </c>
    </row>
    <row r="146" spans="1:14" ht="43.5" x14ac:dyDescent="0.35">
      <c r="A146" s="2">
        <f t="shared" si="5"/>
        <v>144</v>
      </c>
      <c r="B146" s="2">
        <v>213</v>
      </c>
      <c r="C146" s="3" t="s">
        <v>169</v>
      </c>
      <c r="D146" s="3" t="s">
        <v>170</v>
      </c>
      <c r="E146" s="13" t="s">
        <v>180</v>
      </c>
      <c r="F146" s="2">
        <v>46.307000000000002</v>
      </c>
      <c r="G146" s="5">
        <v>46.432000000000002</v>
      </c>
      <c r="H146" s="2">
        <v>46.375</v>
      </c>
      <c r="I146" s="6">
        <v>2</v>
      </c>
      <c r="J146" s="6">
        <v>2</v>
      </c>
      <c r="K146" s="7">
        <f t="shared" si="4"/>
        <v>4</v>
      </c>
      <c r="L146" s="37">
        <v>1</v>
      </c>
      <c r="M146" s="37">
        <v>1</v>
      </c>
      <c r="N146" s="37">
        <v>2</v>
      </c>
    </row>
    <row r="147" spans="1:14" ht="29" x14ac:dyDescent="0.35">
      <c r="A147" s="2">
        <f t="shared" si="5"/>
        <v>145</v>
      </c>
      <c r="B147" s="2">
        <v>213</v>
      </c>
      <c r="C147" s="3" t="s">
        <v>169</v>
      </c>
      <c r="D147" s="3" t="s">
        <v>170</v>
      </c>
      <c r="E147" s="13" t="s">
        <v>181</v>
      </c>
      <c r="F147" s="5">
        <v>47.46</v>
      </c>
      <c r="G147" s="5">
        <v>48.4</v>
      </c>
      <c r="H147" s="2">
        <v>48.024000000000001</v>
      </c>
      <c r="I147" s="6">
        <v>4</v>
      </c>
      <c r="J147" s="6">
        <v>4</v>
      </c>
      <c r="K147" s="7">
        <f t="shared" si="4"/>
        <v>8</v>
      </c>
      <c r="L147" s="17">
        <v>4</v>
      </c>
      <c r="M147" s="37">
        <v>2</v>
      </c>
      <c r="N147" s="37">
        <v>6</v>
      </c>
    </row>
    <row r="148" spans="1:14" ht="29" x14ac:dyDescent="0.35">
      <c r="A148" s="2">
        <f t="shared" si="5"/>
        <v>146</v>
      </c>
      <c r="B148" s="2">
        <v>213</v>
      </c>
      <c r="C148" s="3" t="s">
        <v>169</v>
      </c>
      <c r="D148" s="3" t="s">
        <v>170</v>
      </c>
      <c r="E148" s="2" t="s">
        <v>182</v>
      </c>
      <c r="F148" s="2">
        <v>50.808</v>
      </c>
      <c r="G148" s="5">
        <v>51.033000000000001</v>
      </c>
      <c r="H148" s="2">
        <v>50.917000000000002</v>
      </c>
      <c r="I148" s="6">
        <v>4</v>
      </c>
      <c r="J148" s="6">
        <v>4</v>
      </c>
      <c r="K148" s="7">
        <f t="shared" si="4"/>
        <v>8</v>
      </c>
      <c r="L148" s="17">
        <v>4</v>
      </c>
      <c r="M148" s="37">
        <v>2</v>
      </c>
      <c r="N148" s="37">
        <v>6</v>
      </c>
    </row>
    <row r="149" spans="1:14" ht="29" x14ac:dyDescent="0.35">
      <c r="A149" s="2">
        <f t="shared" si="5"/>
        <v>147</v>
      </c>
      <c r="B149" s="2">
        <v>213</v>
      </c>
      <c r="C149" s="3" t="s">
        <v>169</v>
      </c>
      <c r="D149" s="3" t="s">
        <v>170</v>
      </c>
      <c r="E149" s="2" t="s">
        <v>183</v>
      </c>
      <c r="F149" s="2">
        <v>60.744</v>
      </c>
      <c r="G149" s="5">
        <v>62.078000000000003</v>
      </c>
      <c r="H149" s="2">
        <v>61.668999999999997</v>
      </c>
      <c r="I149" s="6">
        <v>3</v>
      </c>
      <c r="J149" s="6">
        <v>7</v>
      </c>
      <c r="K149" s="7">
        <f t="shared" si="4"/>
        <v>10</v>
      </c>
      <c r="L149" s="37">
        <v>4</v>
      </c>
      <c r="M149" s="37">
        <v>2</v>
      </c>
      <c r="N149" s="37">
        <v>6</v>
      </c>
    </row>
    <row r="150" spans="1:14" ht="29" x14ac:dyDescent="0.35">
      <c r="A150" s="2">
        <v>148</v>
      </c>
      <c r="B150" s="2">
        <v>214</v>
      </c>
      <c r="C150" s="3" t="s">
        <v>184</v>
      </c>
      <c r="D150" s="3" t="s">
        <v>234</v>
      </c>
      <c r="E150" s="2" t="s">
        <v>185</v>
      </c>
      <c r="F150" s="2">
        <v>6.9909999999999997</v>
      </c>
      <c r="G150" s="5">
        <v>8.15</v>
      </c>
      <c r="H150" s="2">
        <v>7.5780000000000003</v>
      </c>
      <c r="I150" s="6">
        <v>4</v>
      </c>
      <c r="J150" s="6">
        <v>2</v>
      </c>
      <c r="K150" s="7">
        <f t="shared" si="4"/>
        <v>6</v>
      </c>
      <c r="L150" s="37">
        <v>6</v>
      </c>
      <c r="M150" s="17">
        <v>2</v>
      </c>
      <c r="N150" s="37">
        <v>8</v>
      </c>
    </row>
    <row r="151" spans="1:14" ht="29" x14ac:dyDescent="0.35">
      <c r="A151" s="2">
        <v>149</v>
      </c>
      <c r="B151" s="2">
        <v>214</v>
      </c>
      <c r="C151" s="3" t="s">
        <v>184</v>
      </c>
      <c r="D151" s="3" t="s">
        <v>234</v>
      </c>
      <c r="E151" s="2" t="s">
        <v>233</v>
      </c>
      <c r="F151" s="2"/>
      <c r="G151" s="5"/>
      <c r="H151" s="2"/>
      <c r="I151" s="6">
        <v>0</v>
      </c>
      <c r="J151" s="6">
        <v>0</v>
      </c>
      <c r="K151" s="7">
        <v>0</v>
      </c>
      <c r="L151" s="17">
        <v>0</v>
      </c>
      <c r="M151" s="37">
        <v>1</v>
      </c>
      <c r="N151" s="37">
        <v>1</v>
      </c>
    </row>
    <row r="152" spans="1:14" ht="29" x14ac:dyDescent="0.35">
      <c r="A152" s="2">
        <v>150</v>
      </c>
      <c r="B152" s="2">
        <v>215</v>
      </c>
      <c r="C152" s="3" t="s">
        <v>186</v>
      </c>
      <c r="D152" s="3" t="s">
        <v>187</v>
      </c>
      <c r="E152" s="2" t="s">
        <v>188</v>
      </c>
      <c r="F152" s="2"/>
      <c r="G152" s="5">
        <v>44.054000000000002</v>
      </c>
      <c r="H152" s="2"/>
      <c r="I152" s="6">
        <v>1</v>
      </c>
      <c r="J152" s="6">
        <v>1</v>
      </c>
      <c r="K152" s="7">
        <f t="shared" si="4"/>
        <v>2</v>
      </c>
      <c r="L152" s="17">
        <v>1</v>
      </c>
      <c r="M152" s="17">
        <v>1</v>
      </c>
      <c r="N152" s="17">
        <v>2</v>
      </c>
    </row>
    <row r="153" spans="1:14" ht="29" x14ac:dyDescent="0.35">
      <c r="A153" s="2">
        <v>151</v>
      </c>
      <c r="B153" s="2">
        <v>215</v>
      </c>
      <c r="C153" s="3" t="s">
        <v>186</v>
      </c>
      <c r="D153" s="3" t="s">
        <v>187</v>
      </c>
      <c r="E153" s="3" t="s">
        <v>189</v>
      </c>
      <c r="F153" s="2">
        <v>49.878</v>
      </c>
      <c r="G153" s="2">
        <v>49.972000000000001</v>
      </c>
      <c r="H153" s="2">
        <v>49.932000000000002</v>
      </c>
      <c r="I153" s="6">
        <v>0</v>
      </c>
      <c r="J153" s="6">
        <v>1</v>
      </c>
      <c r="K153" s="7">
        <f t="shared" si="4"/>
        <v>1</v>
      </c>
      <c r="L153" s="17">
        <v>0</v>
      </c>
      <c r="M153" s="17">
        <v>1</v>
      </c>
      <c r="N153" s="17">
        <v>1</v>
      </c>
    </row>
    <row r="154" spans="1:14" ht="29" x14ac:dyDescent="0.35">
      <c r="A154" s="2">
        <f t="shared" si="5"/>
        <v>152</v>
      </c>
      <c r="B154" s="2">
        <v>215</v>
      </c>
      <c r="C154" s="3" t="s">
        <v>186</v>
      </c>
      <c r="D154" s="3" t="s">
        <v>187</v>
      </c>
      <c r="E154" s="2" t="s">
        <v>190</v>
      </c>
      <c r="F154" s="5">
        <v>68.62</v>
      </c>
      <c r="G154" s="2">
        <v>69.510999999999996</v>
      </c>
      <c r="H154" s="2">
        <v>69.200999999999993</v>
      </c>
      <c r="I154" s="6">
        <v>0</v>
      </c>
      <c r="J154" s="6">
        <v>1</v>
      </c>
      <c r="K154" s="7">
        <f t="shared" si="4"/>
        <v>1</v>
      </c>
      <c r="L154" s="17">
        <v>0</v>
      </c>
      <c r="M154" s="37">
        <v>0</v>
      </c>
      <c r="N154" s="37">
        <v>0</v>
      </c>
    </row>
    <row r="155" spans="1:14" ht="58" x14ac:dyDescent="0.35">
      <c r="A155" s="2">
        <f t="shared" si="5"/>
        <v>153</v>
      </c>
      <c r="B155" s="2">
        <v>229</v>
      </c>
      <c r="C155" s="3" t="s">
        <v>191</v>
      </c>
      <c r="D155" s="3" t="s">
        <v>192</v>
      </c>
      <c r="E155" s="3" t="s">
        <v>193</v>
      </c>
      <c r="F155" s="7">
        <v>36.433999999999997</v>
      </c>
      <c r="G155" s="7">
        <v>36.582999999999998</v>
      </c>
      <c r="H155" s="7">
        <v>36.529000000000003</v>
      </c>
      <c r="I155" s="6">
        <v>1</v>
      </c>
      <c r="J155" s="6">
        <v>1</v>
      </c>
      <c r="K155" s="7">
        <f t="shared" si="4"/>
        <v>2</v>
      </c>
      <c r="L155" s="17">
        <v>1</v>
      </c>
      <c r="M155" s="17">
        <v>1</v>
      </c>
      <c r="N155" s="17">
        <v>2</v>
      </c>
    </row>
    <row r="156" spans="1:14" ht="58" x14ac:dyDescent="0.35">
      <c r="A156" s="2">
        <f t="shared" si="5"/>
        <v>154</v>
      </c>
      <c r="B156" s="2">
        <v>229</v>
      </c>
      <c r="C156" s="3" t="s">
        <v>191</v>
      </c>
      <c r="D156" s="3" t="s">
        <v>192</v>
      </c>
      <c r="E156" s="3" t="s">
        <v>194</v>
      </c>
      <c r="F156" s="7">
        <v>103.819</v>
      </c>
      <c r="G156" s="7">
        <v>103.99299999999999</v>
      </c>
      <c r="H156" s="7">
        <v>103.83199999999999</v>
      </c>
      <c r="I156" s="6">
        <v>0</v>
      </c>
      <c r="J156" s="6">
        <v>1</v>
      </c>
      <c r="K156" s="7">
        <f t="shared" si="4"/>
        <v>1</v>
      </c>
      <c r="L156" s="17">
        <v>0</v>
      </c>
      <c r="M156" s="17">
        <v>1</v>
      </c>
      <c r="N156" s="17">
        <v>1</v>
      </c>
    </row>
    <row r="157" spans="1:14" ht="58" x14ac:dyDescent="0.35">
      <c r="A157" s="2">
        <f t="shared" si="5"/>
        <v>155</v>
      </c>
      <c r="B157" s="2">
        <v>229</v>
      </c>
      <c r="C157" s="3" t="s">
        <v>191</v>
      </c>
      <c r="D157" s="3" t="s">
        <v>192</v>
      </c>
      <c r="E157" s="3" t="s">
        <v>195</v>
      </c>
      <c r="F157" s="7">
        <v>105.425</v>
      </c>
      <c r="G157" s="7">
        <v>105.625</v>
      </c>
      <c r="H157" s="7">
        <v>105.52500000000001</v>
      </c>
      <c r="I157" s="6">
        <v>0</v>
      </c>
      <c r="J157" s="6">
        <v>1</v>
      </c>
      <c r="K157" s="7">
        <f t="shared" si="4"/>
        <v>1</v>
      </c>
      <c r="L157" s="17">
        <v>0</v>
      </c>
      <c r="M157" s="17">
        <v>1</v>
      </c>
      <c r="N157" s="17">
        <v>1</v>
      </c>
    </row>
    <row r="158" spans="1:14" ht="58" x14ac:dyDescent="0.35">
      <c r="A158" s="2">
        <f t="shared" si="5"/>
        <v>156</v>
      </c>
      <c r="B158" s="2">
        <v>229</v>
      </c>
      <c r="C158" s="3" t="s">
        <v>191</v>
      </c>
      <c r="D158" s="3" t="s">
        <v>192</v>
      </c>
      <c r="E158" s="3" t="s">
        <v>196</v>
      </c>
      <c r="F158" s="14">
        <v>109.25</v>
      </c>
      <c r="G158" s="7">
        <v>109.47799999999999</v>
      </c>
      <c r="H158" s="7">
        <v>109.42700000000001</v>
      </c>
      <c r="I158" s="6">
        <v>0</v>
      </c>
      <c r="J158" s="6">
        <v>1</v>
      </c>
      <c r="K158" s="7">
        <f t="shared" si="4"/>
        <v>1</v>
      </c>
      <c r="L158" s="17">
        <v>0</v>
      </c>
      <c r="M158" s="17">
        <v>1</v>
      </c>
      <c r="N158" s="17">
        <v>1</v>
      </c>
    </row>
    <row r="159" spans="1:14" ht="58" x14ac:dyDescent="0.35">
      <c r="A159" s="2">
        <f t="shared" si="5"/>
        <v>157</v>
      </c>
      <c r="B159" s="2">
        <v>229</v>
      </c>
      <c r="C159" s="3" t="s">
        <v>191</v>
      </c>
      <c r="D159" s="3" t="s">
        <v>192</v>
      </c>
      <c r="E159" s="3" t="s">
        <v>197</v>
      </c>
      <c r="F159" s="14">
        <v>116.91</v>
      </c>
      <c r="G159" s="7">
        <v>117.124</v>
      </c>
      <c r="H159" s="7">
        <v>116.968</v>
      </c>
      <c r="I159" s="6">
        <v>0</v>
      </c>
      <c r="J159" s="6">
        <v>1</v>
      </c>
      <c r="K159" s="7">
        <f t="shared" si="4"/>
        <v>1</v>
      </c>
      <c r="L159" s="17">
        <v>0</v>
      </c>
      <c r="M159" s="17">
        <v>1</v>
      </c>
      <c r="N159" s="17">
        <v>1</v>
      </c>
    </row>
    <row r="160" spans="1:14" ht="58" x14ac:dyDescent="0.35">
      <c r="A160" s="2">
        <f t="shared" si="5"/>
        <v>158</v>
      </c>
      <c r="B160" s="2">
        <v>229</v>
      </c>
      <c r="C160" s="3" t="s">
        <v>191</v>
      </c>
      <c r="D160" s="3" t="s">
        <v>192</v>
      </c>
      <c r="E160" s="3" t="s">
        <v>198</v>
      </c>
      <c r="F160" s="7">
        <v>120.541</v>
      </c>
      <c r="G160" s="7">
        <v>121.532</v>
      </c>
      <c r="H160" s="7">
        <v>120.91500000000001</v>
      </c>
      <c r="I160" s="6">
        <v>0</v>
      </c>
      <c r="J160" s="6">
        <v>1</v>
      </c>
      <c r="K160" s="7">
        <f t="shared" si="4"/>
        <v>1</v>
      </c>
      <c r="L160" s="17">
        <v>0</v>
      </c>
      <c r="M160" s="17">
        <v>1</v>
      </c>
      <c r="N160" s="17">
        <v>1</v>
      </c>
    </row>
    <row r="161" spans="1:14" ht="58" x14ac:dyDescent="0.35">
      <c r="A161" s="2">
        <f t="shared" si="5"/>
        <v>159</v>
      </c>
      <c r="B161" s="2">
        <v>229</v>
      </c>
      <c r="C161" s="3" t="s">
        <v>191</v>
      </c>
      <c r="D161" s="3" t="s">
        <v>192</v>
      </c>
      <c r="E161" s="3" t="s">
        <v>199</v>
      </c>
      <c r="F161" s="14">
        <v>128.29</v>
      </c>
      <c r="G161" s="14">
        <v>128.49</v>
      </c>
      <c r="H161" s="14">
        <v>128.38999999999999</v>
      </c>
      <c r="I161" s="6">
        <v>0</v>
      </c>
      <c r="J161" s="6">
        <v>1</v>
      </c>
      <c r="K161" s="7">
        <f t="shared" si="4"/>
        <v>1</v>
      </c>
      <c r="L161" s="17">
        <v>0</v>
      </c>
      <c r="M161" s="17">
        <v>1</v>
      </c>
      <c r="N161" s="17">
        <v>1</v>
      </c>
    </row>
    <row r="162" spans="1:14" ht="58" x14ac:dyDescent="0.35">
      <c r="A162" s="2">
        <f t="shared" si="5"/>
        <v>160</v>
      </c>
      <c r="B162" s="2">
        <v>229</v>
      </c>
      <c r="C162" s="3" t="s">
        <v>191</v>
      </c>
      <c r="D162" s="3" t="s">
        <v>192</v>
      </c>
      <c r="E162" s="3" t="s">
        <v>200</v>
      </c>
      <c r="F162" s="7">
        <v>133.27600000000001</v>
      </c>
      <c r="G162" s="7">
        <v>133.91900000000001</v>
      </c>
      <c r="H162" s="7">
        <v>133.64400000000001</v>
      </c>
      <c r="I162" s="6">
        <v>2</v>
      </c>
      <c r="J162" s="6">
        <v>2</v>
      </c>
      <c r="K162" s="7">
        <f t="shared" si="4"/>
        <v>4</v>
      </c>
      <c r="L162" s="17">
        <v>2</v>
      </c>
      <c r="M162" s="17">
        <v>2</v>
      </c>
      <c r="N162" s="17">
        <v>4</v>
      </c>
    </row>
    <row r="163" spans="1:14" ht="31" customHeight="1" x14ac:dyDescent="0.35">
      <c r="A163" s="2">
        <v>161</v>
      </c>
      <c r="B163" s="2">
        <v>405</v>
      </c>
      <c r="C163" s="3" t="s">
        <v>201</v>
      </c>
      <c r="D163" s="3" t="s">
        <v>232</v>
      </c>
      <c r="E163" s="3" t="s">
        <v>231</v>
      </c>
      <c r="F163" s="7">
        <v>97.694999999999993</v>
      </c>
      <c r="G163" s="7">
        <v>99.02</v>
      </c>
      <c r="H163" s="7">
        <v>98.328000000000003</v>
      </c>
      <c r="I163" s="6">
        <v>3</v>
      </c>
      <c r="J163" s="6">
        <v>2</v>
      </c>
      <c r="K163" s="7">
        <f t="shared" si="4"/>
        <v>5</v>
      </c>
      <c r="L163" s="37">
        <v>1</v>
      </c>
      <c r="M163" s="37">
        <v>1</v>
      </c>
      <c r="N163" s="37">
        <v>2</v>
      </c>
    </row>
    <row r="164" spans="1:14" ht="29" x14ac:dyDescent="0.35">
      <c r="A164" s="2">
        <v>162</v>
      </c>
      <c r="B164" s="2">
        <v>405</v>
      </c>
      <c r="C164" s="3" t="s">
        <v>201</v>
      </c>
      <c r="D164" s="3" t="s">
        <v>232</v>
      </c>
      <c r="E164" s="3" t="s">
        <v>203</v>
      </c>
      <c r="F164" s="7">
        <v>108.325</v>
      </c>
      <c r="G164" s="7">
        <v>108.47499999999999</v>
      </c>
      <c r="H164" s="14">
        <v>108.4</v>
      </c>
      <c r="I164" s="6">
        <v>0</v>
      </c>
      <c r="J164" s="6">
        <v>1</v>
      </c>
      <c r="K164" s="7">
        <f t="shared" si="4"/>
        <v>1</v>
      </c>
      <c r="L164" s="37">
        <v>1</v>
      </c>
      <c r="M164" s="17">
        <v>1</v>
      </c>
      <c r="N164" s="37">
        <v>2</v>
      </c>
    </row>
    <row r="165" spans="1:14" ht="29" x14ac:dyDescent="0.35">
      <c r="A165" s="2">
        <f t="shared" si="5"/>
        <v>163</v>
      </c>
      <c r="B165" s="2">
        <v>405</v>
      </c>
      <c r="C165" s="3" t="s">
        <v>201</v>
      </c>
      <c r="D165" s="3" t="s">
        <v>232</v>
      </c>
      <c r="E165" s="3" t="s">
        <v>204</v>
      </c>
      <c r="F165" s="7">
        <v>115.035</v>
      </c>
      <c r="G165" s="7">
        <v>116.768</v>
      </c>
      <c r="H165" s="7">
        <v>115.729</v>
      </c>
      <c r="I165" s="6">
        <v>2</v>
      </c>
      <c r="J165" s="6">
        <v>1</v>
      </c>
      <c r="K165" s="7">
        <f t="shared" si="4"/>
        <v>3</v>
      </c>
      <c r="L165" s="17">
        <v>2</v>
      </c>
      <c r="M165" s="17">
        <v>1</v>
      </c>
      <c r="N165" s="17">
        <v>3</v>
      </c>
    </row>
    <row r="166" spans="1:14" ht="29" x14ac:dyDescent="0.35">
      <c r="A166" s="2">
        <f t="shared" si="5"/>
        <v>164</v>
      </c>
      <c r="B166" s="2">
        <v>405</v>
      </c>
      <c r="C166" s="3" t="s">
        <v>201</v>
      </c>
      <c r="D166" s="3" t="s">
        <v>232</v>
      </c>
      <c r="E166" s="3" t="s">
        <v>205</v>
      </c>
      <c r="F166" s="7">
        <v>125.879</v>
      </c>
      <c r="G166" s="7">
        <v>125.979</v>
      </c>
      <c r="H166" s="7">
        <v>125.929</v>
      </c>
      <c r="I166" s="6">
        <v>1</v>
      </c>
      <c r="J166" s="6">
        <v>1</v>
      </c>
      <c r="K166" s="7">
        <f t="shared" si="4"/>
        <v>2</v>
      </c>
      <c r="L166" s="17">
        <v>1</v>
      </c>
      <c r="M166" s="17">
        <v>1</v>
      </c>
      <c r="N166" s="17">
        <v>2</v>
      </c>
    </row>
    <row r="167" spans="1:14" ht="29" x14ac:dyDescent="0.35">
      <c r="A167" s="2">
        <f t="shared" si="5"/>
        <v>165</v>
      </c>
      <c r="B167" s="2">
        <v>405</v>
      </c>
      <c r="C167" s="3" t="s">
        <v>201</v>
      </c>
      <c r="D167" s="3" t="s">
        <v>232</v>
      </c>
      <c r="E167" s="3" t="s">
        <v>206</v>
      </c>
      <c r="F167" s="7">
        <v>132.05699999999999</v>
      </c>
      <c r="G167" s="7">
        <v>132.15700000000001</v>
      </c>
      <c r="H167" s="7">
        <v>132.107</v>
      </c>
      <c r="I167" s="6">
        <v>0</v>
      </c>
      <c r="J167" s="6">
        <v>1</v>
      </c>
      <c r="K167" s="7">
        <f t="shared" si="4"/>
        <v>1</v>
      </c>
      <c r="L167" s="17">
        <v>0</v>
      </c>
      <c r="M167" s="17">
        <v>1</v>
      </c>
      <c r="N167" s="17">
        <v>1</v>
      </c>
    </row>
    <row r="168" spans="1:14" ht="29" x14ac:dyDescent="0.35">
      <c r="A168" s="2">
        <f t="shared" si="5"/>
        <v>166</v>
      </c>
      <c r="B168" s="2">
        <v>405</v>
      </c>
      <c r="C168" s="3" t="s">
        <v>201</v>
      </c>
      <c r="D168" s="3" t="s">
        <v>232</v>
      </c>
      <c r="E168" s="3" t="s">
        <v>207</v>
      </c>
      <c r="F168" s="7">
        <v>138.25700000000001</v>
      </c>
      <c r="G168" s="7">
        <v>138.357</v>
      </c>
      <c r="H168" s="7">
        <v>138.30699999999999</v>
      </c>
      <c r="I168" s="6">
        <v>1</v>
      </c>
      <c r="J168" s="6">
        <v>1</v>
      </c>
      <c r="K168" s="7">
        <f t="shared" si="4"/>
        <v>2</v>
      </c>
      <c r="L168" s="17">
        <v>1</v>
      </c>
      <c r="M168" s="17">
        <v>1</v>
      </c>
      <c r="N168" s="17">
        <v>2</v>
      </c>
    </row>
    <row r="169" spans="1:14" ht="29" x14ac:dyDescent="0.35">
      <c r="A169" s="2">
        <f t="shared" si="5"/>
        <v>167</v>
      </c>
      <c r="B169" s="2">
        <v>405</v>
      </c>
      <c r="C169" s="3" t="s">
        <v>201</v>
      </c>
      <c r="D169" s="3" t="s">
        <v>232</v>
      </c>
      <c r="E169" s="3" t="s">
        <v>208</v>
      </c>
      <c r="F169" s="7">
        <v>140.667</v>
      </c>
      <c r="G169" s="7">
        <v>140.767</v>
      </c>
      <c r="H169" s="7">
        <v>140.71700000000001</v>
      </c>
      <c r="I169" s="6">
        <v>0</v>
      </c>
      <c r="J169" s="6">
        <v>1</v>
      </c>
      <c r="K169" s="7">
        <f t="shared" si="4"/>
        <v>1</v>
      </c>
      <c r="L169" s="17">
        <v>0</v>
      </c>
      <c r="M169" s="17">
        <v>1</v>
      </c>
      <c r="N169" s="17">
        <v>1</v>
      </c>
    </row>
    <row r="170" spans="1:14" ht="29" x14ac:dyDescent="0.35">
      <c r="A170" s="2">
        <f t="shared" si="5"/>
        <v>168</v>
      </c>
      <c r="B170" s="2">
        <v>405</v>
      </c>
      <c r="C170" s="3" t="s">
        <v>201</v>
      </c>
      <c r="D170" s="3" t="s">
        <v>232</v>
      </c>
      <c r="E170" s="3" t="s">
        <v>209</v>
      </c>
      <c r="F170" s="7">
        <v>143.34399999999999</v>
      </c>
      <c r="G170" s="7">
        <v>143.44399999999999</v>
      </c>
      <c r="H170" s="7">
        <v>143.39400000000001</v>
      </c>
      <c r="I170" s="6">
        <v>0</v>
      </c>
      <c r="J170" s="6">
        <v>1</v>
      </c>
      <c r="K170" s="7">
        <f t="shared" si="4"/>
        <v>1</v>
      </c>
      <c r="L170" s="17">
        <v>0</v>
      </c>
      <c r="M170" s="17">
        <v>1</v>
      </c>
      <c r="N170" s="17">
        <v>1</v>
      </c>
    </row>
    <row r="171" spans="1:14" ht="29" x14ac:dyDescent="0.35">
      <c r="A171" s="2">
        <f t="shared" si="5"/>
        <v>169</v>
      </c>
      <c r="B171" s="2">
        <v>405</v>
      </c>
      <c r="C171" s="3" t="s">
        <v>201</v>
      </c>
      <c r="D171" s="3" t="s">
        <v>232</v>
      </c>
      <c r="E171" s="3" t="s">
        <v>210</v>
      </c>
      <c r="F171" s="7">
        <v>146.202</v>
      </c>
      <c r="G171" s="7">
        <v>146.30199999999999</v>
      </c>
      <c r="H171" s="7">
        <v>146.25200000000001</v>
      </c>
      <c r="I171" s="6">
        <v>1</v>
      </c>
      <c r="J171" s="6">
        <v>1</v>
      </c>
      <c r="K171" s="7">
        <f t="shared" si="4"/>
        <v>2</v>
      </c>
      <c r="L171" s="17">
        <v>1</v>
      </c>
      <c r="M171" s="17">
        <v>1</v>
      </c>
      <c r="N171" s="17">
        <v>2</v>
      </c>
    </row>
    <row r="172" spans="1:14" ht="29" x14ac:dyDescent="0.35">
      <c r="A172" s="2">
        <f t="shared" si="5"/>
        <v>170</v>
      </c>
      <c r="B172" s="2">
        <v>405</v>
      </c>
      <c r="C172" s="3" t="s">
        <v>201</v>
      </c>
      <c r="D172" s="3" t="s">
        <v>232</v>
      </c>
      <c r="E172" s="3" t="s">
        <v>211</v>
      </c>
      <c r="F172" s="7">
        <v>152.56800000000001</v>
      </c>
      <c r="G172" s="7">
        <v>152.66800000000001</v>
      </c>
      <c r="H172" s="7">
        <v>152.61799999999999</v>
      </c>
      <c r="I172" s="6">
        <v>1</v>
      </c>
      <c r="J172" s="6">
        <v>1</v>
      </c>
      <c r="K172" s="7">
        <f t="shared" si="4"/>
        <v>2</v>
      </c>
      <c r="L172" s="17">
        <v>1</v>
      </c>
      <c r="M172" s="17">
        <v>1</v>
      </c>
      <c r="N172" s="17">
        <v>2</v>
      </c>
    </row>
    <row r="173" spans="1:14" ht="29" x14ac:dyDescent="0.35">
      <c r="A173" s="2">
        <f t="shared" si="5"/>
        <v>171</v>
      </c>
      <c r="B173" s="2">
        <v>405</v>
      </c>
      <c r="C173" s="3" t="s">
        <v>201</v>
      </c>
      <c r="D173" s="3" t="s">
        <v>232</v>
      </c>
      <c r="E173" s="3" t="s">
        <v>212</v>
      </c>
      <c r="F173" s="7">
        <v>158.858</v>
      </c>
      <c r="G173" s="7">
        <v>159.958</v>
      </c>
      <c r="H173" s="7">
        <v>158.90799999999999</v>
      </c>
      <c r="I173" s="6">
        <v>0</v>
      </c>
      <c r="J173" s="6">
        <v>1</v>
      </c>
      <c r="K173" s="7">
        <f t="shared" si="4"/>
        <v>1</v>
      </c>
      <c r="L173" s="17">
        <v>0</v>
      </c>
      <c r="M173" s="17">
        <v>1</v>
      </c>
      <c r="N173" s="17">
        <v>1</v>
      </c>
    </row>
    <row r="174" spans="1:14" ht="29" x14ac:dyDescent="0.35">
      <c r="A174" s="2">
        <f t="shared" si="5"/>
        <v>172</v>
      </c>
      <c r="B174" s="2">
        <v>405</v>
      </c>
      <c r="C174" s="3" t="s">
        <v>201</v>
      </c>
      <c r="D174" s="3" t="s">
        <v>232</v>
      </c>
      <c r="E174" s="3" t="s">
        <v>213</v>
      </c>
      <c r="F174" s="7">
        <v>163.45599999999999</v>
      </c>
      <c r="G174" s="7">
        <v>163.55600000000001</v>
      </c>
      <c r="H174" s="7">
        <v>163.506</v>
      </c>
      <c r="I174" s="6">
        <v>0</v>
      </c>
      <c r="J174" s="6">
        <v>1</v>
      </c>
      <c r="K174" s="7">
        <f t="shared" si="4"/>
        <v>1</v>
      </c>
      <c r="L174" s="17">
        <v>0</v>
      </c>
      <c r="M174" s="17">
        <v>1</v>
      </c>
      <c r="N174" s="17">
        <v>1</v>
      </c>
    </row>
    <row r="175" spans="1:14" ht="29" x14ac:dyDescent="0.35">
      <c r="A175" s="2">
        <f t="shared" si="5"/>
        <v>173</v>
      </c>
      <c r="B175" s="2">
        <v>405</v>
      </c>
      <c r="C175" s="3" t="s">
        <v>201</v>
      </c>
      <c r="D175" s="3" t="s">
        <v>232</v>
      </c>
      <c r="E175" s="3" t="s">
        <v>214</v>
      </c>
      <c r="F175" s="7">
        <v>169.018</v>
      </c>
      <c r="G175" s="7">
        <v>169.11799999999999</v>
      </c>
      <c r="H175" s="7">
        <v>169.06800000000001</v>
      </c>
      <c r="I175" s="6">
        <v>0</v>
      </c>
      <c r="J175" s="6">
        <v>1</v>
      </c>
      <c r="K175" s="7">
        <f t="shared" si="4"/>
        <v>1</v>
      </c>
      <c r="L175" s="17">
        <v>0</v>
      </c>
      <c r="M175" s="17">
        <v>1</v>
      </c>
      <c r="N175" s="17">
        <v>1</v>
      </c>
    </row>
    <row r="176" spans="1:14" ht="29" x14ac:dyDescent="0.35">
      <c r="A176" s="2">
        <f t="shared" si="5"/>
        <v>174</v>
      </c>
      <c r="B176" s="2">
        <v>405</v>
      </c>
      <c r="C176" s="3" t="s">
        <v>201</v>
      </c>
      <c r="D176" s="3" t="s">
        <v>232</v>
      </c>
      <c r="E176" s="3" t="s">
        <v>215</v>
      </c>
      <c r="F176" s="7">
        <v>171.22399999999999</v>
      </c>
      <c r="G176" s="7">
        <v>171.32400000000001</v>
      </c>
      <c r="H176" s="7">
        <v>171.274</v>
      </c>
      <c r="I176" s="6">
        <v>0</v>
      </c>
      <c r="J176" s="6">
        <v>1</v>
      </c>
      <c r="K176" s="7">
        <f t="shared" si="4"/>
        <v>1</v>
      </c>
      <c r="L176" s="17">
        <v>0</v>
      </c>
      <c r="M176" s="17">
        <v>1</v>
      </c>
      <c r="N176" s="17">
        <v>1</v>
      </c>
    </row>
    <row r="177" spans="1:14" ht="29" x14ac:dyDescent="0.35">
      <c r="A177" s="2">
        <f t="shared" si="5"/>
        <v>175</v>
      </c>
      <c r="B177" s="2">
        <v>405</v>
      </c>
      <c r="C177" s="3" t="s">
        <v>201</v>
      </c>
      <c r="D177" s="3" t="s">
        <v>232</v>
      </c>
      <c r="E177" s="3" t="s">
        <v>216</v>
      </c>
      <c r="F177" s="7">
        <v>176.87799999999999</v>
      </c>
      <c r="G177" s="7">
        <v>176.97800000000001</v>
      </c>
      <c r="H177" s="7">
        <v>176.928</v>
      </c>
      <c r="I177" s="6">
        <v>0</v>
      </c>
      <c r="J177" s="6">
        <v>1</v>
      </c>
      <c r="K177" s="7">
        <f t="shared" si="4"/>
        <v>1</v>
      </c>
      <c r="L177" s="37">
        <v>1</v>
      </c>
      <c r="M177" s="17">
        <v>1</v>
      </c>
      <c r="N177" s="37">
        <v>2</v>
      </c>
    </row>
    <row r="178" spans="1:14" ht="29" x14ac:dyDescent="0.35">
      <c r="A178" s="2">
        <f t="shared" si="5"/>
        <v>176</v>
      </c>
      <c r="B178" s="2">
        <v>405</v>
      </c>
      <c r="C178" s="3" t="s">
        <v>201</v>
      </c>
      <c r="D178" s="3" t="s">
        <v>232</v>
      </c>
      <c r="E178" s="3" t="s">
        <v>217</v>
      </c>
      <c r="F178" s="7">
        <v>181.779</v>
      </c>
      <c r="G178" s="7">
        <v>181.87899999999999</v>
      </c>
      <c r="H178" s="7">
        <v>181.82900000000001</v>
      </c>
      <c r="I178" s="6">
        <v>0</v>
      </c>
      <c r="J178" s="6">
        <v>1</v>
      </c>
      <c r="K178" s="7">
        <f t="shared" si="4"/>
        <v>1</v>
      </c>
      <c r="L178" s="17">
        <v>0</v>
      </c>
      <c r="M178" s="17">
        <v>1</v>
      </c>
      <c r="N178" s="17">
        <v>1</v>
      </c>
    </row>
    <row r="179" spans="1:14" ht="29" x14ac:dyDescent="0.35">
      <c r="A179" s="2">
        <f t="shared" si="5"/>
        <v>177</v>
      </c>
      <c r="B179" s="2">
        <v>405</v>
      </c>
      <c r="C179" s="3" t="s">
        <v>201</v>
      </c>
      <c r="D179" s="3" t="s">
        <v>232</v>
      </c>
      <c r="E179" s="3" t="s">
        <v>218</v>
      </c>
      <c r="F179" s="7">
        <v>183.67699999999999</v>
      </c>
      <c r="G179" s="7">
        <v>183.77699999999999</v>
      </c>
      <c r="H179" s="7">
        <v>183.727</v>
      </c>
      <c r="I179" s="6">
        <v>0</v>
      </c>
      <c r="J179" s="6">
        <v>1</v>
      </c>
      <c r="K179" s="7">
        <f t="shared" si="4"/>
        <v>1</v>
      </c>
      <c r="L179" s="17">
        <v>0</v>
      </c>
      <c r="M179" s="17">
        <v>1</v>
      </c>
      <c r="N179" s="17">
        <v>1</v>
      </c>
    </row>
    <row r="180" spans="1:14" ht="29" x14ac:dyDescent="0.35">
      <c r="A180" s="2">
        <f t="shared" si="5"/>
        <v>178</v>
      </c>
      <c r="B180" s="2">
        <v>405</v>
      </c>
      <c r="C180" s="3" t="s">
        <v>201</v>
      </c>
      <c r="D180" s="3" t="s">
        <v>232</v>
      </c>
      <c r="E180" s="3" t="s">
        <v>219</v>
      </c>
      <c r="F180" s="7">
        <v>184.68700000000001</v>
      </c>
      <c r="G180" s="7">
        <v>186.001</v>
      </c>
      <c r="H180" s="14">
        <v>185.41</v>
      </c>
      <c r="I180" s="6">
        <v>0</v>
      </c>
      <c r="J180" s="6">
        <v>1</v>
      </c>
      <c r="K180" s="7">
        <f t="shared" si="4"/>
        <v>1</v>
      </c>
      <c r="L180" s="17">
        <v>0</v>
      </c>
      <c r="M180" s="17">
        <v>1</v>
      </c>
      <c r="N180" s="17">
        <v>1</v>
      </c>
    </row>
    <row r="181" spans="1:14" ht="29" x14ac:dyDescent="0.35">
      <c r="A181" s="2">
        <f t="shared" si="5"/>
        <v>179</v>
      </c>
      <c r="B181" s="2">
        <v>405</v>
      </c>
      <c r="C181" s="3" t="s">
        <v>201</v>
      </c>
      <c r="D181" s="3" t="s">
        <v>232</v>
      </c>
      <c r="E181" s="3" t="s">
        <v>220</v>
      </c>
      <c r="F181" s="7">
        <v>191.98099999999999</v>
      </c>
      <c r="G181" s="7">
        <v>192.23699999999999</v>
      </c>
      <c r="H181" s="7">
        <v>192.10900000000001</v>
      </c>
      <c r="I181" s="6">
        <v>3</v>
      </c>
      <c r="J181" s="6">
        <v>3</v>
      </c>
      <c r="K181" s="7">
        <f t="shared" si="4"/>
        <v>6</v>
      </c>
      <c r="L181" s="37">
        <v>2</v>
      </c>
      <c r="M181" s="37">
        <v>1</v>
      </c>
      <c r="N181" s="37">
        <v>3</v>
      </c>
    </row>
    <row r="182" spans="1:14" ht="29" x14ac:dyDescent="0.35">
      <c r="A182" s="2">
        <f>A181+1</f>
        <v>180</v>
      </c>
      <c r="B182" s="2">
        <v>405</v>
      </c>
      <c r="C182" s="3" t="s">
        <v>201</v>
      </c>
      <c r="D182" s="3" t="s">
        <v>232</v>
      </c>
      <c r="E182" s="3" t="s">
        <v>221</v>
      </c>
      <c r="F182" s="7">
        <v>193.18299999999999</v>
      </c>
      <c r="G182" s="7">
        <v>193.38300000000001</v>
      </c>
      <c r="H182" s="7">
        <v>193.28299999999999</v>
      </c>
      <c r="I182" s="6">
        <v>2</v>
      </c>
      <c r="J182" s="6">
        <v>2</v>
      </c>
      <c r="K182" s="7">
        <f t="shared" si="4"/>
        <v>4</v>
      </c>
      <c r="L182" s="17">
        <v>0</v>
      </c>
      <c r="M182" s="17">
        <v>1</v>
      </c>
      <c r="N182" s="37">
        <v>1</v>
      </c>
    </row>
    <row r="183" spans="1:14" ht="44.5" customHeight="1" x14ac:dyDescent="0.35">
      <c r="A183" s="15"/>
      <c r="B183" s="15"/>
      <c r="C183" s="15"/>
      <c r="D183" s="15"/>
      <c r="E183" s="16"/>
      <c r="F183" s="15"/>
      <c r="G183" s="15"/>
      <c r="H183" s="15"/>
      <c r="I183" s="6">
        <f t="shared" ref="I183:N183" si="6">SUM(I3:I182)</f>
        <v>290</v>
      </c>
      <c r="J183" s="6">
        <f t="shared" si="6"/>
        <v>323</v>
      </c>
      <c r="K183" s="6">
        <f t="shared" si="6"/>
        <v>613</v>
      </c>
      <c r="L183" s="6">
        <f t="shared" si="6"/>
        <v>314</v>
      </c>
      <c r="M183" s="6">
        <f t="shared" si="6"/>
        <v>265</v>
      </c>
      <c r="N183" s="6">
        <f t="shared" si="6"/>
        <v>579</v>
      </c>
    </row>
    <row r="184" spans="1:14" ht="203.15" customHeight="1" x14ac:dyDescent="0.35"/>
  </sheetData>
  <mergeCells count="8">
    <mergeCell ref="L1:N1"/>
    <mergeCell ref="I1:K1"/>
    <mergeCell ref="A1:A2"/>
    <mergeCell ref="B1:B2"/>
    <mergeCell ref="C1:C2"/>
    <mergeCell ref="D1:D2"/>
    <mergeCell ref="E1:E2"/>
    <mergeCell ref="F1:H1"/>
  </mergeCells>
  <phoneticPr fontId="7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C49A725A472844AE940EB7876D1E19" ma:contentTypeVersion="2" ma:contentTypeDescription="Utwórz nowy dokument." ma:contentTypeScope="" ma:versionID="1098c9c78a4434dc4b06557aa7fd0c25">
  <xsd:schema xmlns:xsd="http://www.w3.org/2001/XMLSchema" xmlns:xs="http://www.w3.org/2001/XMLSchema" xmlns:p="http://schemas.microsoft.com/office/2006/metadata/properties" xmlns:ns2="844eb56a-59c5-465e-aaaf-bebca3cf472a" targetNamespace="http://schemas.microsoft.com/office/2006/metadata/properties" ma:root="true" ma:fieldsID="650285b97ccdaef530491e03230da414" ns2:_="">
    <xsd:import namespace="844eb56a-59c5-465e-aaaf-bebca3cf47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eb56a-59c5-465e-aaaf-bebca3cf4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927E8B-C250-4D2F-84E7-401256A3E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eb56a-59c5-465e-aaaf-bebca3cf4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B6A60-15B2-4500-87DE-73DAD0748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44ABE-0E6F-4CC5-9A9C-FDA799D8BB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Wolniarska</dc:creator>
  <cp:lastModifiedBy>aw</cp:lastModifiedBy>
  <dcterms:created xsi:type="dcterms:W3CDTF">2015-06-05T18:19:34Z</dcterms:created>
  <dcterms:modified xsi:type="dcterms:W3CDTF">2021-06-08T12:31:49Z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0x0101008BC49A725A472844AE940EB7876D1E19</vt:lpwstr>
  </property>
</Properties>
</file>