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firstSheet="7" activeTab="10"/>
  </bookViews>
  <sheets>
    <sheet name="pakiet_1_endo_biodro_kolano_1" sheetId="1" r:id="rId1"/>
    <sheet name="pakiet_2_endo_biodro_kolano_2" sheetId="2" r:id="rId2"/>
    <sheet name="pakiet_3_endo_rew_biodr_kol" sheetId="3" r:id="rId3"/>
    <sheet name="pakiet_4_wszczepy_do_osteosyn_1" sheetId="4" r:id="rId4"/>
    <sheet name="pakiet_5_wszczepy_do_osteosyn_2" sheetId="5" r:id="rId5"/>
    <sheet name="pakiet_6_wszczepy_do_osteosyn_3" sheetId="6" r:id="rId6"/>
    <sheet name="pakiet_7_Wszczepy_do_osteosyn_4" sheetId="7" r:id="rId7"/>
    <sheet name="pakiet_8_artroskopia_ACL" sheetId="8" r:id="rId8"/>
    <sheet name="pakiet_9_endoproteza_barku" sheetId="9" r:id="rId9"/>
    <sheet name="pakiet_10_artroskopia_bark" sheetId="10" r:id="rId10"/>
    <sheet name="pakiet_11_Substytut_kostny" sheetId="11" r:id="rId11"/>
    <sheet name="pakiet_12_Wypełniacze" sheetId="12" r:id="rId12"/>
  </sheets>
  <definedNames>
    <definedName name="_xlnm.Print_Area" localSheetId="9">'pakiet_10_artroskopia_bark'!$A$1:$M$48</definedName>
    <definedName name="_xlnm.Print_Area" localSheetId="10">'pakiet_11_Substytut_kostny'!$A$1:$M$10</definedName>
    <definedName name="_xlnm.Print_Area" localSheetId="11">'pakiet_12_Wypełniacze'!$A$1:$M$9</definedName>
    <definedName name="_xlnm.Print_Area" localSheetId="1">'pakiet_2_endo_biodro_kolano_2'!$A$1:$N$39</definedName>
    <definedName name="_xlnm.Print_Area" localSheetId="3">'pakiet_4_wszczepy_do_osteosyn_1'!$A$1:$N$153</definedName>
    <definedName name="_xlnm.Print_Area" localSheetId="4">'pakiet_5_wszczepy_do_osteosyn_2'!$A$1:$N$37</definedName>
    <definedName name="_xlnm.Print_Area" localSheetId="5">'pakiet_6_wszczepy_do_osteosyn_3'!$A$1:$N$11</definedName>
    <definedName name="_xlnm.Print_Area" localSheetId="6">'pakiet_7_Wszczepy_do_osteosyn_4'!$A$1:$M$11</definedName>
    <definedName name="_xlnm.Print_Area" localSheetId="7">'pakiet_8_artroskopia_ACL'!$A$1:$M$37</definedName>
    <definedName name="_xlnm.Print_Area" localSheetId="8">'pakiet_9_endoproteza_barku'!$A$1:$N$30</definedName>
  </definedNames>
  <calcPr fullCalcOnLoad="1"/>
</workbook>
</file>

<file path=xl/sharedStrings.xml><?xml version="1.0" encoding="utf-8"?>
<sst xmlns="http://schemas.openxmlformats.org/spreadsheetml/2006/main" count="1479" uniqueCount="589">
  <si>
    <r>
      <t>Gwóźdź tytanowy, kaniulowany, anatomiczny, odkolanowy</t>
    </r>
    <r>
      <rPr>
        <b/>
        <sz val="10"/>
        <color indexed="10"/>
        <rFont val="Tahoma"/>
        <family val="2"/>
      </rPr>
      <t xml:space="preserve"> (na zamówienie) </t>
    </r>
    <r>
      <rPr>
        <b/>
        <sz val="10"/>
        <color indexed="8"/>
        <rFont val="Tahoma"/>
        <family val="2"/>
      </rPr>
      <t xml:space="preserve">
</t>
    </r>
    <r>
      <rPr>
        <sz val="10"/>
        <color indexed="8"/>
        <rFont val="Tahoma"/>
        <family val="2"/>
      </rPr>
      <t>Gwóźdź o krzywej ugięcia 1275 mm i średnicy dalszej 13 mm. Dystalnie możliwość blokowania statycznego, dwa otwory statyczne w płaszczyźnie skośnej w odległości 23-30 mm oraz 37-44 mm od końca gwoździa oraz dwa otwory statyczne poprzeczne w odległości 9-15 mm i 45-51 mm od końca gwoździa, wszystkie otwory dystalne pod śruby z pełnym lub niepełnym gwintem o średnicy 6.0 mm w długościach 30-110 (co 5 mm), pozwalające na uzyskanie stabilności kątowej bez używania dodatkowych elementów. Gwóźdź uniwersalny o średnicy 10, 11,5 i 13 mm w długościach 16, 20, 24, 28-44 cm (co 2 cm), z prostymi rowkami na gwoździu. Dla gwoździ krótkich (16, 20 i 24 mm) proksymalnie dwa otwory statyczne i jeden otwór dynamiczny pod śruby o średnicy 5.0 mm z pełnym lub niepełnym gwintem w długościach 20-60 mm (z przeskokiem co 2,5 mm) i 65-100 (co 5 mm). Dla gwoździ długich (28-44 mm) proksymalnie jeden otwór dynamiczny i jeden otwór statyczny pod śruby z pełnym lub niepełnym gwintem o średnicy 5,0 mm w długościach 20-60 mm (z przeskokiem co 2,5 mm) i 65-100 (co 5 mm). Wszystkie proksymalne otwory statyczne pozwalają na uzyskanie stabilności kątowej bez używania dodatkowych elementów. Możliwość użycia 
podkładek w otworach dystalnych oraz zakrętki korowej w najbardziej dystalnym otworze. Zaślepki o przewyższeniu 0, 5, 10 i 15 mm.</t>
    </r>
  </si>
  <si>
    <r>
      <t xml:space="preserve">Gwóźdź tytanowy, kaniulowany, piszczelowy </t>
    </r>
    <r>
      <rPr>
        <b/>
        <sz val="10"/>
        <color indexed="10"/>
        <rFont val="Tahoma"/>
        <family val="2"/>
      </rPr>
      <t xml:space="preserve">(depozyt) </t>
    </r>
    <r>
      <rPr>
        <b/>
        <sz val="10"/>
        <color indexed="8"/>
        <rFont val="Tahoma"/>
        <family val="2"/>
      </rPr>
      <t xml:space="preserve">
</t>
    </r>
    <r>
      <rPr>
        <sz val="10"/>
        <color indexed="8"/>
        <rFont val="Tahoma"/>
        <family val="2"/>
      </rPr>
      <t>Gwóźdź o anatomicznym kącie ugięcia bliższego 10º i dalszego 2º. Średnica bliższa gwoździa 11 mm (dla gwoździ o średnicy do 11 mm) oraz potrójne rowki na trzonie (dla średnic powyżej 10.0 mm). Możliwość blokowania statycznego w części dalszej, dwa otwory statyczne w płaszczyźnie bocznej w odległości 5-10 mm oraz 25-30 mm od końca gwoździa oraz otwór statyczny w płaszczyźnie AP 
w odległości 15-20 mm od końca gwoździa, dla gwoździ o średnicy 8.3 mm wszystkie otwory pod śruby z pełnym lub niepełnym 
gwintem o średnicy 4.0 mm w długościach 20-60 mm (co 2.5 mm) i 65-100 mm (co 5 mm) a dla gwoździ o średnicy 9.3-14 mm pod śruby z pełnym lub niepełnym gwintem o średnicy 5.0 mm w długościach 20-60 mm (co 2.5 mm) i 65-100 (co 5 mm). Wszystkie otwory dystalne statyczne pozwalają na uzyskanie stabilności kątowej bez używania dodatkowych elementów. Gwóźdź uniwersalny o średnicy 8.3, 9.3 i 10- 14 mm w długościach 24-44 cm. Proksymalnie dwa otwory skośne, otwór dynamiczny oraz otwór do śruby poprzecznej- wszystkie dla śrub o średnicy 5.0 z pełnym lub niepełnym gwintem w długościach 20-60 mm (co 2.5 mm) i 65-100 (co 5 mm). 
Wszystkie otwory w części bliższej gwoździa pozwalają na uzyskanie stabilności kątowej bez używania dodatkowych elementów. 
Zaślepki o przewyższeniu 0, 5, 10 i 15 mm.</t>
    </r>
  </si>
  <si>
    <r>
      <t>Wkręty tytanowe do złamań i osteotomii korekcyjnych w obrębie ręki i stopy</t>
    </r>
    <r>
      <rPr>
        <b/>
        <sz val="10"/>
        <color indexed="10"/>
        <rFont val="Tahoma"/>
        <family val="2"/>
      </rPr>
      <t xml:space="preserve"> (depozyt)</t>
    </r>
    <r>
      <rPr>
        <sz val="10"/>
        <color indexed="8"/>
        <rFont val="Tahoma"/>
        <family val="2"/>
      </rPr>
      <t xml:space="preserve">
Śruby kompresyjne Ø 2,5/3,0 mm, samogwintujące, samowiercące, kaniulowane, pod drut prowadzący 0.9 mm. Dwa rodzaje gwintu, różny skok. Wydłużona, cylindryczna główka śruby wyposażona w gwint dostosowany do kości korowej zaś rdzeń śruby o średnicy 
Ø1.8 mm, nagwintowany na całej długości, z gwintem dostosowanym do kości gąbczastej, zapewniającym większą stabilność 
i kompresję kości gąbczastej. Średnica główki: 3,3 i 3,9 mm, odpowiednio dla śrub Ø 2,5 i Ø 3,0 mm. Gniazdo gwiazdkowe T7. Konstrukcja śruby umożliwiająca wykonanie kompresji a następnie wkręcenie główki śruby do kości korowej i umiejscowienie jej pod powierzchnią kości.  
Śruby uniwersalne, dedykowane zarówno do złamań w obrębie kości stopy oraz do różnych typów osteotomii (Akin'a, Chevron'a, 
Scraf'a, Weil'a), korekcji hallux valgus, artrodez stawów śródstopno-paliczkowych, artrodez paliczków. Instrumentarium pozwala na szybką i łatwą implantację śruby.
Śruba dostępna w rozmiarach: Ø 2,5, dł. 10 - 40 mm, ze skokiem co 2 mm oraz Ø 3,0, dł. 10 - 40 mm, ze skokiem co 2 mm. 
Materiał tytan.</t>
    </r>
  </si>
  <si>
    <r>
      <t>Płyty niskoprofilowe do złamań w obrębie stopy</t>
    </r>
    <r>
      <rPr>
        <sz val="10"/>
        <color indexed="8"/>
        <rFont val="Tahoma"/>
        <family val="2"/>
      </rPr>
      <t>, tytanowe, z wkręconymi w otwory celownikami pod wiertła.
Celowniki oznaczone kolorystycznie dla lewej i prawej stopy. Możliwość doginania płyt in-situ. Możliwość użycia śrub blokowanych, nieblokowanych i zmiennokątowych oraz pegów zmiennokątowych.</t>
    </r>
    <r>
      <rPr>
        <b/>
        <sz val="10"/>
        <color indexed="10"/>
        <rFont val="Tahoma"/>
        <family val="2"/>
      </rPr>
      <t xml:space="preserve"> (na zamówienie)</t>
    </r>
  </si>
  <si>
    <t>Płyta do artrodezy kości śródstopia - płyta do artrodezy pierwszego promienia, siedmiootowrowa prawa i lewa, długość 55 mm, profil 2,18 mm, zagięcie grzbietowe płyty 7 stopni, zagięcie koślawe 5 stopni. Płyta pod śruby o średnicy 3.5 mm: blokowane, korowe oraz blokowane zmiennokątowe oraz pod śruby blokowane o średnicy 2.7 mm</t>
  </si>
  <si>
    <t>Płyta Lapidus do artrodezy pierwszej kości śródstpia i kości klinowatej, ośmio otworowa, uniwersalna, dlugość 61 mm, szerokość 22 mm, profil 1.4 mm. Płyta pod śruby blokowane 3,5 mm, 4,0 mm oraz 2,7 mm; korowe 3,5 mm oraz blokowane zmiennokątowe 3,5 mm</t>
  </si>
  <si>
    <r>
      <t xml:space="preserve">Drut do cerklażu miękki, stalowy </t>
    </r>
    <r>
      <rPr>
        <b/>
        <sz val="9.5"/>
        <color indexed="10"/>
        <rFont val="Tahoma"/>
        <family val="2"/>
      </rPr>
      <t>(depozyt)</t>
    </r>
    <r>
      <rPr>
        <b/>
        <sz val="9.5"/>
        <color indexed="8"/>
        <rFont val="Tahoma"/>
        <family val="2"/>
      </rPr>
      <t xml:space="preserve">.
W depozycie dodatkowo:
1) </t>
    </r>
    <r>
      <rPr>
        <sz val="9.5"/>
        <color indexed="8"/>
        <rFont val="Tahoma"/>
        <family val="2"/>
      </rPr>
      <t>kleszcze do cięcia z utwardzonym ostrzem (dla drutu miękkiego grubość cięcia max 2 mm, dla drutu twardego max 1,5 mm),</t>
    </r>
    <r>
      <rPr>
        <b/>
        <sz val="9.5"/>
        <color indexed="8"/>
        <rFont val="Tahoma"/>
        <family val="2"/>
      </rPr>
      <t xml:space="preserve">
2)  </t>
    </r>
    <r>
      <rPr>
        <sz val="9.5"/>
        <color indexed="8"/>
        <rFont val="Tahoma"/>
        <family val="2"/>
      </rPr>
      <t>kleszcze do gięcia drutu z poszerzoną końcówką roboczą (długość narzędzia ok. 170 mm)</t>
    </r>
  </si>
  <si>
    <t>zestaw</t>
  </si>
  <si>
    <t>Rekonstrukcja ACL: mocowanie udowe
Implant typu endobutton: ostro zakończona 13 mm płytka tytanowa połączona samozaciskową, regulowaną i bezwęzłową petlą polietylenową. Płytka 
z wystającym pierścieniem ograniczającym jej przemieszczanie względem kanału udowego. Oparcie czoła przeszczepu o strop kanalu udowego. 
W zestawie nić prowadząca implant.</t>
  </si>
  <si>
    <t xml:space="preserve">Rekonstrukcja ACL: mocowanie udowe wersja BTB
Implant typu endobutton: ostro zakończona 13 mm płytka tytanowa połączona samozaciskową, regulowaną i bezwęzłową pętlą polietylenową, dodatkowa bezwęzłowa pętla do bloczka kostnego. Płytka z wystającym pierścieniem ograniczającym jej przemieszczanie względem kanału udowego. Oparcie czoła przeszczepu o strop kanału udowego. W zestawie nić prowadząca implant. </t>
  </si>
  <si>
    <t>Rekonstrukcja ACL: mocowanie udowe wydłużone
Implant typu endobutton: ostro zakończona, wydłużona - 20 mm, płytka tytanowa połączona samozaciskową, regulowaną i bezwęzłową petlą polietylenową. 
Płytka z wystającym pierścieniem ograniczającym jej przemieszczanie względem kanału udowego. Oparcie czoła przeszczepu o strop kanalu udowego. 
W zestawie nić prowadząca implant.</t>
  </si>
  <si>
    <t xml:space="preserve">Rekonstrukcja ACL: mocowanie udowe 
Implant typu endobutton: ostro zakończona 13 mm płytka tytanowa połączona samozaciskową, regulowaną i bezwęzłową petlą polietylenową. Płytka z wystającym pierścieniem ograniczającym jej przemieszczanie względem kanału udowego. Przeszczep przewieszony przez cztery (4) pętle. W zestawie nić prowadząca implant. </t>
  </si>
  <si>
    <r>
      <t>Rekonstrukcja ACL: mocowanie udowe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 xml:space="preserve">
Implant typu endobutton: ostro zakończona, wydłużona - 20 mm, płytka tytanowa połączona samozaciskowymi, regulowanymi i bezwęzłowymi petlami polietylenowymi. Płytka z wystającym pierścieniem ograniczającym jej przemieszczanie względem kanału udowego. Oparcie czoła przeszczepu o strop kanalu udowego. Przeszczep przewieszony przez cztery (4) pętle. W zestawie nić prowadząca implant.</t>
    </r>
    <r>
      <rPr>
        <sz val="10"/>
        <color indexed="10"/>
        <rFont val="Tahoma"/>
        <family val="2"/>
      </rPr>
      <t xml:space="preserve"> </t>
    </r>
  </si>
  <si>
    <r>
      <t>Rekonstrukcja ACL: mocowanie udowe lub piszczelowe
Śruba kompozytowa: PLDLA i betaTCP, średnica 6-11 mm, długość 20-35 mm,</t>
    </r>
    <r>
      <rPr>
        <sz val="10"/>
        <rFont val="Arial"/>
        <family val="0"/>
      </rPr>
      <t xml:space="preserve"> zakres odpowiednio dla średnicy. </t>
    </r>
  </si>
  <si>
    <r>
      <t>Rekonstrukcja ACL: mocowanie piszczelowe
Guzik tytanowy, średnica 10 mm</t>
    </r>
  </si>
  <si>
    <r>
      <t>Obszycie przeszczepu
Prosta igła połącozna pętlą wykonaną z nici o o podwyższonej wytrzymałości, biała.</t>
    </r>
  </si>
  <si>
    <r>
      <t>Obszycie przeszczepu
Prosta igła połącozna pętlą wykonaną z nici o o podwyższone</t>
    </r>
    <r>
      <rPr>
        <sz val="10"/>
        <rFont val="Arial"/>
        <family val="0"/>
      </rPr>
      <t>j wytrzymałości, biało-niebieska.</t>
    </r>
  </si>
  <si>
    <r>
      <t>Taśma do szycia łąkotki 
długość 30'', szerokośc 1 mm, końcówki 2-0, połączona z 10" igłami łąkotkowy</t>
    </r>
    <r>
      <rPr>
        <sz val="10"/>
        <rFont val="Arial"/>
        <family val="0"/>
      </rPr>
      <t>mi</t>
    </r>
  </si>
  <si>
    <r>
      <t>Metalowa prowadnica typu half pipe</t>
    </r>
  </si>
  <si>
    <r>
      <t>Miękka uniwersalna kotwica z igłami, wykonana z plecionki poliestrowej, na sterylnym podajniku. Śr</t>
    </r>
    <r>
      <rPr>
        <sz val="10"/>
        <rFont val="Arial"/>
        <family val="0"/>
      </rPr>
      <t>ednica 1,4 mm, krótki podajnik</t>
    </r>
  </si>
  <si>
    <r>
      <t>Zestaw - Miękka uniwersalna kotw</t>
    </r>
    <r>
      <rPr>
        <sz val="10"/>
        <rFont val="Arial"/>
        <family val="0"/>
      </rPr>
      <t>ica z igłami, wykonana z plecionki poliestrowej, na sterylnym podajniku. Średnica 1,4 mm, krótki podajnik, prowadnica, wiertło 1,4 mm</t>
    </r>
  </si>
  <si>
    <r>
      <t>Wielorazowa prowadnica short 1,4 mm</t>
    </r>
  </si>
  <si>
    <r>
      <t>Wiertło short 1,4 mm</t>
    </r>
  </si>
  <si>
    <r>
      <t>Jednorazowa prowadnica short 1,4 mm z wiertłem</t>
    </r>
  </si>
  <si>
    <r>
      <t>Wielorazowa prowadnica short 2,9</t>
    </r>
    <r>
      <rPr>
        <sz val="10"/>
        <rFont val="Arial"/>
        <family val="0"/>
      </rPr>
      <t xml:space="preserve"> mm</t>
    </r>
  </si>
  <si>
    <r>
      <t>Wiertło short 2,9 mm</t>
    </r>
  </si>
  <si>
    <r>
      <t>Wielorazowy punch 2,9 mm</t>
    </r>
  </si>
  <si>
    <r>
      <t>Szydło do prowadzenia przeszczepu</t>
    </r>
  </si>
  <si>
    <r>
      <t>Prowadnica nitinolowa do śrub ComposiTCP 1.1.mm</t>
    </r>
  </si>
  <si>
    <r>
      <t>Wiertło wielorazowe 4,5 mm</t>
    </r>
  </si>
  <si>
    <r>
      <t>Wiertło jednorazowe 4,5 mm z mierką i oczkiem szydła</t>
    </r>
  </si>
  <si>
    <r>
      <t>Zestaw jednorazowy: miarka, wiertło 4,5 mm, zatyczka, szydło, drut prowadzący, marker.</t>
    </r>
  </si>
  <si>
    <t>Dwa miękkie, poliestrowe implanty do szycia łąkotki, połączone nicią 2-0 z UHMWPE. System bezwęzłowy, mocowanie typu ziploop. Podajnik ołówkowy z ogranicznikiem głębokości penetracji igły 10-18 mm. Prowadnica metalowa zakończona igłą o śr. 1,6 mm.</t>
  </si>
  <si>
    <t xml:space="preserve">Rekonstrukcja ACL: mocowanie piszczelowe
Implant -2 pętle polietylenowe samozaciskowe, regulowane, bezwęzłowe. Przeszczep przewieszony przez cztery pętle. </t>
  </si>
  <si>
    <r>
      <t>Dwa miękkie, poliestrowe implanty do szycia łąkotki, połączone nicią 2-0 z UHMWPE. System bezwęzłow</t>
    </r>
    <r>
      <rPr>
        <sz val="10"/>
        <rFont val="Arial"/>
        <family val="0"/>
      </rPr>
      <t>y, mocowanie typu ziploop. Podajnik ołówkowy z ogranicznikiem głębokości penetracji igły 10-18 mm. Prowadnica metalowa wygięta 14</t>
    </r>
    <r>
      <rPr>
        <sz val="10"/>
        <rFont val="Segoe UI Symbol"/>
        <family val="2"/>
      </rPr>
      <t>°</t>
    </r>
    <r>
      <rPr>
        <sz val="10"/>
        <rFont val="Arial"/>
        <family val="0"/>
      </rPr>
      <t>, zakończona igłą o śr. 1,6 mm.</t>
    </r>
  </si>
  <si>
    <r>
      <t>Miękka uniwersalna kotwica z igłami tnącymi, wykonana z plecionki poliestrowej, na sterylnym podajniku. Śre</t>
    </r>
    <r>
      <rPr>
        <sz val="10"/>
        <rFont val="Arial"/>
        <family val="0"/>
      </rPr>
      <t>dnica 2.9 mm. Dwie różnokolorowe, wzmocnione nici. Krótki podajnik.</t>
    </r>
  </si>
  <si>
    <t>Trepan do pobierania kości gąbczastej, średnica 7-11 mm</t>
  </si>
  <si>
    <t>Glenosfera</t>
  </si>
  <si>
    <t xml:space="preserve">Podstawaglenosfery z łącznikiem </t>
  </si>
  <si>
    <t>Prowadnica</t>
  </si>
  <si>
    <r>
      <t xml:space="preserve">Druty Kirschnera </t>
    </r>
    <r>
      <rPr>
        <b/>
        <sz val="9.5"/>
        <color indexed="10"/>
        <rFont val="Tahoma"/>
        <family val="2"/>
      </rPr>
      <t>(depozyt)</t>
    </r>
    <r>
      <rPr>
        <sz val="9.5"/>
        <color indexed="8"/>
        <rFont val="Tahoma"/>
        <family val="2"/>
      </rPr>
      <t>:</t>
    </r>
  </si>
  <si>
    <t>o średnicy 1,4 mm i długości 150 mm</t>
  </si>
  <si>
    <t>o średnicy 1,6 mm i długości 150 mm</t>
  </si>
  <si>
    <t>o średnicy 1,8 mm i długości 300-320 mm</t>
  </si>
  <si>
    <t>o średnicy 2,0 mm i długości 300-320 mm</t>
  </si>
  <si>
    <t>o średnicy 2,2 mm i długości 300-320 mm</t>
  </si>
  <si>
    <t>o średnicy 2,5 mm i długości 300-320 mm</t>
  </si>
  <si>
    <t>o średnicy 3,0 mm i długości 300-320 mm</t>
  </si>
  <si>
    <r>
      <t xml:space="preserve">Śruby interferencyjne z zaokrąglonym obrysem głowy śruby, stożkowym przeciwległym końcem dla łatwiejszego wkręcania śruby. Kaniulowane o średnicach 7 mm, 8 mm i 9 mm z prowadnikiem ze stali nierdzewnej o średnicy 1,57 mm - </t>
    </r>
    <r>
      <rPr>
        <b/>
        <sz val="9.5"/>
        <color indexed="10"/>
        <rFont val="Tahoma"/>
        <family val="2"/>
      </rPr>
      <t>w depozycie.</t>
    </r>
  </si>
  <si>
    <r>
      <t xml:space="preserve">Gwóźdź ramienny śródszpikowy do leczenia złamania trzonu kości ramiennej i rekonstrukcyjny, tytanowy, prawy i lewy, wraz z zestawem śrub ryglujących wraz z instrumentarium - </t>
    </r>
    <r>
      <rPr>
        <b/>
        <sz val="9.5"/>
        <color indexed="10"/>
        <rFont val="Tahoma"/>
        <family val="2"/>
      </rPr>
      <t>w depozycie.</t>
    </r>
  </si>
  <si>
    <r>
      <t>Wielorazowy obturator kompatybilny z prowadnicą z</t>
    </r>
    <r>
      <rPr>
        <b/>
        <sz val="9.5"/>
        <color indexed="8"/>
        <rFont val="Tahoma"/>
        <family val="2"/>
      </rPr>
      <t xml:space="preserve"> zadania nr 4</t>
    </r>
  </si>
  <si>
    <t>Wiertło 2,1 mm</t>
  </si>
  <si>
    <r>
      <t xml:space="preserve">Spacery stawów biodrowych stawów biodrowych przypominające głowę kości udowej zbudowane z nośnika stalowego pokrytego cementem z antybiotykiem. </t>
    </r>
    <r>
      <rPr>
        <sz val="9.5"/>
        <rFont val="Tahoma"/>
        <family val="2"/>
      </rPr>
      <t>Spacery w rozmiarach dostosowanych do rozmiarów kości, analogicznie jak endoprotezy pierwotne stawów.</t>
    </r>
  </si>
  <si>
    <t>wkład polietylenowy 
z witaminą E1</t>
  </si>
  <si>
    <r>
      <t>Spacery stawów</t>
    </r>
    <r>
      <rPr>
        <sz val="9.5"/>
        <rFont val="Tahoma"/>
        <family val="2"/>
      </rPr>
      <t xml:space="preserve"> kolanowych składające się z dwóch elementów: części udowej i piszczelowej. Spacery w rozmiarach dostosowanych do rozmiarów kości, podobnie jak endoprotezy pierwotne stawu.</t>
    </r>
  </si>
  <si>
    <r>
      <t xml:space="preserve">Gwóźdź tytanowy, kaniulowany, anatomiczny, do leczenia złamań kości udowej z punktem wejścia przez krętarz większy  </t>
    </r>
    <r>
      <rPr>
        <b/>
        <sz val="10"/>
        <color indexed="10"/>
        <rFont val="Tahoma"/>
        <family val="2"/>
      </rPr>
      <t>(depozyt)</t>
    </r>
    <r>
      <rPr>
        <b/>
        <sz val="10"/>
        <color indexed="8"/>
        <rFont val="Tahoma"/>
        <family val="2"/>
      </rPr>
      <t xml:space="preserve">
</t>
    </r>
    <r>
      <rPr>
        <sz val="10"/>
        <color indexed="8"/>
        <rFont val="Tahoma"/>
        <family val="2"/>
      </rPr>
      <t>Gwóźdź o anatomicznym kącie ugięcia 3,1º, średnicy bliższej 12 mm dla gwoździ o średnicy 8,3 mm i 13 mm dla średnic od 9,3 mm 
do 14 mm oraz krzywej ugięcia zależnej od długości gwożdzia - dla gwoździ o średnicy 8,3 mm: 1270 mm dla długości 24-34 cm 
i 1400 mm dla długości 36-40 cm; dla gwoździ o średnicy 9,3 i większej: 1275 mm dla długości 24-34 cm; 1400 mm dla długości 
36-42 cm oraz 1525 dla długości 44-48 cm, w gwoździach o średnicy powyżej 9,3 mm możliwość blokowania statycznego lub dynamicznego w części dalszej, otwór dynamiczny w odległości 17-29 mm od końca gwoździa, dwa otwory statyczne w płaszczyźnie bocznej w odległości 7-12 mm oraz 45-50 mm od końca gwoździa oraz otwór statyczny w płaszczyźnie AP w odległości 34-39 mm od końca gwoździa, wszystkie otwory pod śruby z pełnym lub niepełnym gwintem o średnicy 5.0 mm w długościach 20-60 mm (co 2,5 mm) 
i 65-100 mm (co 5 mm). Dla gwoździ o średnicy 8,3 mm dwa otwory statyczne w części dalszej w płaszczyźnie bocznej w odległości 
7,5-11,5 mm oraz 17,5- 21,5 mm od końca gwoździa, otwory pod śruby z pełnym lub niepełnym gwintem o średnicy 4,0 mm
w długościach 20-60 mm (co 2,5 mm) i 65-100 (co 5 mm). Wszystkie otwory dystalne statyczne pozwalają na uzyskanie stabilności 
kątowej bez używania dodatkowych elementów. Gwóźdź prawy i lewy o średnicy 8,3, 9,3 i 10-14 mm w długościach 24-40 cm dla
średnicy 8,3 mm oraz 24-48 dla średnicy 9,3 i większych, ze spiralnymi rowkami na gwoździu. Kąt CCD 132º. Dla gwoździa o średnicy
8,3 mm proksymalnie dwa otwory pod śruby doszyjkowe rekonstrukcyjne o średnicy 6,0 mm z pełnym lub niepełnym gwintem
w długościach 50-140 mm (z przeskokiem co 5 mm) oraz otwór ze stabilnością kątową do śruby poprzecznej o średnicy 5,0 z pełnym
lub niepełnym gwintem w długościach 20-60 mm (co 2,5 mm) i 65-100 (co 5 mm). Dla gwoździa o średnicy 9,3 mm i większej
proksymalnie dwa otwory pod śruby doszyjkowe rekonstrukcyjne oraz dwa otwory pod śruby zstępne o średnicy 6,0 mm z pełnym 
lub niepełnym gwintem w długościach 50-140 mm (z przeskokiem co 5 mm), oraz otwór ze stabilnością kątową do śruby poprzecznej 
o średnicy 5,0 z pełnym lub niepełnym gwintem w długościach 20-60 mm (co 2,5 mm) i 65-100 (co 5 mm). Zaślepki o przewyższeniu 
0, 5, 10 i 15 mm.</t>
    </r>
  </si>
  <si>
    <r>
      <t>Płyta stal</t>
    </r>
    <r>
      <rPr>
        <b/>
        <sz val="9.5"/>
        <rFont val="Tahoma"/>
        <family val="2"/>
      </rPr>
      <t xml:space="preserve">owa anatomiczna niskoprofilowa, blokująco-kompresyjna do dalszej nasady kości piszczelowej od strony bocznej 3,5 mm </t>
    </r>
    <r>
      <rPr>
        <b/>
        <sz val="9.5"/>
        <color indexed="10"/>
        <rFont val="Tahoma"/>
        <family val="2"/>
      </rPr>
      <t>(depozyt)</t>
    </r>
    <r>
      <rPr>
        <sz val="9.5"/>
        <color indexed="8"/>
        <rFont val="Tahoma"/>
        <family val="2"/>
      </rPr>
      <t xml:space="preserve">
W głowie płyt otwory na śruby pod różnymi kątami oraz otwory pozwalające na stabilizację za pomocą drutów Kirschnera. W części bliższej płyt otwory gwintowane z możliwością zastosowania alternatywnie śrub blokowanych w płytce i korowych. Od strony wierzchniej płyty ścięcia minimalizujące uszkodzenie tkanek. Możlwość użycia śrub kaniulowanych blokowanych 3,5 mm, kaniulowanych konikalnych 3,5 mm, blokowanych 3,5 mm, blokowanych 2,7 mm z głową 3,5 mm oraz korowych 3,5 mm. Otwory blokowane niewymagające użycia zaślepek-przejściówek. Śruby blokowane wkręcane za pomocą śrubokręta dynamometrycznego zmniejszającego siłę dokręcania. Płyta prawa / lewa, ilość otworów w trzonie 6- 16, długość 104-224 mm. Możłiwość założenia płyty techniką miniinwaqzyjną przy użyciu zewnętrzej przeziernej prowadnicy.</t>
    </r>
  </si>
  <si>
    <t>- regulacja wysokości osadzenia trzpienia za pomocą wkręcanego w kanał szpikowy pozycjonera,
- głowy z regulowanym płynnie offsetem, średnica 38-58 mm, wysokość 18-27,
- znaczniki głębokości w części bliższej trzpienia.</t>
  </si>
  <si>
    <t>Wielorazowa prowadnica o średnicy 2,1 mm</t>
  </si>
  <si>
    <t>Wielorazowa prowadnica kompatybilna z kotwicami o średnicy 1,4 mm</t>
  </si>
  <si>
    <r>
      <t xml:space="preserve">Wielorazowy obturator dedykowany do prowadnicy z </t>
    </r>
    <r>
      <rPr>
        <b/>
        <sz val="9.5"/>
        <color indexed="8"/>
        <rFont val="Tahoma"/>
        <family val="2"/>
      </rPr>
      <t>zadania nr 10</t>
    </r>
  </si>
  <si>
    <t>Kotwica z materiału PEEK, wbijana, bezwęzłowa, z możliwością niezależnego napięcia nitek, średnica 2,9 mm, długość 15,9 mm, aplikator z rotacyjną glowicą umożliwiającą kontrolę napięcia nitek.</t>
  </si>
  <si>
    <t>Prowadnica nitinolowana</t>
  </si>
  <si>
    <t>Sterylny (jednorazowy) zestaw instrumentarium: płaszcz, popychacz, wiertło 4,5 mm.</t>
  </si>
  <si>
    <t>Rozwiertak z bocznym rozcięciem, średnica 5-8 mm</t>
  </si>
  <si>
    <t>Taśma wykonana z UHMWPE - 2 sztuki, czarnoniebieska i czarna. Końce #2, szerokość 1,5 mm. Możliwość wiązania węzłów.</t>
  </si>
  <si>
    <t>Taśma wykonana z UHMWPE - 2 sztuki, czarnoniebieska i czarna. Końce #2, szerokość 2,3 mm. Możliwość wiązania węzłów. Z igłami tnącymi.</t>
  </si>
  <si>
    <t>Pakiet nr 6 - Wszczepy do osteosyntezy kostnej 3</t>
  </si>
  <si>
    <r>
      <t xml:space="preserve">Śruby kaniulowane korowe i gąbczaste ze stopu tytanu o średnicach </t>
    </r>
    <r>
      <rPr>
        <b/>
        <sz val="9.5"/>
        <rFont val="Tahoma"/>
        <family val="2"/>
      </rPr>
      <t>3,5-7,0 mm i długościach 10-130 mm rosnąco co 2 mm</t>
    </r>
    <r>
      <rPr>
        <sz val="9.5"/>
        <rFont val="Tahoma"/>
        <family val="2"/>
      </rPr>
      <t>. Każdy rozmiar po 4 sztuki w</t>
    </r>
    <r>
      <rPr>
        <b/>
        <sz val="9.5"/>
        <color indexed="10"/>
        <rFont val="Tahoma"/>
        <family val="2"/>
      </rPr>
      <t xml:space="preserve"> depozycie,</t>
    </r>
    <r>
      <rPr>
        <sz val="9.5"/>
        <rFont val="Tahoma"/>
        <family val="2"/>
      </rPr>
      <t xml:space="preserve"> pozostałe </t>
    </r>
    <r>
      <rPr>
        <b/>
        <sz val="9.5"/>
        <color indexed="10"/>
        <rFont val="Tahoma"/>
        <family val="2"/>
      </rPr>
      <t>na zamówienie</t>
    </r>
    <r>
      <rPr>
        <sz val="9.5"/>
        <rFont val="Tahoma"/>
        <family val="2"/>
      </rPr>
      <t xml:space="preserve"> w czasie do 48 godzin od dnia i godziny złożenia zamówienia. 
Z instrumentarium i statywem do wkrętów. Ponadto podkładki ze stopu tytanu dla wkrętów o średnicach 3,5-7,0 mm po 4 sztuki każdej średnicy </t>
    </r>
    <r>
      <rPr>
        <b/>
        <sz val="9.5"/>
        <color indexed="10"/>
        <rFont val="Tahoma"/>
        <family val="2"/>
      </rPr>
      <t>w depozycie.</t>
    </r>
  </si>
  <si>
    <r>
      <t>ASORTYMENT NA ZAMÓWIENIE do zadania:</t>
    </r>
    <r>
      <rPr>
        <b/>
        <sz val="10"/>
        <rFont val="Tahoma"/>
        <family val="2"/>
      </rPr>
      <t xml:space="preserve"> 11 (11.1-11.4) / 14 (14.1-14.19) / 15 (15.1-15.8) - instrumentarium (nieodpłatne użyczenie) i implanty na dowóz do 48 godzin od dnia i godziny złożenia zamówienia przez Zamawiającego.</t>
    </r>
  </si>
  <si>
    <t>Kaniula artroskopowa z obturatorem, jednorazowa, podwójne uszczelnienie, przezroczysta, średnica 7 mm</t>
  </si>
  <si>
    <t>ZIPloop z igłami na jednorazowym podajniku z wypychaczem implantu. Podziałka glębokości na ścianie</t>
  </si>
  <si>
    <t>Bezwęzłowy system do leczenia przewlekłej niestabilności stawu barkowo-obojczykowego, składający się z guzika tytanowego o średnicy 10 mm oraz ostro zakończonej z jednej strony płytki tytanowej, połączonej z samozaciskową, bezwęzłową i regulowana pętlą polietylenową, ktora połączona jest z drugą samozaciskową, bezwęzłową i regulowaną pętlą polietylenową. Płyka z wystającym pierścieniemorganiczającym jej przemieszczanie względem kanału. W zestawie nić prowadząca implant.</t>
  </si>
  <si>
    <t>5 cm³ produktu</t>
  </si>
  <si>
    <t>10 cm³ produktu</t>
  </si>
  <si>
    <t>20 cm³ produktu</t>
  </si>
  <si>
    <r>
      <t xml:space="preserve">Płyta stalowa anatomiczna niskoprofilowa, blokująco - kompresyjna do dalszego końca kości ramiennej </t>
    </r>
    <r>
      <rPr>
        <b/>
        <sz val="10"/>
        <color indexed="10"/>
        <rFont val="Tahoma"/>
        <family val="2"/>
      </rPr>
      <t>(depozyt)</t>
    </r>
    <r>
      <rPr>
        <sz val="10"/>
        <color indexed="8"/>
        <rFont val="Tahoma"/>
        <family val="2"/>
      </rPr>
      <t xml:space="preserve">
Zestaw płyt umożliwiających mocowanie techniką 90 stopni od strony tylnobocznej i przyśrodkowej; techniką 180 stopni od strony bocznej i przyśrodkowej.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blokowanych 3,5 mm z głową 2,7 mm; blokowanych 2,7 mm; konikalnych 2,7 mm; korowych 2,7 mm; korowych 3,5 mm z głową 2,7 mm oraz gąbczastych 4,0 mm. Otwory blokowane nie wymagające użycia zaślepek-przejściówek. Śruby blokowane wkręcane za pomocą śrubokręta dynamometrycznego zmniejszającego siłę dokręcania.
A. Płyty tylnoboczne prawe i lewe, ilość otworów w trzonie 3-19, długość 72-280 mm.
B. Płyty boczne prawe i lewe, ilość otworów w trzonie 5-15, długość 87-217 mm.
C. Płyty przyśrodkowe prawe i lewe, ilość otworów w trzonie 3-15, długość 78-234 mm.
D. Płyty przyśrodkowe z krótką głową, prawe i lewe, ilość otworów w trzonie 3-15, długość 74-230 mm. </t>
    </r>
  </si>
  <si>
    <t>6.1</t>
  </si>
  <si>
    <t>6.2</t>
  </si>
  <si>
    <t>6.3</t>
  </si>
  <si>
    <t>6.4</t>
  </si>
  <si>
    <t>6.5</t>
  </si>
  <si>
    <t>6.6</t>
  </si>
  <si>
    <t>6.7</t>
  </si>
  <si>
    <t>6.13</t>
  </si>
  <si>
    <t>6.12</t>
  </si>
  <si>
    <t>6.11</t>
  </si>
  <si>
    <t>6.10</t>
  </si>
  <si>
    <t>6.9</t>
  </si>
  <si>
    <t>6.8</t>
  </si>
  <si>
    <t>Płyta dalsze ramię boczna</t>
  </si>
  <si>
    <t>Płyta dalsze ramię przyśrodkowa</t>
  </si>
  <si>
    <t>Płyta dalsze ramię przyśrodkowa - długa</t>
  </si>
  <si>
    <t>Płyta dalsze ramię przyśrodkowa - krótka</t>
  </si>
  <si>
    <t>Płyta dalsze ramię tylnoboczna</t>
  </si>
  <si>
    <t>Płyta dalsze ramię tylnoboczna - długa</t>
  </si>
  <si>
    <t>Płyta wyrostek łokciowy</t>
  </si>
  <si>
    <t>7.1</t>
  </si>
  <si>
    <t>7.2</t>
  </si>
  <si>
    <t>Razem</t>
  </si>
  <si>
    <t>Numer katalogowy</t>
  </si>
  <si>
    <t>trzpień</t>
  </si>
  <si>
    <t>panewka</t>
  </si>
  <si>
    <t>część krętarzowa</t>
  </si>
  <si>
    <t>śruba blokująca dystalnie</t>
  </si>
  <si>
    <t>wkładka</t>
  </si>
  <si>
    <t>uzupełnienie stropu</t>
  </si>
  <si>
    <t>uzupełnienia dna panewki</t>
  </si>
  <si>
    <t>śruby</t>
  </si>
  <si>
    <t>wkładka polietylenowa</t>
  </si>
  <si>
    <t>podkładka piszczelowa</t>
  </si>
  <si>
    <t>skrzydełka derotacyjne</t>
  </si>
  <si>
    <t>proteza kolumny</t>
  </si>
  <si>
    <t>trzpień (przedłużka udowa)</t>
  </si>
  <si>
    <t>adapter offsetowy udowy</t>
  </si>
  <si>
    <t>adapter offsetowy piszczelowy</t>
  </si>
  <si>
    <t>Producent</t>
  </si>
  <si>
    <t>Formularz asortymentowo-cenowy</t>
  </si>
  <si>
    <t>jednostka miary</t>
  </si>
  <si>
    <t>przedmiot zamówienia wraz z opisem</t>
  </si>
  <si>
    <t xml:space="preserve">oferowana wartość zamówienia           </t>
  </si>
  <si>
    <t>nr zadania</t>
  </si>
  <si>
    <t>1.</t>
  </si>
  <si>
    <t>2.</t>
  </si>
  <si>
    <t>3.</t>
  </si>
  <si>
    <t>4.</t>
  </si>
  <si>
    <t>5.</t>
  </si>
  <si>
    <t>6.</t>
  </si>
  <si>
    <t>7.</t>
  </si>
  <si>
    <t>8.</t>
  </si>
  <si>
    <t>Nazwa handlowa</t>
  </si>
  <si>
    <t>9.</t>
  </si>
  <si>
    <t>10.</t>
  </si>
  <si>
    <t>11.</t>
  </si>
  <si>
    <t>12.</t>
  </si>
  <si>
    <t>13.</t>
  </si>
  <si>
    <r>
      <t xml:space="preserve">netto 
</t>
    </r>
    <r>
      <rPr>
        <sz val="9"/>
        <color indexed="8"/>
        <rFont val="Tahoma"/>
        <family val="2"/>
      </rPr>
      <t>kol. 4 x kol. 5,
należy wpisać wynik 
z zaokrągleniem 
do 2 miejsc 
po przecinku</t>
    </r>
  </si>
  <si>
    <r>
      <t xml:space="preserve">brutto 
</t>
    </r>
    <r>
      <rPr>
        <sz val="9"/>
        <color indexed="8"/>
        <rFont val="Tahoma"/>
        <family val="2"/>
      </rPr>
      <t>należy wyliczyć od wartości z kol. 7,  
wynik wpisać
z zaokrągleniem 
do 2 miejsc 
po przecinku</t>
    </r>
  </si>
  <si>
    <t>W przypadku różnic parametru oferowanego 
od wymaganego podać podstawę jego dopuszczenia do zaoferowania, 
Wyjaśnienia Nr _____
Pytanie Nr ________</t>
  </si>
  <si>
    <t>Nazwa asortymentu
na fakturze</t>
  </si>
  <si>
    <t>podkładki klinowe</t>
  </si>
  <si>
    <t>trzpień monoblok</t>
  </si>
  <si>
    <t>test</t>
  </si>
  <si>
    <t xml:space="preserve">komponent udowy cementowany </t>
  </si>
  <si>
    <t xml:space="preserve">komponent piszczelowy cementowany </t>
  </si>
  <si>
    <t>trzpień (przedłużka piszczelowa)</t>
  </si>
  <si>
    <t>podkładka udowa</t>
  </si>
  <si>
    <t>Oferowana cena jednostkowa netto</t>
  </si>
  <si>
    <t xml:space="preserve">  VAT %</t>
  </si>
  <si>
    <t>szt.</t>
  </si>
  <si>
    <t>1.1</t>
  </si>
  <si>
    <t>1.2</t>
  </si>
  <si>
    <t>1.3</t>
  </si>
  <si>
    <t>1.4</t>
  </si>
  <si>
    <t>Płyty stalowe 3,5 mm proste rekonstrukcyjne blokowane, ilość otworów 3-13, długość 40-170 mm</t>
  </si>
  <si>
    <t>Płyty stalowe 3,5 mm proste rekonstrukcyjne blokowane długie, ilość otworów 14-223, długość 183-287 mm</t>
  </si>
  <si>
    <t>1.5</t>
  </si>
  <si>
    <t>1.6</t>
  </si>
  <si>
    <t>Śruba gąbczasta Ø 4,0 mm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</si>
  <si>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</si>
  <si>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</si>
  <si>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</si>
  <si>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</si>
  <si>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</si>
  <si>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</si>
  <si>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</si>
  <si>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</si>
  <si>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</si>
  <si>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</si>
  <si>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Płyta dalsza strzałka</t>
  </si>
  <si>
    <t>Płyta dalsza strzałka - długa</t>
  </si>
  <si>
    <t>Śruba blokowana 2,7 mm</t>
  </si>
  <si>
    <t>Śruba blokowana 3,5 mm z głową 2,7 mm</t>
  </si>
  <si>
    <t>Śruba korowa 3,5 mm z głową 2,7 mm</t>
  </si>
  <si>
    <t>Śruba korowa 2,7 mm</t>
  </si>
  <si>
    <t>Śruba konikalna 2,7 mm</t>
  </si>
  <si>
    <t>Śruba gąbczasta 4,0 mm</t>
  </si>
  <si>
    <t>3.1</t>
  </si>
  <si>
    <t>3.2</t>
  </si>
  <si>
    <t>3.3</t>
  </si>
  <si>
    <t>3.4</t>
  </si>
  <si>
    <t>3.5</t>
  </si>
  <si>
    <t>3.6</t>
  </si>
  <si>
    <t>3.7</t>
  </si>
  <si>
    <t>3.8</t>
  </si>
  <si>
    <t>Płyty stalowe 3,5 mm proste blokowane, ilość otworów 4-12, 
długość 53-157 mm</t>
  </si>
  <si>
    <t>Płyty stalowe 3,5 mm proste blokowane długie, ilość otworów 14-20, 
długość 183-261 mm</t>
  </si>
  <si>
    <t>Śruba blokowana Ø 3,5 mm w długościach 12-90 mm, ze skokiem co 2 mm.</t>
  </si>
  <si>
    <t>Śruba korowa Ø 3,5 mm w długościach 10-150 mm, ze skokiem co 2 mm</t>
  </si>
  <si>
    <t>Płyta dalsza piszczel boczna</t>
  </si>
  <si>
    <t>Płyta dalsza piszczel przyśrodkowa</t>
  </si>
  <si>
    <t>Płyta dalsza piszczel boczna długa</t>
  </si>
  <si>
    <t>Płyta dalsza piszczel przyśrodkowa długa</t>
  </si>
  <si>
    <t>Śruba blokowana 3,5 mm</t>
  </si>
  <si>
    <t>Śruba blokowana kaniulowana 3,5 mm</t>
  </si>
  <si>
    <t>Śruba konikalna kaniulowana 3,5 mm</t>
  </si>
  <si>
    <t>RAZEM</t>
  </si>
  <si>
    <t>Ostrza do napędów</t>
  </si>
  <si>
    <t>Obcinacz nici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</si>
  <si>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</si>
  <si>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</si>
  <si>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</si>
  <si>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</si>
  <si>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</si>
  <si>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</si>
  <si>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</si>
  <si>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</si>
  <si>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</si>
  <si>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</si>
  <si>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Trzpień</t>
  </si>
  <si>
    <t xml:space="preserve">Czasza </t>
  </si>
  <si>
    <t>Głowy metalowe</t>
  </si>
  <si>
    <t>Panewka bezcementowa</t>
  </si>
  <si>
    <t>Wkładka panewkowa</t>
  </si>
  <si>
    <t>Głowy CoCr</t>
  </si>
  <si>
    <t>Kable</t>
  </si>
  <si>
    <t>Zacisk</t>
  </si>
  <si>
    <t>Płyty stalowe z otworami</t>
  </si>
  <si>
    <t>Reduktory stożka (nr 1)</t>
  </si>
  <si>
    <t>Reduktory stożka (nr 2)</t>
  </si>
  <si>
    <t>Głowy metalowe CoCr</t>
  </si>
  <si>
    <t>Głowy ceramiczne</t>
  </si>
  <si>
    <t xml:space="preserve">Wkładki panewkowe </t>
  </si>
  <si>
    <t>Duże głowy</t>
  </si>
  <si>
    <t>Komponent udowy CR/CS</t>
  </si>
  <si>
    <t>Komponent udowy PS</t>
  </si>
  <si>
    <t>Komponent piszczelowy</t>
  </si>
  <si>
    <t>Wkładka polietylenowa</t>
  </si>
  <si>
    <t>Komponent rzepki</t>
  </si>
  <si>
    <t>Pakiet nr 3 - Endoprotezy rewizyjne stawu biodrowego i kolanowego</t>
  </si>
  <si>
    <t>X</t>
  </si>
  <si>
    <t>29.</t>
  </si>
  <si>
    <t>30.</t>
  </si>
  <si>
    <t>31.</t>
  </si>
  <si>
    <t>Trzpień urazowy</t>
  </si>
  <si>
    <t>Łącznik głowy</t>
  </si>
  <si>
    <t xml:space="preserve">Pozycjoner trzpienia </t>
  </si>
  <si>
    <t>Głowa anatomiczna</t>
  </si>
  <si>
    <t>3.1.</t>
  </si>
  <si>
    <t>Panewka cementowana</t>
  </si>
  <si>
    <t>Comprehensive trzpień bezcementowy Ti</t>
  </si>
  <si>
    <t>3.2.</t>
  </si>
  <si>
    <t>Trzpień anatomiczny</t>
  </si>
  <si>
    <t>Taca panewki</t>
  </si>
  <si>
    <t>Wkład panewki</t>
  </si>
  <si>
    <t>Wkręt centralny</t>
  </si>
  <si>
    <t>Wkręty obwodowe</t>
  </si>
  <si>
    <t>Pierścień mocujący</t>
  </si>
  <si>
    <t>4.7</t>
  </si>
  <si>
    <t>4.8</t>
  </si>
  <si>
    <r>
      <t xml:space="preserve">Augmentowana podstawa glenosfery z łącznikiem mini:
</t>
    </r>
    <r>
      <rPr>
        <sz val="10"/>
        <color indexed="8"/>
        <rFont val="Tahoma"/>
        <family val="2"/>
      </rPr>
      <t>- wykonana ze stopu tytanu, z napyleniem PPS HA,
- średnica 25 mm,
- trzy wysokości augmentu 3, 5 i 7 mm,
- trzy kąty augmentu 10, 20, 30 stopni,
- otwór dla śruby centralnej kompresyjnej 6,5 mm,
- cztery otwory dla śrub blokowanych obwodowych 7,75 mm.</t>
    </r>
  </si>
  <si>
    <t>Wiertło</t>
  </si>
  <si>
    <t>Śruba</t>
  </si>
  <si>
    <t>Wielorazowa prowadnica fishmouth</t>
  </si>
  <si>
    <t>Miękka bezwęzłowa kotwica na barku, wykonana z plecionki poliestrowej, na sterylnym podajniku. Średnica 1,4 mm.</t>
  </si>
  <si>
    <t>Miękka bezwęzłowa kotwica na barku, wykonana z plecionki poliestrowej, na sterylnym podajniku. Średnica 2,1 mm, nitka #1.</t>
  </si>
  <si>
    <t>1,4 mm wielorazowa prowadnica, zakrzywiona</t>
  </si>
  <si>
    <t>1,4 mm wielorazowy obturator, zakrzywiony</t>
  </si>
  <si>
    <t>1.4 mm wiertło giętkie</t>
  </si>
  <si>
    <t>Kotwica tytanowa 3 mm ze wzmocnioną nicią, na sterylnym podajniku</t>
  </si>
  <si>
    <t xml:space="preserve">Miękka kotwica do naprawy stożka rotatorów, wykonana z plecionki poliestrowej, na sterylnym podajniku. Średnica 2,9 mm. Dwie różnokolorowe, wzmocnione nici. </t>
  </si>
  <si>
    <t>Wielorazowy obturator 2,9 mm</t>
  </si>
  <si>
    <r>
      <t>Wielorazowa prowadnica</t>
    </r>
    <r>
      <rPr>
        <i/>
        <sz val="9.5"/>
        <color indexed="10"/>
        <rFont val="Tahoma"/>
        <family val="2"/>
      </rPr>
      <t xml:space="preserve"> </t>
    </r>
    <r>
      <rPr>
        <sz val="9.5"/>
        <rFont val="Tahoma"/>
        <family val="2"/>
      </rPr>
      <t>2,9 mm</t>
    </r>
  </si>
  <si>
    <t>Wiertło 2,9 mm</t>
  </si>
  <si>
    <t>Kotwica z materiału PEEK, średnica 5,5 mm, wkręcana,dwie różnokolorowe taśmy BroadBand szerokości 1,5 mm, końce #2. Jedna z taśm typu non-sliding.</t>
  </si>
  <si>
    <t>Kotwica z materiału PEEK, wbijana z tytanowym grotem, bez konieczności nawiercania, bezwęzłowa, z możliwością wprowadzenia i niezależego niezależnego napięcia 8 nitek, średnica 4,5 mm, długość 25,8 mm, rotacyjna glowica w aplikatorze umożliwiającą kontrolę napięcia nitek.</t>
  </si>
  <si>
    <t>Kotwica do barku wykonana z tytanu, średnica 5 mm 9 6,5 mm, dwie wzmocnione nici poprowadzone przez niezależne oczka, umieszczone wewnątrz kotwicy. Implant wkręcany, gwint na całej długości w celu uzyskania optymalnego mocowania w kości korowej.</t>
  </si>
  <si>
    <t xml:space="preserve">panewka </t>
  </si>
  <si>
    <t>głowa metalowa</t>
  </si>
  <si>
    <t>korek</t>
  </si>
  <si>
    <t>cement z gentamycyną</t>
  </si>
  <si>
    <t>mieszalnik</t>
  </si>
  <si>
    <t>ostrze</t>
  </si>
  <si>
    <t>wkład polietylenowy</t>
  </si>
  <si>
    <t xml:space="preserve">głowa ceramiczna </t>
  </si>
  <si>
    <t>komponet piszczelowy</t>
  </si>
  <si>
    <t>komponent udowy CR</t>
  </si>
  <si>
    <t>komponent udowy PS</t>
  </si>
  <si>
    <t>wkład poly CR</t>
  </si>
  <si>
    <t>wkład poly PS</t>
  </si>
  <si>
    <t>komponent piszczelowy (monoblok lub modularny) pokryty niobem</t>
  </si>
  <si>
    <t>komponent udowy pokryty niobem</t>
  </si>
  <si>
    <t>Pulse Lavage</t>
  </si>
  <si>
    <t>cement z dwoma (2) antybiotykami: Gentamycyna 
i Clindamycyna 40g</t>
  </si>
  <si>
    <t>cement z jednym (1) antybiotykiem: Gentamycyna 2x40g</t>
  </si>
  <si>
    <t>mieszalnik do cementu podwójny</t>
  </si>
  <si>
    <t>32.</t>
  </si>
  <si>
    <t>Wiertło kaniulowane 4,5 mm.</t>
  </si>
  <si>
    <t>33.</t>
  </si>
  <si>
    <t>34.</t>
  </si>
  <si>
    <t>35.</t>
  </si>
  <si>
    <t>Obszycie przeszczepu: zakrzywiona igła HC-5 połączona z nitką o podwyższonej wytrzymałości, biało niebieska. 1opakowanie = 12 szt.</t>
  </si>
  <si>
    <t>36.</t>
  </si>
  <si>
    <t>37.</t>
  </si>
  <si>
    <t>Zestaw prowadnicy: jednorazowy celownik i wiertło 2,9 mm</t>
  </si>
  <si>
    <t>38.</t>
  </si>
  <si>
    <t>39.</t>
  </si>
  <si>
    <t>40.</t>
  </si>
  <si>
    <t>Kaniula artroskopowa z obturatorem 8,5 mm</t>
  </si>
  <si>
    <t>Pakiet nr 1 - Endoprotezy stawu biodrowego i kolanowego 1</t>
  </si>
  <si>
    <t>9.1</t>
  </si>
  <si>
    <t>9.2</t>
  </si>
  <si>
    <t>9.3</t>
  </si>
  <si>
    <t>9.4</t>
  </si>
  <si>
    <t>9.5</t>
  </si>
  <si>
    <t>Płyty dłoniowe ekstra wąskie</t>
  </si>
  <si>
    <t>Płyty dłoniowe wąskie</t>
  </si>
  <si>
    <t>Płyty dłoniowe standardowe</t>
  </si>
  <si>
    <t>Płyty dłoniowe szerokie</t>
  </si>
  <si>
    <t>Płyty dłoniowe długie</t>
  </si>
  <si>
    <t>Płyty dłoniowe ekstra długie</t>
  </si>
  <si>
    <t>Płyty grzbietowe</t>
  </si>
  <si>
    <t>Płyty grzbietowe ulnar</t>
  </si>
  <si>
    <t>Płyty grzbietowe radial styloid</t>
  </si>
  <si>
    <t>Śruba korowa</t>
  </si>
  <si>
    <t>Śruby blokowane</t>
  </si>
  <si>
    <t>Śruby blokowane wielokierunkowe</t>
  </si>
  <si>
    <t>Śruby blokowane 3,5</t>
  </si>
  <si>
    <t>10.1</t>
  </si>
  <si>
    <t>10.2</t>
  </si>
  <si>
    <t>10.3</t>
  </si>
  <si>
    <t>10.4</t>
  </si>
  <si>
    <t>Gwóźdź udowy krótki</t>
  </si>
  <si>
    <t>Gwóźdź udowy długi</t>
  </si>
  <si>
    <t>Śruba blokująca do gwoździa</t>
  </si>
  <si>
    <t>Śruba doszyjkowa</t>
  </si>
  <si>
    <t>Zaślepka</t>
  </si>
  <si>
    <t>Płytka anatomiczna obojczykowa prawa i lewa z otworami zmienno kątowymi, materiał tytan</t>
  </si>
  <si>
    <t>Płyta bliższe udo</t>
  </si>
  <si>
    <t>kosze rekonstrukcyjne</t>
  </si>
  <si>
    <r>
      <t>Płyty niskoprofilowe do złamań w obrębie śródręcza i paliczków</t>
    </r>
    <r>
      <rPr>
        <sz val="10"/>
        <color indexed="8"/>
        <rFont val="Tahoma"/>
        <family val="2"/>
      </rPr>
      <t xml:space="preserve">, tytanowe, z wkręconymi w otwory celownikami pod wiertła. Celowniki oznaczone kolorystycznie dla poszczególnych systemów. Możliwość doginania płyt in-situ oraz odcięcia niepotrzebnych oczek. Płyty w systemie 1,5 mm; możliwość użycia śrub blokowanych i korowych o średnicy 1,5 mm oraz korowych o średnicy 1,3 mm. W otworach kompresyjnych możliwa kompresja do 0,75 mm.
- płyta prosta 12 otworowa, długość 61,7 mm, szerokość 4,3 mm, profil 1,1 mm
- płyta T, długość 56,3 mm, szerokość 20,4 mm, profil 1,1 mm
- płyta Y, długość 49,6 mm, szerokość 13,8 mm, profil 1,1 mm
- płyta sieciowa, długość 46 mm, szerokość 12,8 mm, profil 1,1 mm
- płyta Y/T, długość 39,3 mm, szerokość 14,1 mm, profil 1,1 mm
- płyta T mała, długość 25,9 mm, szerokość 13,5 mm, profil 1,0 mm
- śruba korowa o średnicy 1,3 mm w długościach 8-24 mm
- śruba korowa o średnicy 1,5 mm w długościach 8-24 mm
- śruba blokowana o średnicy 1,5 mm w długościach 8-24 mm
</t>
    </r>
    <r>
      <rPr>
        <b/>
        <sz val="10"/>
        <color indexed="10"/>
        <rFont val="Tahoma"/>
        <family val="2"/>
      </rPr>
      <t xml:space="preserve">(na zamówienie)
</t>
    </r>
    <r>
      <rPr>
        <sz val="10"/>
        <color indexed="8"/>
        <rFont val="Tahoma"/>
        <family val="2"/>
      </rPr>
      <t xml:space="preserve">Płyty niskoprofilowe do złamań w obrębie śródręcza i paliczków, tytanowe, z wkręconymi w otwory celownikami pod wiertła. Celowniki oznaczone kolorystycznie dla poszczególnych systemów. Możliwość doginania płyt in- situ oraz odcięcia niepotrzebnych oczek. Płyty 
w systemie 2,5 mm; możiwość użycia śrub o średnicy 2.5 mm: blokowanych, korowych oraz blokowancyh zmiennokątowych. 
W otworach kompresyjnych możliwa kompresja do 1.0 mm.
- płyta prosta 12 otworowa, długość 90,2 mm, szerokość 6,8 mm, profil 1,65 mm
- płyta T, długość 73,8 mm, szerokość 27,6 mm, profil 1,65 mm
- płyta Y, długość 71,8 mm, szerokość 19,5 mm, profil 1,65 mm
- płyta sieciowa, długość 79,8 mm, szerokość 17,4mm, profil 1,65 mm
- płyta Y/T, długość 55,5 mm, szerokość 19,5 mm, profil 1,65 mm
- śruby korowe o średnicy 2,5 mm w długościach 8-28 mm
- śruby blokowane o średnicy 2,5 mm w długościach 8-28 mm
- śruby blokowane zmiennokątwe o średnicy 2.5 mm w długościach 10-28 mm
</t>
    </r>
    <r>
      <rPr>
        <sz val="10"/>
        <rFont val="Tahoma"/>
        <family val="2"/>
      </rPr>
      <t>- podkładka 2,5 mm</t>
    </r>
  </si>
  <si>
    <r>
      <t xml:space="preserve">Śruby kaniulowane o średnicy 7,3 mm z tytanu lub stopu tytanu 
o długości 80-130 mm, długość gwintu </t>
    </r>
    <r>
      <rPr>
        <b/>
        <sz val="9.5"/>
        <rFont val="Tahoma"/>
        <family val="2"/>
      </rPr>
      <t xml:space="preserve">16 mm i 32 mm. </t>
    </r>
    <r>
      <rPr>
        <sz val="9.5"/>
        <rFont val="Tahoma"/>
        <family val="2"/>
      </rPr>
      <t xml:space="preserve">
Dodarkowo 3 podkładki tytanowe dla tej średnicy śrub i wkrętak 
</t>
    </r>
    <r>
      <rPr>
        <b/>
        <sz val="9.5"/>
        <color indexed="10"/>
        <rFont val="Tahoma"/>
        <family val="2"/>
      </rPr>
      <t>w depozycie.</t>
    </r>
  </si>
  <si>
    <r>
      <t>System gwoździ elastycznych sródszpikowych, wykonanych 
z tytanu/stopu tytanu do leczenia złamań kości długich i niektórych złamań nasadowych/przynasadowych kości długich. Gwoździe 
o średnicach od 1,75 mm do 3,5 mm o długościach 300-440 mm, znaczone kolorystycznie w zależności od ich średnicy wraz z instrumentarium</t>
    </r>
    <r>
      <rPr>
        <b/>
        <sz val="9.5"/>
        <color indexed="10"/>
        <rFont val="Tahoma"/>
        <family val="2"/>
      </rPr>
      <t xml:space="preserve"> w depozycie</t>
    </r>
    <r>
      <rPr>
        <sz val="9.5"/>
        <rFont val="Tahoma"/>
        <family val="2"/>
      </rPr>
      <t xml:space="preserve"> i szkoleniem dotyczącym techniki operacyjnego.</t>
    </r>
  </si>
  <si>
    <r>
      <t xml:space="preserve">UWAGA:
</t>
    </r>
    <r>
      <rPr>
        <b/>
        <sz val="10"/>
        <rFont val="Tahoma"/>
        <family val="2"/>
      </rPr>
      <t>1) asortyment objęty przedmiotem zamówienia w zadaniach od nr 1 do nr 30 - na zamówienie</t>
    </r>
    <r>
      <rPr>
        <sz val="10"/>
        <rFont val="Tahoma"/>
        <family val="2"/>
      </rPr>
      <t xml:space="preserve">
</t>
    </r>
    <r>
      <rPr>
        <b/>
        <sz val="10"/>
        <rFont val="Tahoma"/>
        <family val="2"/>
      </rPr>
      <t xml:space="preserve">2) napęd ortopedyczny elektryczny z bateriami i dokiem do ładowania baterii (minimum 2 baterie), instrumentarium wraz z kompletem kompatybilnych końcówek </t>
    </r>
    <r>
      <rPr>
        <sz val="10"/>
        <rFont val="Tahoma"/>
        <family val="2"/>
      </rPr>
      <t xml:space="preserve">– dostępne przez okres umowy na czas wykonania zabiegu, dostarczane wraz ze złożonym zamówieniem w ciągu 48 godzin liczonych od dnia i godziny złożenia zamówienia przez Zamawiającego. </t>
    </r>
  </si>
  <si>
    <r>
      <t xml:space="preserve">Proteza  odwrócona    </t>
    </r>
    <r>
      <rPr>
        <sz val="9.5"/>
        <color indexed="8"/>
        <rFont val="Tahoma"/>
        <family val="2"/>
      </rPr>
      <t xml:space="preserve">                            
-  bezcementowy trzpień monolityczny napylony w części bliższej porowatym stopem tytanu, możliwość zastosowania jako trzpień cementowany, rozmiary 4-20 mm, skok co 1 mm,
- mozliwośc zastosowania trzpieni o długości 55 mm, 83 mm i 122 mm,
- mocowanie części panewkowej za pomocą centralnej śruby kompresyjnej i czterech obwodowych,
- podstawa części panewkowej napylona porowatym stopem tytanu pokrytym HA,
- wkręt centralny o średnicy 6,5 mm, długość 20-50 mm,
- wkręty obwodowe o srednicy 4,75 mm, długośc 15-45 mm,
- średnica glenosfery: 36 mm i 41 mm, każda w trzech wysokościach,
- metalowa taca części ramiennej w trzech wysokościach,
- wkład tacy części ramiennej w trzech wysokościach, wykonany z PE wysoce usieciowanego, formowanego ciśnieniowo.    </t>
    </r>
  </si>
  <si>
    <r>
      <t>Panewka hybrydowa dla protezy anatomicznej:</t>
    </r>
    <r>
      <rPr>
        <sz val="9.5"/>
        <rFont val="Tahoma"/>
        <family val="2"/>
      </rPr>
      <t xml:space="preserve">
- wykonana z PE, 
- trzy cementowe kołki w podstawie, 
-centralny trzpień z porowatej gąbki tytanowej przerastającej kością.</t>
    </r>
  </si>
  <si>
    <r>
      <t>Proteza urazowa:</t>
    </r>
    <r>
      <rPr>
        <sz val="9.5"/>
        <color indexed="8"/>
        <rFont val="Tahoma"/>
        <family val="2"/>
      </rPr>
      <t xml:space="preserve">
- trzpień urazowy monolityczny napylony w części bliższej porowatym stopem tytanu, rozmiary 4-14 mm, każdy może być zastosowany do protezy odwróconej, 
- dwa boczne skrzydełka, po trzy otwory w każdym, do odpowiedniego mocowania guzików,</t>
    </r>
  </si>
  <si>
    <r>
      <t>Trzpień rewizyjny</t>
    </r>
    <r>
      <rPr>
        <sz val="9.5"/>
        <color indexed="8"/>
        <rFont val="Tahoma"/>
        <family val="2"/>
      </rPr>
      <t>: długość 194 mm, średnica 4-14</t>
    </r>
  </si>
  <si>
    <t>Sterylny (jednorazowy) zestaw instrumentarium 2,1 mm: płaszcz, wiertło 
i obturator.</t>
  </si>
  <si>
    <t>Sterylny (jednorazowy) zestaw instrumentarium 1,4 mm: płaszcz, wiertło
i obturator.</t>
  </si>
  <si>
    <t>Sterylny (jednorazowy) zestaw instrumentarium 2,9 mm: płaszcz, wiertło
i obturator.</t>
  </si>
  <si>
    <t>Kotwica z materiału PEEK, wkręcana, trzy różnokolorowe nitki #2, średnica 
5,5 mm, długość 16 mm</t>
  </si>
  <si>
    <t>Kotwica z materiału PEEK, wbijana, bezwęzłowa, z możliwością niezależnego napięcia 8 nitek, średnica 4,5 mm, długość 23 mm, rotacyjna glowica 
w aplikatorze umożliwiającą kontrolę napięcia nitek.</t>
  </si>
  <si>
    <t>Kotwica z materiału PEEK, wbijana, bezwęzłowa, z możliwością niezależnego napięcia 8 nitek, średnica 5,5 mm, długość 23 mm, rotacyjna glowica 
w aplikatorze umożliwiającą kontrolę napięcia nitek.</t>
  </si>
  <si>
    <r>
      <t>Substytut kostny do miejscowego leczenia infekcji w tkankach miękkich, kości i szpiku z możliwością łączenia produktu z antybiotykami.
Dostępny jako pasta lub granulki o różnych wielkościach: 3 mm, 4,8 mm, 6 mm. Granulki lub pasta ulegające całkowitej resorpcji.
Produkt biodegradowalny i biokompatybilny, w połaczeniu z antybiotykami pozwala na stopniowe i kontrolowane uwalnianie się antybiotyku.</t>
    </r>
    <r>
      <rPr>
        <b/>
        <sz val="9.5"/>
        <color indexed="10"/>
        <rFont val="Tahoma"/>
        <family val="2"/>
      </rPr>
      <t xml:space="preserve"> 
Na zamówienie.</t>
    </r>
    <r>
      <rPr>
        <sz val="9.5"/>
        <color indexed="8"/>
        <rFont val="Tahoma"/>
        <family val="2"/>
      </rPr>
      <t xml:space="preserve">
W opakowaniach sterylnych zawierających:</t>
    </r>
  </si>
  <si>
    <t>Płyta bliższe udo - długa</t>
  </si>
  <si>
    <t>Płyta dalsza udo</t>
  </si>
  <si>
    <t>Płyta dalsza udo - długa</t>
  </si>
  <si>
    <t>Płyta prosta trzon</t>
  </si>
  <si>
    <t>Płyta wygięta trzon</t>
  </si>
  <si>
    <t>Kabel</t>
  </si>
  <si>
    <t>Oczko do kabla blokowane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</si>
  <si>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</si>
  <si>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</si>
  <si>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</si>
  <si>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</si>
  <si>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</si>
  <si>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</si>
  <si>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</si>
  <si>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</si>
  <si>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</si>
  <si>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Pusta śruba</t>
  </si>
  <si>
    <t>Spacer</t>
  </si>
  <si>
    <t>Śruba gąbczasta 5,0 gwint 32</t>
  </si>
  <si>
    <t>Śruba 4,0</t>
  </si>
  <si>
    <t>Śruba 5,0</t>
  </si>
  <si>
    <t>Śruby 5,0 okołoprotezowe</t>
  </si>
  <si>
    <t>Śruby 4,0 rzadki gwint</t>
  </si>
  <si>
    <t>Śruba gąbczasta kaniulowana 4,5</t>
  </si>
  <si>
    <t>Śruba korowa 3,5</t>
  </si>
  <si>
    <t>Zaślepka blokowana</t>
  </si>
  <si>
    <t>Śruba blokowana 3,5</t>
  </si>
  <si>
    <t>Płyta krętarz</t>
  </si>
  <si>
    <t>4.1</t>
  </si>
  <si>
    <t>4.2</t>
  </si>
  <si>
    <t>4.3</t>
  </si>
  <si>
    <t>4.4</t>
  </si>
  <si>
    <t>4.5</t>
  </si>
  <si>
    <t>4.6</t>
  </si>
  <si>
    <t>Płyta bliższa ramię</t>
  </si>
  <si>
    <t>Płyta bliższa ramię - długa</t>
  </si>
  <si>
    <t>Śruba blokowana</t>
  </si>
  <si>
    <t>Śruba blokowana gąbczasta</t>
  </si>
  <si>
    <t>Śruba blokowana zmiennokątowa</t>
  </si>
  <si>
    <t>śruba nieblokowana</t>
  </si>
  <si>
    <t>5.1</t>
  </si>
  <si>
    <t>5.2</t>
  </si>
  <si>
    <t>5.3</t>
  </si>
  <si>
    <t>5.4</t>
  </si>
  <si>
    <t>5.5</t>
  </si>
  <si>
    <t>Płyta bliższa piszczel boczna</t>
  </si>
  <si>
    <t>Pakiet nr 5 - Wszczepy do osteosyntezy kostnej 2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</si>
  <si>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</si>
  <si>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</si>
  <si>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</si>
  <si>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</si>
  <si>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</si>
  <si>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</si>
  <si>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</si>
  <si>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</si>
  <si>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</si>
  <si>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</si>
  <si>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</si>
  <si>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</si>
  <si>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</si>
  <si>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o średnicy 4,0 mm i długości 150 mm</t>
  </si>
  <si>
    <t>o średnicy 4,0 mm i długości 200 mm</t>
  </si>
  <si>
    <t>o średnicy 5,0 mm i długości 150 mm</t>
  </si>
  <si>
    <t>o średnicy 6,0 mm i długości 200 mm</t>
  </si>
  <si>
    <t>3.3.</t>
  </si>
  <si>
    <t>3.4.</t>
  </si>
  <si>
    <t>o średnicy 5,0 mm i długości 200 mm</t>
  </si>
  <si>
    <t>o średnicy 3,0 mm i długości 200 mm</t>
  </si>
  <si>
    <t>o średnicy 3,0 mm i długości 150 mm</t>
  </si>
  <si>
    <t>o średnicy 4,5 mm i długości 150 mm</t>
  </si>
  <si>
    <t>o średnicy 4,5 mm i długości 200 mm</t>
  </si>
  <si>
    <t>o średnicy 6,0 mm i długości 250 mm</t>
  </si>
  <si>
    <t>4.1.</t>
  </si>
  <si>
    <t>4.2.</t>
  </si>
  <si>
    <t>4.3.</t>
  </si>
  <si>
    <t>4.4.</t>
  </si>
  <si>
    <t>4.5.</t>
  </si>
  <si>
    <t>4.6.</t>
  </si>
  <si>
    <t>średnica 1,2 mm długość 10 m</t>
  </si>
  <si>
    <t>średnica 1,5 mm długość 10 m</t>
  </si>
  <si>
    <t>średnica 2,0 mm długość 10 m</t>
  </si>
  <si>
    <t>5.1.</t>
  </si>
  <si>
    <t>5.3.</t>
  </si>
  <si>
    <t>5.2.</t>
  </si>
  <si>
    <t>o średnicy 1,4 mm i długości 200 mm</t>
  </si>
  <si>
    <t>o średnicy 1,4 mm i długości 250 mm</t>
  </si>
  <si>
    <t>o średnicy 1,6 mm i długości 200 mm</t>
  </si>
  <si>
    <t>o średnicy 1,6 mm i długości 250 mm</t>
  </si>
  <si>
    <t>o średnicy 2,0 mm i długości 200 mm</t>
  </si>
  <si>
    <t>o średnicy 2,0 mm i długości 250 mm</t>
  </si>
  <si>
    <r>
      <t xml:space="preserve">Druty Kirschnera gwintowane </t>
    </r>
    <r>
      <rPr>
        <b/>
        <sz val="9.5"/>
        <color indexed="10"/>
        <rFont val="Tahoma"/>
        <family val="2"/>
      </rPr>
      <t>(depozyt)</t>
    </r>
    <r>
      <rPr>
        <sz val="9.5"/>
        <color indexed="8"/>
        <rFont val="Tahoma"/>
        <family val="2"/>
      </rPr>
      <t>:</t>
    </r>
  </si>
  <si>
    <r>
      <t xml:space="preserve">Groty Steinmanna stalowe z jednym końcem typu "kwadrat" </t>
    </r>
    <r>
      <rPr>
        <b/>
        <sz val="9.5"/>
        <color indexed="10"/>
        <rFont val="Tahoma"/>
        <family val="2"/>
      </rPr>
      <t>(depozyt)</t>
    </r>
    <r>
      <rPr>
        <sz val="9.5"/>
        <color indexed="8"/>
        <rFont val="Tahoma"/>
        <family val="2"/>
      </rPr>
      <t>:</t>
    </r>
  </si>
  <si>
    <r>
      <t xml:space="preserve">Grotowkręty Schanza samogwintujące, stalowe </t>
    </r>
    <r>
      <rPr>
        <b/>
        <sz val="9.5"/>
        <color indexed="10"/>
        <rFont val="Tahoma"/>
        <family val="2"/>
      </rPr>
      <t>(depozyt)</t>
    </r>
    <r>
      <rPr>
        <sz val="9.5"/>
        <color indexed="8"/>
        <rFont val="Tahoma"/>
        <family val="2"/>
      </rPr>
      <t>:</t>
    </r>
  </si>
  <si>
    <r>
      <t>Wypełniacze (ang. spacers) stawów biodrowych i kolanowych w chirurgii rewizyjnej stawów w zapaleniach septycznych</t>
    </r>
    <r>
      <rPr>
        <b/>
        <sz val="9.5"/>
        <color indexed="8"/>
        <rFont val="Tahoma"/>
        <family val="2"/>
      </rPr>
      <t xml:space="preserve"> (</t>
    </r>
    <r>
      <rPr>
        <b/>
        <sz val="9.5"/>
        <color indexed="10"/>
        <rFont val="Tahoma"/>
        <family val="2"/>
      </rPr>
      <t>na zamówienie</t>
    </r>
    <r>
      <rPr>
        <b/>
        <sz val="9.5"/>
        <color indexed="8"/>
        <rFont val="Tahoma"/>
        <family val="2"/>
      </rPr>
      <t>):</t>
    </r>
  </si>
  <si>
    <r>
      <t>(depozyt)</t>
    </r>
    <r>
      <rPr>
        <b/>
        <sz val="10"/>
        <color indexed="8"/>
        <rFont val="Tahoma"/>
        <family val="2"/>
      </rPr>
      <t xml:space="preserve">
Płyta tytanowa anatomiczna, z ograniczonym kontaktem z kością, blokująco-kompresyjna do bliższego końca kości udowej, z otworami w płycie zmienno-kątowymi.
</t>
    </r>
    <r>
      <rPr>
        <sz val="10"/>
        <color indexed="8"/>
        <rFont val="Tahoma"/>
        <family val="2"/>
      </rPr>
      <t xml:space="preserve">
</t>
    </r>
    <r>
      <rPr>
        <b/>
        <sz val="10"/>
        <color indexed="8"/>
        <rFont val="Tahoma"/>
        <family val="2"/>
      </rPr>
      <t xml:space="preserve">Płyta krętarzowa stosowana jako nakładka do płyty okołoprotezowej do bliższej nasady kości udowej.
Płyta tytanowa wygięta, z ograniczonym kontaktem z kością, blokująco-kompresyjna do trzonu kości udowej, 
z otworami w płycie zmienno-kątowymi.
Płyta tytanowa anatomiczna, z ograniczonym kontaktem z kością, blokująco-kompresyjna do dalszego końca kości udowej do leczenia złamań okołoprotezowych.
</t>
    </r>
    <r>
      <rPr>
        <sz val="10"/>
        <color indexed="8"/>
        <rFont val="Tahoma"/>
        <family val="2"/>
      </rPr>
      <t xml:space="preserve">
</t>
    </r>
    <r>
      <rPr>
        <b/>
        <sz val="10"/>
        <color indexed="8"/>
        <rFont val="Tahoma"/>
        <family val="2"/>
      </rPr>
      <t xml:space="preserve">Płyta tytanowa anatomiczna, z ograniczonym kontaktem z kością, blokująco-kompresyjna do bliższego końca kości piszczelowej.
</t>
    </r>
    <r>
      <rPr>
        <sz val="10"/>
        <color indexed="8"/>
        <rFont val="Tahoma"/>
        <family val="2"/>
      </rPr>
      <t xml:space="preserve">
W głowie płyty 8 otworów na śruby korowe o średnicy 5,0 mm i 4,0 mm; korowe o średnicy 4,0 mm z rzadkim gwintem; gąbczaste 
o średnicy 5,0 mm z gwintem częściowym; w trzonie plyty rzędy potrójnych otworów diagonalnych pod śruby korowe o średnicy 
5,0 mm i 4,0 mm; korowe o średnicy 4,0 mm z rzadkim gwintem; gąbczaste o średnicy 5,0 mm z gwintem częściowym oraz śruby okołoprotezowe. Śruby w głowie i trzonie płyty z możliwośćią angulacji 15 stopni w każdym kierunku (możliwość uzyskania stabilności
kątowej każdej śruby za pomocą blokowanej zaślepki o średnicy 8,0 mm po uzyskaniu kompresji odłamów za pomocą śruby korowej
lub gąbczastej). Możliwość dodatkowego odsunięcia płyty od kości za pomocą spacerów o długości 1 mm, 2 mm lub 3 mm oraz użycia
zaślepek do nieużywanych otworów. Zaślepki blokowane o średnicy 8,0 mm wkręcane za pomocą śrubokręta dynamometrycznego.</t>
    </r>
  </si>
  <si>
    <r>
      <t xml:space="preserve">Płyty tytanowe do dalszego końca kości promieniowej </t>
    </r>
    <r>
      <rPr>
        <b/>
        <sz val="10"/>
        <color indexed="10"/>
        <rFont val="Tahoma"/>
        <family val="2"/>
      </rPr>
      <t>(depozyt)</t>
    </r>
    <r>
      <rPr>
        <sz val="10"/>
        <color indexed="8"/>
        <rFont val="Tahoma"/>
        <family val="2"/>
      </rPr>
      <t xml:space="preserve">
Płyty zakładane z dostępu grzbietowego i dłoniowego z możliwością angulacji śrub 15 stopni w każdym kierunku. 
Otwory pod śruby: 
1) blokowane o średnicy 2.7 mm i korowe o średnicy 2.7 mm [dł. 10-16 (co 1 mm) oraz 18-30 (co 2 mm)]
2) blokowanych pegów o średnicy 2,2 mm
3) blokowane zmiennokątowa o średnicy 2,7 mm [dł. 10-16 (co 1 mm) oraz 18-30 (co 2 mm)]
4) blokowane o średnicy 3,5 mm [dł. 8-30 mm]
Śruby oznaczone kolorem celem łatwej identyfikacji. Otwory pod druty Kirschnera do wstępnej stabilizacji płyty. Jedno wiertło do wszystkich rodzaju śrub. 
Płyty dłoniowe:
A. ekstra wąskie o szerokości głowy 19 mm, długość 50 mm,
B. wąskie o szerokości głowy 22 mm, długość 41 mm, 51 mm, 125 mm, 175 mm,
C. standardowe o szerokości głowy 24 mm, długość 43 mm, 51 mm, 62 mm, 85 mm,
D. szerokie o szerokości głowy 28 mm, długość 56 mm,
E. płyty długie o szerokości głowy 24 mm, długość 125 mm,
F. płyty ekstra długie o szerokości głowy 24 mm, długość 175 mm,
G. płyty grzbietowe,
H. płyty do wyrostka,
I. płyty do dalszego końca kości łokciowej.</t>
    </r>
  </si>
  <si>
    <r>
      <t xml:space="preserve">Gwóźdź tytanowy, kaniulowany, rekonstrukcyjny krótki, do leczenia złamań przezkrętarzowych </t>
    </r>
    <r>
      <rPr>
        <b/>
        <sz val="10"/>
        <color indexed="10"/>
        <rFont val="Tahoma"/>
        <family val="2"/>
      </rPr>
      <t>(depozyt)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Gwóźdź o anatomicznym kącie ugięcia 4º, 15 stopni anterwersji i krzywej ugięcia 1275 mm oraz średnicy bliższej 15.5 mm, możliwość blokowania statycznego lub dynamicznego w części dalszej. Otwór dynamiczny w odległości 43-55 mm od końca gwoździa, otwór statyczny w odległośći 60-65 mm od końca gwoździa. Gwóźdź prawy i lewy o średnicy 10, 11,5, 13 i 14,5 mm w długości 21,5 cm 
z klamerkowatym końcem z nacięciami dla gwoździ o średnicy powyżej 11,5 mm. Kąt CCD 125º, 130º, 135º. Jeden przezierny celownik do zakładania gwożdzi o różnych kątach CCD. Śruba doszyjkowa o średnicy 10,5 mm w długościach 70-130 mm (z przeskokiem co
5 mm) wraz ze śrubą blokującą. Możliwość użycia pinu antyrotacyjnego o średnicy 3,0 mm. Zaślepki o przewyższeniu 0, 5, 10 i 15 mm. Śruby blokujące o średnicy 5,0 mm z pełnym lub niepełnym gwintem w długościach 20-100 mm (od 20-60 mm co 2,5 mm oraz 
od 65-100 co 5 mm).
Komplet stanowi: gwóźdź + śruba doszyjkowa + zaślepka + śruba dystalna</t>
    </r>
  </si>
  <si>
    <t>15.1</t>
  </si>
  <si>
    <t>15.2</t>
  </si>
  <si>
    <t>15.3</t>
  </si>
  <si>
    <t>15.4</t>
  </si>
  <si>
    <t>15.5</t>
  </si>
  <si>
    <t>15.6</t>
  </si>
  <si>
    <t>15.7</t>
  </si>
  <si>
    <t>15.8</t>
  </si>
  <si>
    <t xml:space="preserve">Płyta kompresyjna do artrodezy kości śródstopia - płyta do pojedyńczej artrodezy w kształcie prostokąta, 4 otwory. Płyta mała o długości 26,5 mm 
i szerokości 16,5-17,5 mm, możliwość uzyskania do 1,25 mm kompresji 
w otworze za pomocą śruby 3,5 mm, profil płyt 2,2 mm. Płyta duża o długości 30,5 mm i szerokości 16,5-17,5 mm, możliwość uzyskania do 1,25 mm kompresji w otworze za pomocą śruby 3,5 mm, profil płyt 2,2 mm.                                                                                                                                                                                        Płyta w kształcie X sześciootworowa o długości 42 mm i szerokości 18,5 mm, profil płyt 2,2 mm.                                                                                  Otwory w płytach pod śruby blokowane o średnicy 3,5 mm, 4,0 mm, 2,7 mm oraz nieblokowane 3,5 mm i blokowane zmennokątowe 3,5 mm. </t>
  </si>
  <si>
    <t xml:space="preserve">Płyty kompresyjne proste, czterootworowe. Płyta pod śruby o średnicy 2,5 mm (blokowane, korowe i blokowane zmiennokątowe), długość 30,5 mm, szerokość 6,5 mm, profil 1,8 mm. Płyta pod śruby o średnicy 3,5 mm (blokowane, korowe i blokowane zmiennokątowe), oraz śruby blokowane 
2,7 mm, długość 36,7 mm, szerokość 7,4 mm, profil 2,2 mm. </t>
  </si>
  <si>
    <t>Płyta lateralna do osteotomii - płyta w kształcie motylka z klinem (szerokość  klinu 0, 8, 10 i 12 mm, głębokość 4,5 mm). Płyta czterootworowa w długościach 25-29 mm i szerokości 12-17 mm. Otwory w płytach pod śruby blokowane o średnicy 3,5 mm, 4,0 mm, 2,7 mm oraz nieblokowane 3,5 mm 
i blokowane zmiennokątowe 3,5 mm. Profil płyt 2 mm.</t>
  </si>
  <si>
    <t>Płyty grzbietowe do artrodezy w obrębie śródstopia. Płyta ośmiootworowa, kształt kwadratu z przedłużonymi bokami. Płyta mała długość 37 mm szerokość 27 mm, profil 2 mm. Płyta duża długość 54 mm szerokość 24, profil 2 mm. Otwory w płytach pod śruby blokowane o średnicy 3,5 mm, 4,0 mm, 
2,7 mm oraz nieblokowane 3,5 mm i blokowane zmiennokątowe 3,5 mm.</t>
  </si>
  <si>
    <t>Płyta piętowa, 11-sto otworowa w rozmiarze mała i duża. Płyta mała długość 60 mm szerokość 36 mm. Płyta duża długość 67 mm szerokość 37 mm. Płyta XL długość 76 mm, szerokość 42 mm. Profil płyt 1,5-2,5 mm, prawe i lewe. Otwory w płytach pod śruby blokowane o średnicy 3,5 mm, 4,0 mm, 2,7 mm oraz nieblokowane 35 mm i blokowane zmiennokątowe 3,5 mm.</t>
  </si>
  <si>
    <t>Płyta do złamań kości łódkowatej, 9-ciu otworowa. Długość 53 mm, szerokość 
15 mm, profil 1,65 mm. Otwory w płytach pod śruby blokowane o średnicy 
2,5 mm, nieblokowane 2,5 mm i blokowane zmiennokątowe 2,5 mm. 
Płyta prawa i lewa.</t>
  </si>
  <si>
    <t>Peg blokowany 2,5</t>
  </si>
  <si>
    <t>Peg blokowany 2,5 zmiennokątny</t>
  </si>
  <si>
    <t>Śruba 2,7 korowa, blokowana</t>
  </si>
  <si>
    <t>Śruba 3,5 blokowana</t>
  </si>
  <si>
    <t>Śruba 2,5 korowa</t>
  </si>
  <si>
    <t>Śruba 3,5 korowa, niskoprofilowana</t>
  </si>
  <si>
    <t>Podkładka 3,5</t>
  </si>
  <si>
    <t>Podkładka gwintowana 2,5</t>
  </si>
  <si>
    <t>16.</t>
  </si>
  <si>
    <t>Płyta</t>
  </si>
  <si>
    <t>Peg zmiennokątowy 2,5</t>
  </si>
  <si>
    <t>Śruba blokowana 1,5</t>
  </si>
  <si>
    <t>Śruba korowa 1,3</t>
  </si>
  <si>
    <t>Śruba korowa 1,5</t>
  </si>
  <si>
    <t>17.</t>
  </si>
  <si>
    <t>18.</t>
  </si>
  <si>
    <t>11.1</t>
  </si>
  <si>
    <t>11.2</t>
  </si>
  <si>
    <t>11.3</t>
  </si>
  <si>
    <t>11.4</t>
  </si>
  <si>
    <t>Gwóźdź udo śr. 8,3-14 mm</t>
  </si>
  <si>
    <t>Śruba śr. 6,0 mm pełny gwint</t>
  </si>
  <si>
    <t>Śruby śr. 5,0 mm pęłny i częściowy gwint</t>
  </si>
  <si>
    <t>12.1</t>
  </si>
  <si>
    <t>12.2</t>
  </si>
  <si>
    <t>12.3</t>
  </si>
  <si>
    <t>Gwóźdź udo retrograde śr. 10-13 mm</t>
  </si>
  <si>
    <t>Śruby śr. 6,0 mm pełny gwint</t>
  </si>
  <si>
    <t>Śruby śr. 5,0 mm pełny i częściowy gwint</t>
  </si>
  <si>
    <t>13.1</t>
  </si>
  <si>
    <t>13.2</t>
  </si>
  <si>
    <t>13.3</t>
  </si>
  <si>
    <t>Gwóźdź ZNN piszczel śr. 8,3-14 mm</t>
  </si>
  <si>
    <t>Śruby śr. 5,0 pełny gwint</t>
  </si>
  <si>
    <t>14.</t>
  </si>
  <si>
    <t>15.</t>
  </si>
  <si>
    <t>2.5/3.0 sterylne</t>
  </si>
  <si>
    <t>2.5/3.0 z pełnym gwintem</t>
  </si>
  <si>
    <t>Twist-off 2.0/2.7</t>
  </si>
  <si>
    <t>14.1</t>
  </si>
  <si>
    <t>14.2</t>
  </si>
  <si>
    <t>14.3</t>
  </si>
  <si>
    <t>Trzpień nr 1</t>
  </si>
  <si>
    <t>Trzpień nr 2</t>
  </si>
  <si>
    <t>Trzpień nr 3</t>
  </si>
  <si>
    <t>Pakiet nr 2 - Endoprotezy stawu biodrowego i kolanowego 2</t>
  </si>
  <si>
    <t>Panewka tytanowa</t>
  </si>
  <si>
    <t xml:space="preserve">Głowy CoCr </t>
  </si>
  <si>
    <t xml:space="preserve">Głowy wykonane z ceramiki </t>
  </si>
  <si>
    <t xml:space="preserve">Śruby panewkowe </t>
  </si>
  <si>
    <t>Wkładki panewkowe nr 1</t>
  </si>
  <si>
    <t>Wkładki panewkowe nr 2</t>
  </si>
  <si>
    <t>Pakiet nr 4 - Wszczepy do osteosyntezy kostnej 1</t>
  </si>
  <si>
    <r>
      <t xml:space="preserve">Płyta stalowa anatomiczna niskoprofilowa, blokująco-kompresyjna do dalszego końca kości strzałkowej od strony bocznej </t>
    </r>
    <r>
      <rPr>
        <b/>
        <sz val="10"/>
        <color indexed="10"/>
        <rFont val="Tahoma"/>
        <family val="2"/>
      </rPr>
      <t>(depozyt)</t>
    </r>
    <r>
      <rPr>
        <sz val="10"/>
        <color indexed="8"/>
        <rFont val="Tahoma"/>
        <family val="2"/>
      </rPr>
      <t xml:space="preserve">
W głowie płyty otwory na śruby pod różnymi kątami oraz otwory pozwalające na stabilizację za pomocą drutów Kirschnera. 
W części bliższej płytki otwory gwintowane z możliwością zastosowania alternatywnie śrub blokowanych 
w płytce i korowych. Od strony wierzchniej płyty ścięcia minimalizujące uszkodzenie tkanek. Możliwość użycia śrub blokowanych
3,5 mm z głową 2,7 mm; blokowanych 2,7 mm; konikalnych 2,7 mm; korowych 2,7 mm; korowych 3,5 mm z głową 2,7 mm oraz gąbczastych 4,0 mm. Otwory blokowane niewymagające użycia zaślepek/przejściówek. 
Na trzonie płyty możliwość uzyskania kompresjii dwukierunkowej. Śruby blokowane wkręcane za pomocą śrubokręta dynamometrycznego zmniejszającego siłę dokręcania. Płyta prawa/ lewa, ilość otworów w trzonie 4-16, długość 80-236 mm.</t>
    </r>
  </si>
  <si>
    <r>
      <t xml:space="preserve">Płyty stalowe anatomiczne niskoprofilowe, blokująco - kompresyjne do dalszej nasady kości piszczelowej od strony przednio-bocznej i przyśrodkowej </t>
    </r>
    <r>
      <rPr>
        <b/>
        <sz val="10"/>
        <color indexed="10"/>
        <rFont val="Tahoma"/>
        <family val="2"/>
      </rPr>
      <t>(depozyt)</t>
    </r>
    <r>
      <rPr>
        <b/>
        <sz val="10"/>
        <color indexed="8"/>
        <rFont val="Tahoma"/>
        <family val="2"/>
      </rPr>
      <t xml:space="preserve">
 </t>
    </r>
    <r>
      <rPr>
        <sz val="10"/>
        <color indexed="8"/>
        <rFont val="Tahoma"/>
        <family val="2"/>
      </rPr>
      <t>W głowie płyt otwory na śruby pod różnymi kątami oraz otwory pozwalające na stabilizację za pomocą drutów Kirschnera. W części bliższej płyt otwory gwintowane z możliwością zastosowania alternatywnie śrub blokowanych 
w płytce i korowych. Od strony wierzchniej płyty podcięcia minimalizujące uszkodzenie tkanek. Możlwość użycia śrub kaniulowanych blokowanych 3.5 mm, kaniulowanych konikalnych 3.5 mm, blokowanych 3,5 mm, blokowanych 2,7 mm z głową 3,5 mm oraz korowych 3,5 mm. Otwory blokowane nie wymagające użycia zaślepek-przejściówek. Śruby blokowane wkręcane za pomocą śrubokręta dynamometrycznego zmniejszającego siłę dokręcania. Płyta prawa / lewa, ilość otworów w trzonie 6-18, długość 94-237 mm.</t>
    </r>
  </si>
  <si>
    <t>Płyty stalowe 3,5 mm 1/3 tubular blokowane, ilość otworów 3-14, 
długość 42-185 mm</t>
  </si>
  <si>
    <r>
      <t xml:space="preserve">Płyta tytanowa do złamań w obrębie końca kości ramiennej z wkręconymi w otwory celownikami pod wiertła </t>
    </r>
    <r>
      <rPr>
        <b/>
        <sz val="9.5"/>
        <color indexed="10"/>
        <rFont val="Tahoma"/>
        <family val="2"/>
      </rPr>
      <t>(depozyt)</t>
    </r>
    <r>
      <rPr>
        <b/>
        <sz val="9.5"/>
        <color indexed="8"/>
        <rFont val="Tahoma"/>
        <family val="2"/>
      </rPr>
      <t xml:space="preserve">
</t>
    </r>
    <r>
      <rPr>
        <sz val="9.5"/>
        <color indexed="8"/>
        <rFont val="Tahoma"/>
        <family val="2"/>
      </rPr>
      <t xml:space="preserve">Celowniki oznaczone kolorem dla prawej i lewej kończyny. Mozliwość doginania płyt in situ. Płyta posiada centralny otwór pod drut Kirchnera ukierunkowany pod kątem 135 stopni (kąt szyjkowo-trzonowy). Otwory pod druty Kirschnera w głowie płyty oraz możliwość doszycia do płyty stożka rotatorów. Dwa rodzaje płyt - płyty implantowane 1cm lub 2 cm poniżej guzka wiekszego. Płyty niższe posiadają 
7 otworów w głowie pod śruby w wielu kierunkach oraz 3, 4, 7, 11 i 14 otworów w trzonie (długość płyt odpowiednio 73, 83, 133, 190
i 227 mm). Płyty wyższe posiadają 9 otworów w głowie pod śruby w wielu kierunkach oraz 3, 4, 7 11 i 14 otworów w trzonie (długość płyt odpowednio 80, 90, 140, 197 i 234 mm). Płyty z 3 i 4 otworami w trzonie są proste, płyty od 7 otworów wzwyż posiadają przednią krzywiznę na trzonie umożliwiającą ominięcie przedziału mięśnia naramienno-piersiowego. Płyty od 11 otworów wzwyż posiadają dodatkowo na trzonie przewężenie umożliwiające doogięcie płyty w każdej płaszczyźnie. W każdym otworze w głowie płyt możliwość 
użycia śrub 3,5 mm korowy, 3,5 mm blokowanych (długość 3,5 mm blokowanych zmiennokątowo (25 stopni), 4,0 mm gąbczastych 
oraz blokowanych pegów o średnicy 3,2 mm. Długość wszystkich śrub i pegów 20-60 mm co 2 mm; 65-70 mm co 5 mm. </t>
    </r>
  </si>
  <si>
    <t>Śruba 3,5 blokowana zmiennokątowa</t>
  </si>
  <si>
    <t>Płyta do artrodezy kości śródstopia - płyta do artrodezy pierwszego promienia, siedmiootworowa prawa i lewa, długość 45 mm, szerokość 10 mm, profil 1,65 mm, zagięcie grzbietowe płyty 14 stopni, zagięcie koślawe 5 stopni. Płyta pod śruby o średnicy 2.5 mm: blokowane, korowe oraz blokowane zmiennokątowe.</t>
  </si>
  <si>
    <t>Płyta do złamań kości skokowej, 4-ro otworowa. Długość 18,4 mm, szerokość 13,6 mm, profil 1,65 mm. Otwory w płytach pod śruby blokowane o średnicy 2,5 mm, nieblokowane 2,5 mm i blokowane zmiennokątowe 2,5 mm.</t>
  </si>
  <si>
    <t>cement z dwoma (2) antybiotykami Gentamycyna 
i Clindamycyna 1x40g</t>
  </si>
  <si>
    <t>Ilość prognozowana
na 36 miesięcy</t>
  </si>
  <si>
    <r>
      <t xml:space="preserve">Panewka pierwotna stawu biodrowego podwójnie mobilne </t>
    </r>
    <r>
      <rPr>
        <b/>
        <sz val="10"/>
        <rFont val="Tahoma"/>
        <family val="2"/>
      </rPr>
      <t xml:space="preserve">(na zamówienie) - </t>
    </r>
    <r>
      <rPr>
        <sz val="10"/>
        <rFont val="Tahoma"/>
        <family val="2"/>
      </rPr>
      <t xml:space="preserve">zgodnie z opisem zawartym 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w</t>
    </r>
    <r>
      <rPr>
        <b/>
        <sz val="10"/>
        <rFont val="Tahoma"/>
        <family val="2"/>
      </rPr>
      <t xml:space="preserve"> Załączniku nr 4b do SWZ</t>
    </r>
  </si>
  <si>
    <t>7.3</t>
  </si>
  <si>
    <t>7.4</t>
  </si>
  <si>
    <t>7.5</t>
  </si>
  <si>
    <t>7.6</t>
  </si>
  <si>
    <t>7.7</t>
  </si>
  <si>
    <t>7.8</t>
  </si>
  <si>
    <t>7.10</t>
  </si>
  <si>
    <t>7.9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</si>
  <si>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</si>
  <si>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</si>
  <si>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</si>
  <si>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</si>
  <si>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</si>
  <si>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</si>
  <si>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</si>
  <si>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</si>
  <si>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</si>
  <si>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</si>
  <si>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</si>
  <si>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</si>
  <si>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</si>
  <si>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</si>
  <si>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</si>
  <si>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</si>
  <si>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</si>
  <si>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</si>
  <si>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</si>
  <si>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</si>
  <si>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</si>
  <si>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</si>
  <si>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</si>
  <si>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</si>
  <si>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</si>
  <si>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</si>
  <si>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</si>
  <si>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Bezwęzłowy system do leczenia niestabilności stawu barkowo-obojczykowego, składający się z guzika tytanowego o średnicy 10 mm oraz ostro zakończonej 
z jednej strony płytki tytanowej, połączonej z samozaciskową, bezwęzłową
i regulowana pętlą polietylenową. Płyka z wystającym pierścieniemorganiczającym jej przemieszczanie względem kanału. W zestawie nić prowadząca implant.</t>
  </si>
  <si>
    <r>
      <t xml:space="preserve">UWAGA:
</t>
    </r>
    <r>
      <rPr>
        <b/>
        <sz val="10"/>
        <rFont val="Tahoma"/>
        <family val="2"/>
      </rPr>
      <t>1) asortyment objęty przedmiotem zamówienia w zadaniach od nr 1 do nr 8 - na zamówienie
2) napęd ortopedyczny elektryczny z bateriami i dokiem do ładowania baterii (minimum 2 baterie), instrumentarium wraz z kompletem kompatybilnych końcówek</t>
    </r>
    <r>
      <rPr>
        <b/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 xml:space="preserve">– dostępne przez okres umowy na czas wykonania zabiegu, dostarczane wraz ze złożonym zamówieniem w ciągu 48 godzin liczonych od dnia i godziny złożenia zamówienia przez Zamawiającego. </t>
    </r>
  </si>
  <si>
    <r>
      <t xml:space="preserve">UWAGA:
</t>
    </r>
    <r>
      <rPr>
        <b/>
        <sz val="10"/>
        <rFont val="Tahoma"/>
        <family val="2"/>
      </rPr>
      <t>1) asortyment objęty przedmiotem zamówienia w zadaniach od nr 1 do nr 40 - na zamówienie
2) napęd ortopedyczny elektryczny z bateriami i dokiem do ładowania baterii (minimum 2 baterie), instrumentarium wraz z kompletem kompatybilnych końcówek –</t>
    </r>
    <r>
      <rPr>
        <sz val="10"/>
        <rFont val="Tahoma"/>
        <family val="2"/>
      </rPr>
      <t xml:space="preserve"> dostępne przez okres umowy na czas wykonania zabiegu, dostarczane wraz ze złożonym zamówieniem w ciągu 48 godzin liczonych od dnia i godziny złożenia zamówienia przez Zamawiającego. </t>
    </r>
  </si>
  <si>
    <r>
      <t xml:space="preserve">Płytka anatomiczna objczykowa </t>
    </r>
    <r>
      <rPr>
        <b/>
        <sz val="9.5"/>
        <color indexed="10"/>
        <rFont val="Tahoma"/>
        <family val="2"/>
      </rPr>
      <t>(na zamówienie)</t>
    </r>
    <r>
      <rPr>
        <b/>
        <sz val="9.5"/>
        <color indexed="8"/>
        <rFont val="Tahoma"/>
        <family val="2"/>
      </rPr>
      <t>:</t>
    </r>
  </si>
  <si>
    <t xml:space="preserve">Śruby tytanowe korowe </t>
  </si>
  <si>
    <t xml:space="preserve">Śruby tytanowe gąbczaste </t>
  </si>
  <si>
    <t>Śruby tytanowe blokowane</t>
  </si>
  <si>
    <r>
      <t xml:space="preserve">DEPOZYT do zadania </t>
    </r>
    <r>
      <rPr>
        <b/>
        <sz val="10"/>
        <rFont val="Tahoma"/>
        <family val="2"/>
      </rPr>
      <t>1 (1.1-1.8 ) / 2 (2.1-2.8) / 3 (3.1-3.8) / 4 (4.1-4.6) / 5 (5.1-5.5) / 6 (6.1-6.13) / 7 (7.1-7.21) / 8 (8.1-8.9) / 9 (9.1-9.5) / 10 (10.1 -10.4) / 12 (12.1-12.3) / 13 (13.1-13.3) wymagane jest przez okres realizacji umowy nieodpłatne użyczenie w depozycie napędu ortopedycznego z kompletem końcówek kompatybilnych z oferowanym instrumentarium, elektryczny, z bateriami i dokiem do ładowania baterii (minimum 2 baterie), instrumentarium, implantów oraz zestawu do usuwania uszkodzonych śrub z kości.</t>
    </r>
  </si>
  <si>
    <r>
      <t xml:space="preserve">Płyty proste stalowe blokująco – </t>
    </r>
    <r>
      <rPr>
        <b/>
        <sz val="9.5"/>
        <rFont val="Tahoma"/>
        <family val="2"/>
      </rPr>
      <t xml:space="preserve">kompresyjne </t>
    </r>
    <r>
      <rPr>
        <b/>
        <sz val="9.5"/>
        <color indexed="10"/>
        <rFont val="Tahoma"/>
        <family val="2"/>
      </rPr>
      <t>(depozyt)</t>
    </r>
    <r>
      <rPr>
        <sz val="9.5"/>
        <color indexed="8"/>
        <rFont val="Tahoma"/>
        <family val="2"/>
      </rPr>
      <t xml:space="preserve">
Płyty wyposażone w podwójne otwory blokowane, niewymagające zaślepek/przejściówek. Możliwość zastosowania alternatywnie śrub korowych 3,5 mm lub blokowanych 3,5 mm i gąbczastych 4 mm. Otwory „ósemkowe”, obustronnie gwintowane, z możliwością użycia śrub blokowanych lub korowych. Kompresja dwukierunkowa. Śruby blokowane wkręcane za pomocą śrubokręta dynamometrycznego.
Śruba korowa Ø3.5 w długościach 10-150 mm. Śruba blokowana Ø3.5 w długościach 12-90 mm</t>
    </r>
  </si>
  <si>
    <t>Załącznik nr 1 do Szacowania wartości zamówienia</t>
  </si>
  <si>
    <r>
      <t>Endoproteza cementowa stawu biodrowego</t>
    </r>
    <r>
      <rPr>
        <b/>
        <sz val="10"/>
        <rFont val="Tahoma"/>
        <family val="2"/>
      </rPr>
      <t xml:space="preserve"> (depozyt) </t>
    </r>
    <r>
      <rPr>
        <sz val="10"/>
        <rFont val="Tahoma"/>
        <family val="2"/>
      </rPr>
      <t xml:space="preserve">- zgodnie z opisem zawartym 
w </t>
    </r>
    <r>
      <rPr>
        <b/>
        <sz val="10"/>
        <rFont val="Tahoma"/>
        <family val="2"/>
      </rPr>
      <t>Załączniku nr 2a do Szacowania</t>
    </r>
  </si>
  <si>
    <r>
      <t xml:space="preserve">Endoproteza bezcementowa stawu biodrowego z trzpieniem w 1/3 bliżej napylona hydroksyapatytem </t>
    </r>
    <r>
      <rPr>
        <b/>
        <sz val="10"/>
        <rFont val="Tahoma"/>
        <family val="2"/>
      </rPr>
      <t>(depozyt)</t>
    </r>
    <r>
      <rPr>
        <sz val="10"/>
        <rFont val="Tahoma"/>
        <family val="2"/>
      </rPr>
      <t xml:space="preserve"> - zgodnie z opisem zawartym 
w </t>
    </r>
    <r>
      <rPr>
        <b/>
        <sz val="10"/>
        <rFont val="Tahoma"/>
        <family val="2"/>
      </rPr>
      <t>Załączniku nr 2a do Szacowania</t>
    </r>
  </si>
  <si>
    <r>
      <t xml:space="preserve">Endoproteza bezcementowa stawu biodrowego z trzpieniem przynasadowym </t>
    </r>
    <r>
      <rPr>
        <b/>
        <sz val="10"/>
        <rFont val="Tahoma"/>
        <family val="2"/>
      </rPr>
      <t>(depozyt)</t>
    </r>
    <r>
      <rPr>
        <sz val="10"/>
        <rFont val="Tahoma"/>
        <family val="2"/>
      </rPr>
      <t xml:space="preserve"> - zgodnie z opisem zawartym 
w </t>
    </r>
    <r>
      <rPr>
        <b/>
        <sz val="10"/>
        <rFont val="Tahoma"/>
        <family val="2"/>
      </rPr>
      <t>Załączniku nr 2a do Szacowania</t>
    </r>
  </si>
  <si>
    <r>
      <t xml:space="preserve">Endoproteza stawu kolanowego cementowana </t>
    </r>
    <r>
      <rPr>
        <b/>
        <sz val="10"/>
        <rFont val="Tahoma"/>
        <family val="2"/>
      </rPr>
      <t>(depozyt)</t>
    </r>
    <r>
      <rPr>
        <sz val="10"/>
        <rFont val="Tahoma"/>
        <family val="2"/>
      </rPr>
      <t xml:space="preserve"> - zgodnie z opisem zawartym w </t>
    </r>
    <r>
      <rPr>
        <b/>
        <sz val="10"/>
        <rFont val="Tahoma"/>
        <family val="2"/>
      </rPr>
      <t>Załączniku nr 2a do Szacowania</t>
    </r>
  </si>
  <si>
    <r>
      <t>Cement kostny
z mieszalnikami</t>
    </r>
    <r>
      <rPr>
        <b/>
        <sz val="10"/>
        <rFont val="Tahoma"/>
        <family val="2"/>
      </rPr>
      <t xml:space="preserve"> (depozyt) </t>
    </r>
    <r>
      <rPr>
        <sz val="10"/>
        <rFont val="Tahoma"/>
        <family val="2"/>
      </rPr>
      <t xml:space="preserve">- zgodnie z opisem zawartym 
w </t>
    </r>
    <r>
      <rPr>
        <b/>
        <sz val="10"/>
        <rFont val="Tahoma"/>
        <family val="2"/>
      </rPr>
      <t>Załączniku nr 2a do Szacowania</t>
    </r>
  </si>
  <si>
    <r>
      <t xml:space="preserve">Endoprotezy bezcementowe stawu biodrowego </t>
    </r>
    <r>
      <rPr>
        <b/>
        <sz val="10"/>
        <rFont val="Tahoma"/>
        <family val="2"/>
      </rPr>
      <t xml:space="preserve">(depozyt) - </t>
    </r>
    <r>
      <rPr>
        <sz val="10"/>
        <rFont val="Tahoma"/>
        <family val="2"/>
      </rPr>
      <t>zgodnie 
z opisem zawartym</t>
    </r>
    <r>
      <rPr>
        <b/>
        <sz val="10"/>
        <rFont val="Tahoma"/>
        <family val="2"/>
      </rPr>
      <t xml:space="preserve"> 
</t>
    </r>
    <r>
      <rPr>
        <sz val="10"/>
        <rFont val="Tahoma"/>
        <family val="2"/>
      </rPr>
      <t>w</t>
    </r>
    <r>
      <rPr>
        <b/>
        <sz val="10"/>
        <rFont val="Tahoma"/>
        <family val="2"/>
      </rPr>
      <t xml:space="preserve"> Załączniku nr 2b do SWZ</t>
    </r>
  </si>
  <si>
    <r>
      <t xml:space="preserve">Endoproteza stawu biodrowego Bipolarna </t>
    </r>
    <r>
      <rPr>
        <b/>
        <sz val="10"/>
        <rFont val="Tahoma"/>
        <family val="2"/>
      </rPr>
      <t xml:space="preserve">(depozyt) </t>
    </r>
    <r>
      <rPr>
        <sz val="10"/>
        <rFont val="Tahoma"/>
        <family val="2"/>
      </rPr>
      <t xml:space="preserve">- zgodnie 
z opisem zawartym 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w</t>
    </r>
    <r>
      <rPr>
        <b/>
        <sz val="10"/>
        <rFont val="Tahoma"/>
        <family val="2"/>
      </rPr>
      <t xml:space="preserve"> Załączniku nr 2b do SWZ</t>
    </r>
  </si>
  <si>
    <r>
      <t xml:space="preserve">Systemy kabli i płyt do zespoleń złamań kości okołoprotezowych </t>
    </r>
    <r>
      <rPr>
        <b/>
        <sz val="10"/>
        <rFont val="Tahoma"/>
        <family val="2"/>
      </rPr>
      <t xml:space="preserve">(depozyt) </t>
    </r>
    <r>
      <rPr>
        <sz val="10"/>
        <rFont val="Tahoma"/>
        <family val="2"/>
      </rPr>
      <t xml:space="preserve">- zgodnie 
z opisem zawartym 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w</t>
    </r>
    <r>
      <rPr>
        <b/>
        <sz val="10"/>
        <rFont val="Tahoma"/>
        <family val="2"/>
      </rPr>
      <t xml:space="preserve"> Załączniku nr 2b do SWZ</t>
    </r>
  </si>
  <si>
    <r>
      <t>System reduktorów stożka do operacji rewizyjnej stawu biodrowego</t>
    </r>
    <r>
      <rPr>
        <b/>
        <sz val="10"/>
        <rFont val="Tahoma"/>
        <family val="2"/>
      </rPr>
      <t xml:space="preserve"> 
(na zamówienie) -</t>
    </r>
    <r>
      <rPr>
        <sz val="10"/>
        <rFont val="Tahoma"/>
        <family val="2"/>
      </rPr>
      <t xml:space="preserve"> zgodnie z opisem zawartym 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w</t>
    </r>
    <r>
      <rPr>
        <b/>
        <sz val="10"/>
        <rFont val="Tahoma"/>
        <family val="2"/>
      </rPr>
      <t xml:space="preserve"> Załączniku nr 2b do SWZ</t>
    </r>
  </si>
  <si>
    <r>
      <t xml:space="preserve">Panewka Trinity - system rewizyjny podwójnie mobilny </t>
    </r>
    <r>
      <rPr>
        <b/>
        <sz val="10"/>
        <rFont val="Tahoma"/>
        <family val="2"/>
      </rPr>
      <t xml:space="preserve">(na zamówienie) - </t>
    </r>
    <r>
      <rPr>
        <sz val="10"/>
        <rFont val="Tahoma"/>
        <family val="2"/>
      </rPr>
      <t xml:space="preserve">zgodnie z opisem zawartym 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w</t>
    </r>
    <r>
      <rPr>
        <b/>
        <sz val="10"/>
        <rFont val="Tahoma"/>
        <family val="2"/>
      </rPr>
      <t xml:space="preserve"> Załączniku nr 2b do SWZ</t>
    </r>
  </si>
  <si>
    <r>
      <t xml:space="preserve">Endoproteza cementowana stawu kolanowego </t>
    </r>
    <r>
      <rPr>
        <b/>
        <sz val="10"/>
        <rFont val="Tahoma"/>
        <family val="2"/>
      </rPr>
      <t xml:space="preserve">(depozyt) - </t>
    </r>
    <r>
      <rPr>
        <sz val="10"/>
        <rFont val="Tahoma"/>
        <family val="2"/>
      </rPr>
      <t xml:space="preserve">zgodnie 
z opisem zawartym 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w</t>
    </r>
    <r>
      <rPr>
        <b/>
        <sz val="10"/>
        <rFont val="Tahoma"/>
        <family val="2"/>
      </rPr>
      <t xml:space="preserve"> Załączniku nr 2b do SWZ</t>
    </r>
  </si>
  <si>
    <r>
      <t>Endoproteza rewizyjna stawu biodrowego trzpień</t>
    </r>
    <r>
      <rPr>
        <b/>
        <sz val="10"/>
        <rFont val="Tahoma"/>
        <family val="2"/>
      </rPr>
      <t xml:space="preserve"> 
(na zamówienie)</t>
    </r>
    <r>
      <rPr>
        <sz val="10"/>
        <rFont val="Tahoma"/>
        <family val="2"/>
      </rPr>
      <t xml:space="preserve"> - zgodnie 
z opisem zawartym 
w </t>
    </r>
    <r>
      <rPr>
        <b/>
        <sz val="10"/>
        <rFont val="Tahoma"/>
        <family val="2"/>
      </rPr>
      <t>Załączniku nr 2c do SWZ</t>
    </r>
  </si>
  <si>
    <r>
      <t xml:space="preserve">Endoproteza rewizyjna stawu biodrowego panewka I 
</t>
    </r>
    <r>
      <rPr>
        <b/>
        <sz val="10"/>
        <rFont val="Tahoma"/>
        <family val="2"/>
      </rPr>
      <t>(na zamówienie)</t>
    </r>
    <r>
      <rPr>
        <sz val="10"/>
        <rFont val="Tahoma"/>
        <family val="2"/>
      </rPr>
      <t xml:space="preserve"> - zgodnie 
z opisem zawartym 
w </t>
    </r>
    <r>
      <rPr>
        <b/>
        <sz val="10"/>
        <rFont val="Tahoma"/>
        <family val="2"/>
      </rPr>
      <t>Załączniku nr 2c do SWZ</t>
    </r>
  </si>
  <si>
    <r>
      <t xml:space="preserve">Endoproteza rewizyjna stawu biodrowego panewka II 
</t>
    </r>
    <r>
      <rPr>
        <b/>
        <sz val="10"/>
        <rFont val="Tahoma"/>
        <family val="2"/>
      </rPr>
      <t xml:space="preserve">(na zamówienie) </t>
    </r>
    <r>
      <rPr>
        <sz val="10"/>
        <rFont val="Tahoma"/>
        <family val="2"/>
      </rPr>
      <t>- zgodnie 
z opisem zawartym 
w Z</t>
    </r>
    <r>
      <rPr>
        <b/>
        <sz val="10"/>
        <rFont val="Tahoma"/>
        <family val="2"/>
      </rPr>
      <t>ałączniku nr 2c do SWZ</t>
    </r>
  </si>
  <si>
    <r>
      <t xml:space="preserve">Endoproteza rewizyjna stawu biodrowego trzpień II 
</t>
    </r>
    <r>
      <rPr>
        <b/>
        <sz val="10"/>
        <rFont val="Tahoma"/>
        <family val="2"/>
      </rPr>
      <t xml:space="preserve">(na zamówienie) </t>
    </r>
    <r>
      <rPr>
        <sz val="10"/>
        <rFont val="Tahoma"/>
        <family val="2"/>
      </rPr>
      <t xml:space="preserve">-  zgodnie 
z opisem zawartym 
w </t>
    </r>
    <r>
      <rPr>
        <b/>
        <sz val="10"/>
        <rFont val="Tahoma"/>
        <family val="2"/>
      </rPr>
      <t>Załączniku nr 2c do SWZ</t>
    </r>
  </si>
  <si>
    <r>
      <t xml:space="preserve">Test śródoperacyjny 
</t>
    </r>
    <r>
      <rPr>
        <b/>
        <sz val="10"/>
        <rFont val="Tahoma"/>
        <family val="2"/>
      </rPr>
      <t xml:space="preserve">(na zamówienie) </t>
    </r>
    <r>
      <rPr>
        <sz val="10"/>
        <rFont val="Tahoma"/>
        <family val="2"/>
      </rPr>
      <t xml:space="preserve">- zgodnie 
z opisem zawartym 
w </t>
    </r>
    <r>
      <rPr>
        <b/>
        <sz val="10"/>
        <rFont val="Tahoma"/>
        <family val="2"/>
      </rPr>
      <t>Załączniku nr 2c do SWZ</t>
    </r>
  </si>
  <si>
    <r>
      <t xml:space="preserve"> Endoproteza rewizyjna stawu kolanowego cementowana 
</t>
    </r>
    <r>
      <rPr>
        <b/>
        <sz val="10"/>
        <rFont val="Tahoma"/>
        <family val="2"/>
      </rPr>
      <t>(na zamówienie)</t>
    </r>
    <r>
      <rPr>
        <sz val="10"/>
        <rFont val="Tahoma"/>
        <family val="2"/>
      </rPr>
      <t xml:space="preserve"> - zgodnie 
z opisem zawartym 
w </t>
    </r>
    <r>
      <rPr>
        <b/>
        <sz val="10"/>
        <rFont val="Tahoma"/>
        <family val="2"/>
      </rPr>
      <t>Załączniku nr 2c do SWZ</t>
    </r>
  </si>
  <si>
    <t>Pakiet nr 8 - System do rekonstrukcji ACL i artroskopii kolana</t>
  </si>
  <si>
    <t>Pakiet nr 9 - Endoproteza barku</t>
  </si>
  <si>
    <t>Pakiet nr 10 - System do rekonstrukcji uszkodzeń stawowych i artroskopii barku</t>
  </si>
  <si>
    <t>Pakiet nr 11 - Substytut kostny</t>
  </si>
  <si>
    <t xml:space="preserve">Pakiet nr 12 - Wypełniacze </t>
  </si>
  <si>
    <t>Płyta stalowa, krętarzowa</t>
  </si>
  <si>
    <t>Pakiet nr 7 - Wszczepy do osteosyntezy kostnej 4</t>
  </si>
  <si>
    <r>
      <t>Wielorazowy trokar</t>
    </r>
    <r>
      <rPr>
        <b/>
        <sz val="9.5"/>
        <rFont val="Tahoma"/>
        <family val="2"/>
      </rPr>
      <t xml:space="preserve"> </t>
    </r>
    <r>
      <rPr>
        <sz val="9.5"/>
        <rFont val="Tahoma"/>
        <family val="2"/>
      </rPr>
      <t xml:space="preserve">kompatybilny z prowadnicą </t>
    </r>
    <r>
      <rPr>
        <b/>
        <sz val="9.5"/>
        <rFont val="Tahoma"/>
        <family val="2"/>
      </rPr>
      <t>z zadania nr 4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</si>
</sst>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_ ;[Red]\-0\ 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  <numFmt numFmtId="174" formatCode="#,##0.0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Czcionka tekstu podstawowego"/>
      <family val="2"/>
    </font>
    <font>
      <b/>
      <sz val="9"/>
      <color indexed="10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i/>
      <sz val="10"/>
      <color indexed="8"/>
      <name val="Tahoma"/>
      <family val="2"/>
    </font>
    <font>
      <sz val="10"/>
      <color indexed="8"/>
      <name val="Tahoma"/>
      <family val="2"/>
    </font>
    <font>
      <b/>
      <sz val="9.5"/>
      <color indexed="8"/>
      <name val="Tahoma"/>
      <family val="2"/>
    </font>
    <font>
      <sz val="10"/>
      <color indexed="10"/>
      <name val="Tahoma"/>
      <family val="2"/>
    </font>
    <font>
      <b/>
      <sz val="9.5"/>
      <name val="Tahoma"/>
      <family val="2"/>
    </font>
    <font>
      <sz val="9.5"/>
      <color indexed="8"/>
      <name val="Tahoma"/>
      <family val="2"/>
    </font>
    <font>
      <sz val="9.5"/>
      <name val="Tahoma"/>
      <family val="2"/>
    </font>
    <font>
      <b/>
      <sz val="9.5"/>
      <color indexed="10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i/>
      <sz val="9"/>
      <name val="Tahoma"/>
      <family val="2"/>
    </font>
    <font>
      <sz val="9.5"/>
      <color indexed="10"/>
      <name val="Tahoma"/>
      <family val="2"/>
    </font>
    <font>
      <i/>
      <sz val="9.5"/>
      <color indexed="10"/>
      <name val="Tahoma"/>
      <family val="2"/>
    </font>
    <font>
      <sz val="10"/>
      <name val="Arial"/>
      <family val="0"/>
    </font>
    <font>
      <sz val="10"/>
      <name val="Segoe UI Symbol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6" borderId="1" applyNumberFormat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" fontId="14" fillId="32" borderId="13" xfId="0" applyNumberFormat="1" applyFont="1" applyFill="1" applyBorder="1" applyAlignment="1">
      <alignment horizontal="right" vertical="center" wrapText="1"/>
    </xf>
    <xf numFmtId="168" fontId="14" fillId="32" borderId="13" xfId="0" applyNumberFormat="1" applyFont="1" applyFill="1" applyBorder="1" applyAlignment="1">
      <alignment horizontal="right" vertical="center" wrapText="1"/>
    </xf>
    <xf numFmtId="168" fontId="3" fillId="0" borderId="13" xfId="0" applyNumberFormat="1" applyFont="1" applyBorder="1" applyAlignment="1">
      <alignment horizontal="right" vertical="center"/>
    </xf>
    <xf numFmtId="8" fontId="14" fillId="32" borderId="13" xfId="0" applyNumberFormat="1" applyFont="1" applyFill="1" applyBorder="1" applyAlignment="1">
      <alignment horizontal="center" vertical="center" wrapText="1"/>
    </xf>
    <xf numFmtId="8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32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" fontId="14" fillId="32" borderId="14" xfId="0" applyNumberFormat="1" applyFont="1" applyFill="1" applyBorder="1" applyAlignment="1">
      <alignment horizontal="right" vertical="center" wrapText="1"/>
    </xf>
    <xf numFmtId="168" fontId="14" fillId="32" borderId="14" xfId="0" applyNumberFormat="1" applyFont="1" applyFill="1" applyBorder="1" applyAlignment="1">
      <alignment horizontal="right" vertical="center" wrapText="1"/>
    </xf>
    <xf numFmtId="168" fontId="3" fillId="0" borderId="14" xfId="0" applyNumberFormat="1" applyFont="1" applyBorder="1" applyAlignment="1">
      <alignment horizontal="right" vertical="center"/>
    </xf>
    <xf numFmtId="8" fontId="14" fillId="32" borderId="14" xfId="0" applyNumberFormat="1" applyFont="1" applyFill="1" applyBorder="1" applyAlignment="1">
      <alignment horizontal="center" vertical="center" wrapText="1"/>
    </xf>
    <xf numFmtId="8" fontId="3" fillId="0" borderId="14" xfId="0" applyNumberFormat="1" applyFont="1" applyBorder="1" applyAlignment="1">
      <alignment horizontal="center" vertical="center"/>
    </xf>
    <xf numFmtId="168" fontId="14" fillId="33" borderId="13" xfId="0" applyNumberFormat="1" applyFont="1" applyFill="1" applyBorder="1" applyAlignment="1">
      <alignment horizontal="right" vertical="center" wrapText="1"/>
    </xf>
    <xf numFmtId="168" fontId="3" fillId="33" borderId="13" xfId="0" applyNumberFormat="1" applyFont="1" applyFill="1" applyBorder="1" applyAlignment="1">
      <alignment horizontal="right" vertical="center"/>
    </xf>
    <xf numFmtId="8" fontId="14" fillId="33" borderId="13" xfId="0" applyNumberFormat="1" applyFont="1" applyFill="1" applyBorder="1" applyAlignment="1">
      <alignment horizontal="center" vertical="center" wrapText="1"/>
    </xf>
    <xf numFmtId="8" fontId="3" fillId="33" borderId="13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49" fontId="14" fillId="0" borderId="13" xfId="0" applyNumberFormat="1" applyFont="1" applyBorder="1" applyAlignment="1" applyProtection="1">
      <alignment horizontal="center" vertical="center"/>
      <protection/>
    </xf>
    <xf numFmtId="0" fontId="15" fillId="0" borderId="13" xfId="0" applyFont="1" applyBorder="1" applyAlignment="1">
      <alignment horizontal="center" vertical="center" wrapText="1"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vertical="center" wrapText="1"/>
      <protection locked="0"/>
    </xf>
    <xf numFmtId="49" fontId="18" fillId="0" borderId="13" xfId="0" applyNumberFormat="1" applyFont="1" applyBorder="1" applyAlignment="1" applyProtection="1">
      <alignment vertical="center" wrapText="1"/>
      <protection/>
    </xf>
    <xf numFmtId="49" fontId="19" fillId="0" borderId="13" xfId="0" applyNumberFormat="1" applyFont="1" applyBorder="1" applyAlignment="1">
      <alignment vertical="center" wrapText="1"/>
    </xf>
    <xf numFmtId="49" fontId="18" fillId="0" borderId="14" xfId="0" applyNumberFormat="1" applyFont="1" applyBorder="1" applyAlignment="1" applyProtection="1">
      <alignment horizontal="center" vertical="center" wrapText="1"/>
      <protection/>
    </xf>
    <xf numFmtId="49" fontId="18" fillId="0" borderId="13" xfId="0" applyNumberFormat="1" applyFont="1" applyBorder="1" applyAlignment="1" applyProtection="1">
      <alignment horizontal="center" vertical="center" wrapText="1"/>
      <protection/>
    </xf>
    <xf numFmtId="49" fontId="18" fillId="0" borderId="12" xfId="0" applyNumberFormat="1" applyFont="1" applyBorder="1" applyAlignment="1" applyProtection="1">
      <alignment horizontal="center" vertical="center" wrapText="1"/>
      <protection/>
    </xf>
    <xf numFmtId="49" fontId="19" fillId="0" borderId="13" xfId="0" applyNumberFormat="1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4" fontId="14" fillId="32" borderId="13" xfId="0" applyNumberFormat="1" applyFont="1" applyFill="1" applyBorder="1" applyAlignment="1">
      <alignment horizontal="right" vertical="center" wrapText="1"/>
    </xf>
    <xf numFmtId="4" fontId="14" fillId="32" borderId="12" xfId="0" applyNumberFormat="1" applyFont="1" applyFill="1" applyBorder="1" applyAlignment="1">
      <alignment horizontal="right" vertical="center" wrapText="1"/>
    </xf>
    <xf numFmtId="168" fontId="14" fillId="32" borderId="12" xfId="0" applyNumberFormat="1" applyFont="1" applyFill="1" applyBorder="1" applyAlignment="1">
      <alignment horizontal="right" vertical="center" wrapText="1"/>
    </xf>
    <xf numFmtId="168" fontId="3" fillId="0" borderId="12" xfId="0" applyNumberFormat="1" applyFont="1" applyBorder="1" applyAlignment="1">
      <alignment horizontal="right" vertical="center"/>
    </xf>
    <xf numFmtId="8" fontId="14" fillId="32" borderId="12" xfId="0" applyNumberFormat="1" applyFont="1" applyFill="1" applyBorder="1" applyAlignment="1">
      <alignment horizontal="center" vertical="center" wrapText="1"/>
    </xf>
    <xf numFmtId="8" fontId="3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 applyProtection="1">
      <alignment horizontal="center" vertical="center"/>
      <protection/>
    </xf>
    <xf numFmtId="4" fontId="14" fillId="32" borderId="15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23" fillId="0" borderId="0" xfId="0" applyFont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2" fillId="32" borderId="13" xfId="0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/>
    </xf>
    <xf numFmtId="49" fontId="18" fillId="0" borderId="13" xfId="0" applyNumberFormat="1" applyFont="1" applyBorder="1" applyAlignment="1" applyProtection="1">
      <alignment vertical="center" wrapText="1"/>
      <protection/>
    </xf>
    <xf numFmtId="49" fontId="18" fillId="0" borderId="13" xfId="0" applyNumberFormat="1" applyFont="1" applyBorder="1" applyAlignment="1" applyProtection="1">
      <alignment horizontal="center" vertical="center"/>
      <protection/>
    </xf>
    <xf numFmtId="0" fontId="19" fillId="32" borderId="13" xfId="0" applyFont="1" applyFill="1" applyBorder="1" applyAlignment="1">
      <alignment horizontal="center" vertical="center"/>
    </xf>
    <xf numFmtId="168" fontId="3" fillId="32" borderId="13" xfId="0" applyNumberFormat="1" applyFont="1" applyFill="1" applyBorder="1" applyAlignment="1">
      <alignment horizontal="right" vertical="center"/>
    </xf>
    <xf numFmtId="8" fontId="3" fillId="32" borderId="13" xfId="0" applyNumberFormat="1" applyFont="1" applyFill="1" applyBorder="1" applyAlignment="1">
      <alignment horizontal="center" vertical="center"/>
    </xf>
    <xf numFmtId="0" fontId="18" fillId="32" borderId="13" xfId="0" applyFont="1" applyFill="1" applyBorder="1" applyAlignment="1" applyProtection="1">
      <alignment vertical="center" wrapText="1"/>
      <protection locked="0"/>
    </xf>
    <xf numFmtId="0" fontId="19" fillId="0" borderId="13" xfId="0" applyFont="1" applyBorder="1" applyAlignment="1">
      <alignment vertical="center" wrapText="1"/>
    </xf>
    <xf numFmtId="0" fontId="11" fillId="32" borderId="13" xfId="0" applyFont="1" applyFill="1" applyBorder="1" applyAlignment="1">
      <alignment vertical="center" wrapText="1"/>
    </xf>
    <xf numFmtId="0" fontId="11" fillId="32" borderId="13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left" vertical="center" wrapText="1"/>
    </xf>
    <xf numFmtId="49" fontId="19" fillId="32" borderId="13" xfId="0" applyNumberFormat="1" applyFont="1" applyFill="1" applyBorder="1" applyAlignment="1">
      <alignment vertical="center" wrapText="1"/>
    </xf>
    <xf numFmtId="8" fontId="3" fillId="0" borderId="14" xfId="0" applyNumberFormat="1" applyFont="1" applyBorder="1" applyAlignment="1">
      <alignment horizontal="center" vertical="center" wrapText="1"/>
    </xf>
    <xf numFmtId="8" fontId="3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49" fontId="18" fillId="0" borderId="14" xfId="0" applyNumberFormat="1" applyFont="1" applyBorder="1" applyAlignment="1" applyProtection="1">
      <alignment vertical="center" wrapText="1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0" fontId="18" fillId="32" borderId="12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vertical="center" wrapText="1"/>
    </xf>
    <xf numFmtId="168" fontId="3" fillId="32" borderId="12" xfId="0" applyNumberFormat="1" applyFont="1" applyFill="1" applyBorder="1" applyAlignment="1">
      <alignment horizontal="right" vertical="center"/>
    </xf>
    <xf numFmtId="8" fontId="3" fillId="32" borderId="12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14" fillId="0" borderId="1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49" fontId="19" fillId="32" borderId="13" xfId="0" applyNumberFormat="1" applyFont="1" applyFill="1" applyBorder="1" applyAlignment="1" applyProtection="1">
      <alignment horizontal="center" vertical="center" wrapText="1"/>
      <protection/>
    </xf>
    <xf numFmtId="16" fontId="19" fillId="32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 applyProtection="1">
      <alignment vertical="center" wrapText="1"/>
      <protection hidden="1"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168" fontId="14" fillId="0" borderId="13" xfId="0" applyNumberFormat="1" applyFont="1" applyFill="1" applyBorder="1" applyAlignment="1">
      <alignment horizontal="right" vertical="center" wrapText="1"/>
    </xf>
    <xf numFmtId="168" fontId="3" fillId="0" borderId="13" xfId="0" applyNumberFormat="1" applyFont="1" applyFill="1" applyBorder="1" applyAlignment="1">
      <alignment horizontal="right" vertical="center"/>
    </xf>
    <xf numFmtId="8" fontId="14" fillId="0" borderId="13" xfId="0" applyNumberFormat="1" applyFont="1" applyFill="1" applyBorder="1" applyAlignment="1">
      <alignment horizontal="center" vertical="center" wrapText="1"/>
    </xf>
    <xf numFmtId="8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" fontId="18" fillId="0" borderId="13" xfId="0" applyNumberFormat="1" applyFont="1" applyFill="1" applyBorder="1" applyAlignment="1">
      <alignment horizontal="right" vertical="center" wrapText="1"/>
    </xf>
    <xf numFmtId="8" fontId="3" fillId="0" borderId="13" xfId="0" applyNumberFormat="1" applyFont="1" applyBorder="1" applyAlignment="1">
      <alignment horizontal="left" vertical="center" wrapText="1"/>
    </xf>
    <xf numFmtId="8" fontId="3" fillId="0" borderId="14" xfId="0" applyNumberFormat="1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28" fillId="0" borderId="0" xfId="0" applyFont="1" applyFill="1" applyAlignment="1">
      <alignment horizontal="left" vertical="center"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49" fontId="18" fillId="0" borderId="13" xfId="0" applyNumberFormat="1" applyFont="1" applyFill="1" applyBorder="1" applyAlignment="1" applyProtection="1">
      <alignment vertical="center" wrapText="1"/>
      <protection/>
    </xf>
    <xf numFmtId="0" fontId="19" fillId="0" borderId="18" xfId="0" applyFont="1" applyBorder="1" applyAlignment="1">
      <alignment vertical="center" wrapText="1"/>
    </xf>
    <xf numFmtId="49" fontId="18" fillId="32" borderId="13" xfId="0" applyNumberFormat="1" applyFont="1" applyFill="1" applyBorder="1" applyAlignment="1" applyProtection="1">
      <alignment vertical="center" wrapText="1"/>
      <protection/>
    </xf>
    <xf numFmtId="0" fontId="19" fillId="32" borderId="13" xfId="0" applyFont="1" applyFill="1" applyBorder="1" applyAlignment="1">
      <alignment vertical="center" wrapText="1"/>
    </xf>
    <xf numFmtId="0" fontId="19" fillId="32" borderId="18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8" fillId="0" borderId="13" xfId="0" applyNumberFormat="1" applyFont="1" applyBorder="1" applyAlignment="1" applyProtection="1">
      <alignment vertical="center" wrapText="1"/>
      <protection/>
    </xf>
    <xf numFmtId="0" fontId="19" fillId="0" borderId="13" xfId="0" applyFont="1" applyFill="1" applyBorder="1" applyAlignment="1" applyProtection="1">
      <alignment vertical="center" wrapText="1"/>
      <protection hidden="1"/>
    </xf>
    <xf numFmtId="0" fontId="11" fillId="32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11" fillId="32" borderId="13" xfId="0" applyNumberFormat="1" applyFont="1" applyFill="1" applyBorder="1" applyAlignment="1" applyProtection="1">
      <alignment horizontal="center" vertical="center"/>
      <protection/>
    </xf>
    <xf numFmtId="0" fontId="11" fillId="32" borderId="13" xfId="0" applyNumberFormat="1" applyFont="1" applyFill="1" applyBorder="1" applyAlignment="1" applyProtection="1">
      <alignment horizontal="center" vertical="center" wrapText="1"/>
      <protection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/>
    </xf>
    <xf numFmtId="0" fontId="11" fillId="32" borderId="13" xfId="0" applyFont="1" applyFill="1" applyBorder="1" applyAlignment="1" applyProtection="1">
      <alignment horizontal="center" vertical="center" wrapText="1"/>
      <protection locked="0"/>
    </xf>
    <xf numFmtId="0" fontId="7" fillId="32" borderId="13" xfId="0" applyFont="1" applyFill="1" applyBorder="1" applyAlignment="1" applyProtection="1">
      <alignment horizontal="center" vertical="center" wrapText="1"/>
      <protection locked="0"/>
    </xf>
    <xf numFmtId="0" fontId="11" fillId="32" borderId="14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15" fillId="32" borderId="13" xfId="0" applyNumberFormat="1" applyFont="1" applyFill="1" applyBorder="1" applyAlignment="1" applyProtection="1">
      <alignment horizontal="center" vertical="center"/>
      <protection/>
    </xf>
    <xf numFmtId="0" fontId="17" fillId="32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 applyProtection="1">
      <alignment vertical="center" wrapText="1"/>
      <protection hidden="1"/>
    </xf>
    <xf numFmtId="49" fontId="24" fillId="33" borderId="13" xfId="0" applyNumberFormat="1" applyFont="1" applyFill="1" applyBorder="1" applyAlignment="1" applyProtection="1">
      <alignment horizontal="center" vertical="center" wrapText="1"/>
      <protection/>
    </xf>
    <xf numFmtId="0" fontId="14" fillId="33" borderId="13" xfId="0" applyNumberFormat="1" applyFont="1" applyFill="1" applyBorder="1" applyAlignment="1" applyProtection="1">
      <alignment horizontal="center" vertical="center"/>
      <protection/>
    </xf>
    <xf numFmtId="4" fontId="14" fillId="33" borderId="14" xfId="0" applyNumberFormat="1" applyFont="1" applyFill="1" applyBorder="1" applyAlignment="1">
      <alignment horizontal="right" vertical="center" wrapText="1"/>
    </xf>
    <xf numFmtId="1" fontId="14" fillId="33" borderId="14" xfId="0" applyNumberFormat="1" applyFont="1" applyFill="1" applyBorder="1" applyAlignment="1">
      <alignment horizontal="center" vertical="center" wrapText="1"/>
    </xf>
    <xf numFmtId="168" fontId="14" fillId="33" borderId="14" xfId="0" applyNumberFormat="1" applyFont="1" applyFill="1" applyBorder="1" applyAlignment="1">
      <alignment horizontal="right" vertical="center" wrapText="1"/>
    </xf>
    <xf numFmtId="168" fontId="3" fillId="33" borderId="14" xfId="0" applyNumberFormat="1" applyFont="1" applyFill="1" applyBorder="1" applyAlignment="1">
      <alignment horizontal="right" vertical="center"/>
    </xf>
    <xf numFmtId="8" fontId="14" fillId="33" borderId="14" xfId="0" applyNumberFormat="1" applyFont="1" applyFill="1" applyBorder="1" applyAlignment="1">
      <alignment horizontal="center" vertical="center" wrapText="1"/>
    </xf>
    <xf numFmtId="8" fontId="3" fillId="33" borderId="14" xfId="0" applyNumberFormat="1" applyFont="1" applyFill="1" applyBorder="1" applyAlignment="1">
      <alignment horizontal="center" vertical="center"/>
    </xf>
    <xf numFmtId="49" fontId="19" fillId="33" borderId="13" xfId="0" applyNumberFormat="1" applyFont="1" applyFill="1" applyBorder="1" applyAlignment="1" applyProtection="1">
      <alignment horizontal="center" vertical="center" wrapText="1"/>
      <protection/>
    </xf>
    <xf numFmtId="0" fontId="15" fillId="33" borderId="13" xfId="0" applyNumberFormat="1" applyFont="1" applyFill="1" applyBorder="1" applyAlignment="1" applyProtection="1">
      <alignment horizontal="center" vertical="center"/>
      <protection/>
    </xf>
    <xf numFmtId="4" fontId="14" fillId="33" borderId="13" xfId="0" applyNumberFormat="1" applyFont="1" applyFill="1" applyBorder="1" applyAlignment="1">
      <alignment horizontal="right" vertical="center" wrapText="1"/>
    </xf>
    <xf numFmtId="1" fontId="14" fillId="33" borderId="13" xfId="0" applyNumberFormat="1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 applyProtection="1">
      <alignment horizontal="center" vertical="center"/>
      <protection/>
    </xf>
    <xf numFmtId="0" fontId="11" fillId="33" borderId="13" xfId="0" applyNumberFormat="1" applyFont="1" applyFill="1" applyBorder="1" applyAlignment="1" applyProtection="1">
      <alignment horizontal="center" vertical="center"/>
      <protection/>
    </xf>
    <xf numFmtId="49" fontId="14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>
      <alignment horizontal="center" vertical="center" wrapText="1"/>
    </xf>
    <xf numFmtId="0" fontId="17" fillId="33" borderId="13" xfId="0" applyNumberFormat="1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 applyProtection="1">
      <alignment horizontal="center" vertical="center"/>
      <protection/>
    </xf>
    <xf numFmtId="0" fontId="15" fillId="32" borderId="12" xfId="0" applyFont="1" applyFill="1" applyBorder="1" applyAlignment="1">
      <alignment horizontal="center" vertical="center" wrapText="1"/>
    </xf>
    <xf numFmtId="0" fontId="11" fillId="32" borderId="14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>
      <alignment vertical="center"/>
    </xf>
    <xf numFmtId="0" fontId="14" fillId="33" borderId="13" xfId="0" applyFont="1" applyFill="1" applyBorder="1" applyAlignment="1">
      <alignment/>
    </xf>
    <xf numFmtId="168" fontId="14" fillId="33" borderId="12" xfId="0" applyNumberFormat="1" applyFont="1" applyFill="1" applyBorder="1" applyAlignment="1">
      <alignment horizontal="right" vertical="center" wrapText="1"/>
    </xf>
    <xf numFmtId="168" fontId="3" fillId="33" borderId="12" xfId="0" applyNumberFormat="1" applyFont="1" applyFill="1" applyBorder="1" applyAlignment="1">
      <alignment horizontal="right" vertical="center"/>
    </xf>
    <xf numFmtId="8" fontId="14" fillId="33" borderId="12" xfId="0" applyNumberFormat="1" applyFont="1" applyFill="1" applyBorder="1" applyAlignment="1">
      <alignment horizontal="center" vertical="center" wrapText="1"/>
    </xf>
    <xf numFmtId="8" fontId="3" fillId="33" borderId="12" xfId="0" applyNumberFormat="1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 applyProtection="1">
      <alignment horizontal="left" vertical="center" wrapText="1"/>
      <protection/>
    </xf>
    <xf numFmtId="168" fontId="14" fillId="33" borderId="20" xfId="0" applyNumberFormat="1" applyFont="1" applyFill="1" applyBorder="1" applyAlignment="1">
      <alignment horizontal="right" vertical="center" wrapText="1"/>
    </xf>
    <xf numFmtId="8" fontId="14" fillId="33" borderId="18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16" fontId="19" fillId="33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19" fillId="32" borderId="13" xfId="0" applyFont="1" applyFill="1" applyBorder="1" applyAlignment="1" applyProtection="1">
      <alignment vertical="center" wrapText="1"/>
      <protection hidden="1"/>
    </xf>
    <xf numFmtId="0" fontId="18" fillId="32" borderId="13" xfId="0" applyFont="1" applyFill="1" applyBorder="1" applyAlignment="1" applyProtection="1">
      <alignment vertical="center" wrapText="1"/>
      <protection hidden="1"/>
    </xf>
    <xf numFmtId="9" fontId="14" fillId="32" borderId="13" xfId="0" applyNumberFormat="1" applyFont="1" applyFill="1" applyBorder="1" applyAlignment="1">
      <alignment horizontal="center" vertical="center" wrapText="1"/>
    </xf>
    <xf numFmtId="168" fontId="2" fillId="0" borderId="13" xfId="0" applyNumberFormat="1" applyFont="1" applyBorder="1" applyAlignment="1">
      <alignment vertical="center"/>
    </xf>
    <xf numFmtId="9" fontId="14" fillId="32" borderId="14" xfId="0" applyNumberFormat="1" applyFont="1" applyFill="1" applyBorder="1" applyAlignment="1">
      <alignment horizontal="center" vertical="center" wrapText="1"/>
    </xf>
    <xf numFmtId="9" fontId="14" fillId="0" borderId="13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vertical="center"/>
    </xf>
    <xf numFmtId="2" fontId="14" fillId="32" borderId="13" xfId="0" applyNumberFormat="1" applyFont="1" applyFill="1" applyBorder="1" applyAlignment="1">
      <alignment horizontal="right" vertical="center" wrapText="1"/>
    </xf>
    <xf numFmtId="9" fontId="18" fillId="32" borderId="12" xfId="0" applyNumberFormat="1" applyFont="1" applyFill="1" applyBorder="1" applyAlignment="1">
      <alignment vertical="center" wrapText="1"/>
    </xf>
    <xf numFmtId="2" fontId="18" fillId="32" borderId="12" xfId="0" applyNumberFormat="1" applyFont="1" applyFill="1" applyBorder="1" applyAlignment="1">
      <alignment vertical="center" wrapText="1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19" fillId="32" borderId="15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 horizontal="center" vertical="center" textRotation="90"/>
    </xf>
    <xf numFmtId="0" fontId="2" fillId="32" borderId="13" xfId="0" applyFont="1" applyFill="1" applyBorder="1" applyAlignment="1">
      <alignment horizontal="right" vertical="center"/>
    </xf>
    <xf numFmtId="0" fontId="15" fillId="0" borderId="13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left" vertical="center" wrapText="1"/>
    </xf>
    <xf numFmtId="0" fontId="14" fillId="33" borderId="22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right" vertical="center"/>
    </xf>
    <xf numFmtId="0" fontId="5" fillId="35" borderId="21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left" vertical="center" wrapText="1"/>
    </xf>
    <xf numFmtId="0" fontId="15" fillId="33" borderId="22" xfId="0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 vertical="center" wrapText="1"/>
    </xf>
    <xf numFmtId="0" fontId="2" fillId="32" borderId="21" xfId="0" applyFont="1" applyFill="1" applyBorder="1" applyAlignment="1">
      <alignment horizontal="right" vertical="center"/>
    </xf>
    <xf numFmtId="0" fontId="2" fillId="32" borderId="22" xfId="0" applyFont="1" applyFill="1" applyBorder="1" applyAlignment="1">
      <alignment horizontal="right" vertical="center"/>
    </xf>
    <xf numFmtId="0" fontId="2" fillId="32" borderId="17" xfId="0" applyFont="1" applyFill="1" applyBorder="1" applyAlignment="1">
      <alignment horizontal="right" vertical="center"/>
    </xf>
    <xf numFmtId="0" fontId="17" fillId="32" borderId="23" xfId="0" applyFont="1" applyFill="1" applyBorder="1" applyAlignment="1">
      <alignment horizontal="center" vertical="center" textRotation="90"/>
    </xf>
    <xf numFmtId="0" fontId="17" fillId="32" borderId="16" xfId="0" applyFont="1" applyFill="1" applyBorder="1" applyAlignment="1">
      <alignment horizontal="center" vertical="center" textRotation="90"/>
    </xf>
    <xf numFmtId="0" fontId="17" fillId="32" borderId="20" xfId="0" applyFont="1" applyFill="1" applyBorder="1" applyAlignment="1">
      <alignment horizontal="center" vertical="center" textRotation="90"/>
    </xf>
    <xf numFmtId="0" fontId="17" fillId="32" borderId="26" xfId="0" applyFont="1" applyFill="1" applyBorder="1" applyAlignment="1">
      <alignment horizontal="center" vertical="center" textRotation="90"/>
    </xf>
    <xf numFmtId="0" fontId="12" fillId="32" borderId="21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19" fillId="32" borderId="21" xfId="0" applyFont="1" applyFill="1" applyBorder="1" applyAlignment="1">
      <alignment horizontal="center" vertical="center"/>
    </xf>
    <xf numFmtId="0" fontId="19" fillId="32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15" fillId="33" borderId="21" xfId="0" applyNumberFormat="1" applyFont="1" applyFill="1" applyBorder="1" applyAlignment="1" applyProtection="1">
      <alignment horizontal="left" vertical="center" wrapText="1"/>
      <protection/>
    </xf>
    <xf numFmtId="0" fontId="18" fillId="33" borderId="22" xfId="0" applyNumberFormat="1" applyFont="1" applyFill="1" applyBorder="1" applyAlignment="1" applyProtection="1">
      <alignment horizontal="left" vertical="center" wrapText="1"/>
      <protection/>
    </xf>
    <xf numFmtId="0" fontId="18" fillId="33" borderId="17" xfId="0" applyNumberFormat="1" applyFont="1" applyFill="1" applyBorder="1" applyAlignment="1" applyProtection="1">
      <alignment horizontal="left" vertical="center" wrapText="1"/>
      <protection/>
    </xf>
    <xf numFmtId="0" fontId="5" fillId="35" borderId="22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2" fillId="32" borderId="27" xfId="0" applyFont="1" applyFill="1" applyBorder="1" applyAlignment="1">
      <alignment horizontal="right" vertical="center"/>
    </xf>
    <xf numFmtId="0" fontId="2" fillId="32" borderId="16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49" fontId="15" fillId="33" borderId="23" xfId="0" applyNumberFormat="1" applyFont="1" applyFill="1" applyBorder="1" applyAlignment="1" applyProtection="1">
      <alignment horizontal="left" wrapText="1"/>
      <protection/>
    </xf>
    <xf numFmtId="49" fontId="18" fillId="33" borderId="27" xfId="0" applyNumberFormat="1" applyFont="1" applyFill="1" applyBorder="1" applyAlignment="1" applyProtection="1">
      <alignment horizontal="left" wrapText="1"/>
      <protection/>
    </xf>
    <xf numFmtId="49" fontId="17" fillId="33" borderId="21" xfId="0" applyNumberFormat="1" applyFont="1" applyFill="1" applyBorder="1" applyAlignment="1">
      <alignment horizontal="left" vertical="center" wrapText="1"/>
    </xf>
    <xf numFmtId="49" fontId="19" fillId="33" borderId="22" xfId="0" applyNumberFormat="1" applyFont="1" applyFill="1" applyBorder="1" applyAlignment="1">
      <alignment horizontal="left" vertical="center" wrapText="1"/>
    </xf>
    <xf numFmtId="49" fontId="19" fillId="33" borderId="17" xfId="0" applyNumberFormat="1" applyFont="1" applyFill="1" applyBorder="1" applyAlignment="1">
      <alignment horizontal="left" vertical="center" wrapText="1"/>
    </xf>
    <xf numFmtId="0" fontId="15" fillId="33" borderId="21" xfId="0" applyFont="1" applyFill="1" applyBorder="1" applyAlignment="1" applyProtection="1">
      <alignment horizontal="left" vertical="center" wrapText="1"/>
      <protection locked="0"/>
    </xf>
    <xf numFmtId="0" fontId="18" fillId="33" borderId="22" xfId="0" applyFont="1" applyFill="1" applyBorder="1" applyAlignment="1" applyProtection="1">
      <alignment horizontal="left" vertical="center" wrapText="1"/>
      <protection locked="0"/>
    </xf>
    <xf numFmtId="0" fontId="18" fillId="33" borderId="17" xfId="0" applyFont="1" applyFill="1" applyBorder="1" applyAlignment="1" applyProtection="1">
      <alignment horizontal="left" vertical="center" wrapText="1"/>
      <protection locked="0"/>
    </xf>
    <xf numFmtId="49" fontId="18" fillId="33" borderId="20" xfId="0" applyNumberFormat="1" applyFont="1" applyFill="1" applyBorder="1" applyAlignment="1" applyProtection="1">
      <alignment vertical="top" wrapText="1"/>
      <protection/>
    </xf>
    <xf numFmtId="49" fontId="18" fillId="33" borderId="18" xfId="0" applyNumberFormat="1" applyFont="1" applyFill="1" applyBorder="1" applyAlignment="1" applyProtection="1">
      <alignment vertical="top" wrapText="1"/>
      <protection/>
    </xf>
    <xf numFmtId="49" fontId="18" fillId="33" borderId="23" xfId="0" applyNumberFormat="1" applyFont="1" applyFill="1" applyBorder="1" applyAlignment="1" applyProtection="1">
      <alignment horizontal="center" vertical="center" wrapText="1"/>
      <protection/>
    </xf>
    <xf numFmtId="49" fontId="18" fillId="33" borderId="16" xfId="0" applyNumberFormat="1" applyFont="1" applyFill="1" applyBorder="1" applyAlignment="1" applyProtection="1">
      <alignment horizontal="center" vertical="center" wrapText="1"/>
      <protection/>
    </xf>
    <xf numFmtId="49" fontId="18" fillId="33" borderId="20" xfId="0" applyNumberFormat="1" applyFont="1" applyFill="1" applyBorder="1" applyAlignment="1" applyProtection="1">
      <alignment horizontal="center" vertical="center" wrapText="1"/>
      <protection/>
    </xf>
    <xf numFmtId="49" fontId="18" fillId="33" borderId="26" xfId="0" applyNumberFormat="1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Alignment="1">
      <alignment horizontal="left" vertical="center" wrapText="1"/>
    </xf>
    <xf numFmtId="0" fontId="18" fillId="33" borderId="21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N44"/>
  <sheetViews>
    <sheetView view="pageBreakPreview" zoomScale="110" zoomScaleNormal="130" zoomScaleSheetLayoutView="110" zoomScalePageLayoutView="0" workbookViewId="0" topLeftCell="A31">
      <selection activeCell="E37" sqref="E37"/>
    </sheetView>
  </sheetViews>
  <sheetFormatPr defaultColWidth="8.796875" defaultRowHeight="14.25"/>
  <cols>
    <col min="1" max="1" width="3.59765625" style="1" customWidth="1"/>
    <col min="2" max="2" width="23.59765625" style="3" customWidth="1"/>
    <col min="3" max="3" width="17.8984375" style="2" customWidth="1"/>
    <col min="4" max="4" width="9.3984375" style="2" customWidth="1"/>
    <col min="5" max="5" width="14.5" style="2" customWidth="1"/>
    <col min="6" max="6" width="12" style="2" customWidth="1"/>
    <col min="7" max="7" width="5.59765625" style="2" customWidth="1"/>
    <col min="8" max="8" width="15.59765625" style="2" customWidth="1"/>
    <col min="9" max="9" width="17.3984375" style="2" customWidth="1"/>
    <col min="10" max="10" width="10.8984375" style="2" customWidth="1"/>
    <col min="11" max="12" width="11" style="3" customWidth="1"/>
    <col min="13" max="13" width="11.59765625" style="3" customWidth="1"/>
    <col min="14" max="14" width="20.5" style="3" customWidth="1"/>
    <col min="15" max="16384" width="8.69921875" style="3" customWidth="1"/>
  </cols>
  <sheetData>
    <row r="1" spans="1:14" s="6" customFormat="1" ht="27" customHeight="1">
      <c r="A1" s="210"/>
      <c r="B1" s="210"/>
      <c r="C1" s="210" t="s">
        <v>117</v>
      </c>
      <c r="D1" s="210"/>
      <c r="E1" s="210"/>
      <c r="F1" s="210"/>
      <c r="G1" s="210"/>
      <c r="H1" s="210"/>
      <c r="I1" s="210"/>
      <c r="J1" s="210"/>
      <c r="K1" s="210"/>
      <c r="L1" s="211" t="s">
        <v>563</v>
      </c>
      <c r="M1" s="211"/>
      <c r="N1" s="211"/>
    </row>
    <row r="2" spans="1:14" s="6" customFormat="1" ht="28.5" customHeight="1">
      <c r="A2" s="215" t="s">
        <v>299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s="6" customFormat="1" ht="28.5" customHeight="1">
      <c r="A3" s="208" t="s">
        <v>121</v>
      </c>
      <c r="B3" s="198" t="s">
        <v>119</v>
      </c>
      <c r="C3" s="198"/>
      <c r="D3" s="198" t="s">
        <v>118</v>
      </c>
      <c r="E3" s="199" t="s">
        <v>517</v>
      </c>
      <c r="F3" s="198" t="s">
        <v>147</v>
      </c>
      <c r="G3" s="198" t="s">
        <v>148</v>
      </c>
      <c r="H3" s="212" t="s">
        <v>120</v>
      </c>
      <c r="I3" s="212"/>
      <c r="J3" s="198" t="s">
        <v>130</v>
      </c>
      <c r="K3" s="198" t="s">
        <v>116</v>
      </c>
      <c r="L3" s="198" t="s">
        <v>100</v>
      </c>
      <c r="M3" s="198" t="s">
        <v>139</v>
      </c>
      <c r="N3" s="213" t="s">
        <v>138</v>
      </c>
    </row>
    <row r="4" spans="1:14" s="9" customFormat="1" ht="86.25" customHeight="1">
      <c r="A4" s="209"/>
      <c r="B4" s="198"/>
      <c r="C4" s="198"/>
      <c r="D4" s="198"/>
      <c r="E4" s="199"/>
      <c r="F4" s="198"/>
      <c r="G4" s="198"/>
      <c r="H4" s="7" t="s">
        <v>136</v>
      </c>
      <c r="I4" s="8" t="s">
        <v>137</v>
      </c>
      <c r="J4" s="205"/>
      <c r="K4" s="205"/>
      <c r="L4" s="205"/>
      <c r="M4" s="205"/>
      <c r="N4" s="214"/>
    </row>
    <row r="5" spans="1:14" s="13" customFormat="1" ht="17.25" customHeight="1">
      <c r="A5" s="10" t="s">
        <v>122</v>
      </c>
      <c r="B5" s="206" t="s">
        <v>123</v>
      </c>
      <c r="C5" s="207"/>
      <c r="D5" s="11" t="s">
        <v>124</v>
      </c>
      <c r="E5" s="12" t="s">
        <v>125</v>
      </c>
      <c r="F5" s="11" t="s">
        <v>126</v>
      </c>
      <c r="G5" s="11" t="s">
        <v>127</v>
      </c>
      <c r="H5" s="11" t="s">
        <v>128</v>
      </c>
      <c r="I5" s="11" t="s">
        <v>129</v>
      </c>
      <c r="J5" s="11" t="s">
        <v>131</v>
      </c>
      <c r="K5" s="11" t="s">
        <v>132</v>
      </c>
      <c r="L5" s="11" t="s">
        <v>133</v>
      </c>
      <c r="M5" s="11" t="s">
        <v>134</v>
      </c>
      <c r="N5" s="11" t="s">
        <v>135</v>
      </c>
    </row>
    <row r="6" spans="1:14" s="19" customFormat="1" ht="27.75" customHeight="1">
      <c r="A6" s="203" t="s">
        <v>122</v>
      </c>
      <c r="B6" s="200" t="s">
        <v>564</v>
      </c>
      <c r="C6" s="27" t="s">
        <v>101</v>
      </c>
      <c r="D6" s="25" t="s">
        <v>149</v>
      </c>
      <c r="E6" s="133">
        <v>9</v>
      </c>
      <c r="F6" s="14"/>
      <c r="G6" s="187"/>
      <c r="H6" s="15"/>
      <c r="I6" s="15"/>
      <c r="J6" s="16"/>
      <c r="K6" s="17"/>
      <c r="L6" s="17"/>
      <c r="M6" s="17"/>
      <c r="N6" s="18"/>
    </row>
    <row r="7" spans="1:14" s="19" customFormat="1" ht="27.75" customHeight="1">
      <c r="A7" s="204"/>
      <c r="B7" s="201"/>
      <c r="C7" s="27" t="s">
        <v>267</v>
      </c>
      <c r="D7" s="25" t="s">
        <v>149</v>
      </c>
      <c r="E7" s="133">
        <v>9</v>
      </c>
      <c r="F7" s="14"/>
      <c r="G7" s="187"/>
      <c r="H7" s="15"/>
      <c r="I7" s="15"/>
      <c r="J7" s="16"/>
      <c r="K7" s="17"/>
      <c r="L7" s="17"/>
      <c r="M7" s="17"/>
      <c r="N7" s="18"/>
    </row>
    <row r="8" spans="1:14" s="19" customFormat="1" ht="27.75" customHeight="1">
      <c r="A8" s="204"/>
      <c r="B8" s="201"/>
      <c r="C8" s="27" t="s">
        <v>268</v>
      </c>
      <c r="D8" s="25" t="s">
        <v>149</v>
      </c>
      <c r="E8" s="133">
        <v>9</v>
      </c>
      <c r="F8" s="14"/>
      <c r="G8" s="187"/>
      <c r="H8" s="15"/>
      <c r="I8" s="15"/>
      <c r="J8" s="16"/>
      <c r="K8" s="20"/>
      <c r="L8" s="20"/>
      <c r="M8" s="21"/>
      <c r="N8" s="20"/>
    </row>
    <row r="9" spans="1:14" s="19" customFormat="1" ht="27.75" customHeight="1">
      <c r="A9" s="204"/>
      <c r="B9" s="201"/>
      <c r="C9" s="27" t="s">
        <v>269</v>
      </c>
      <c r="D9" s="25" t="s">
        <v>149</v>
      </c>
      <c r="E9" s="133">
        <v>9</v>
      </c>
      <c r="F9" s="14"/>
      <c r="G9" s="187"/>
      <c r="H9" s="15"/>
      <c r="I9" s="15"/>
      <c r="J9" s="16"/>
      <c r="K9" s="20"/>
      <c r="L9" s="20"/>
      <c r="M9" s="21"/>
      <c r="N9" s="20"/>
    </row>
    <row r="10" spans="1:14" s="19" customFormat="1" ht="27.75" customHeight="1">
      <c r="A10" s="204"/>
      <c r="B10" s="201"/>
      <c r="C10" s="27" t="s">
        <v>270</v>
      </c>
      <c r="D10" s="25" t="s">
        <v>149</v>
      </c>
      <c r="E10" s="133">
        <v>9</v>
      </c>
      <c r="F10" s="14"/>
      <c r="G10" s="187"/>
      <c r="H10" s="15"/>
      <c r="I10" s="15"/>
      <c r="J10" s="16"/>
      <c r="K10" s="17"/>
      <c r="L10" s="17"/>
      <c r="M10" s="17"/>
      <c r="N10" s="18"/>
    </row>
    <row r="11" spans="1:14" s="19" customFormat="1" ht="27.75" customHeight="1">
      <c r="A11" s="204"/>
      <c r="B11" s="201"/>
      <c r="C11" s="27" t="s">
        <v>271</v>
      </c>
      <c r="D11" s="25" t="s">
        <v>149</v>
      </c>
      <c r="E11" s="133">
        <v>9</v>
      </c>
      <c r="F11" s="14"/>
      <c r="G11" s="187"/>
      <c r="H11" s="15"/>
      <c r="I11" s="15"/>
      <c r="J11" s="16"/>
      <c r="K11" s="17"/>
      <c r="L11" s="17"/>
      <c r="M11" s="17"/>
      <c r="N11" s="18"/>
    </row>
    <row r="12" spans="1:14" s="19" customFormat="1" ht="27.75" customHeight="1">
      <c r="A12" s="204"/>
      <c r="B12" s="202"/>
      <c r="C12" s="27" t="s">
        <v>272</v>
      </c>
      <c r="D12" s="25" t="s">
        <v>149</v>
      </c>
      <c r="E12" s="133">
        <v>5</v>
      </c>
      <c r="F12" s="14"/>
      <c r="G12" s="187"/>
      <c r="H12" s="15"/>
      <c r="I12" s="15"/>
      <c r="J12" s="16"/>
      <c r="K12" s="17"/>
      <c r="L12" s="17"/>
      <c r="M12" s="17"/>
      <c r="N12" s="18"/>
    </row>
    <row r="13" spans="1:14" s="19" customFormat="1" ht="30" customHeight="1">
      <c r="A13" s="203" t="s">
        <v>123</v>
      </c>
      <c r="B13" s="200" t="s">
        <v>565</v>
      </c>
      <c r="C13" s="27" t="s">
        <v>101</v>
      </c>
      <c r="D13" s="25" t="s">
        <v>149</v>
      </c>
      <c r="E13" s="133">
        <v>15</v>
      </c>
      <c r="F13" s="14"/>
      <c r="G13" s="187"/>
      <c r="H13" s="15"/>
      <c r="I13" s="15"/>
      <c r="J13" s="16"/>
      <c r="K13" s="17"/>
      <c r="L13" s="17"/>
      <c r="M13" s="17"/>
      <c r="N13" s="18"/>
    </row>
    <row r="14" spans="1:14" s="19" customFormat="1" ht="30" customHeight="1">
      <c r="A14" s="204"/>
      <c r="B14" s="201"/>
      <c r="C14" s="27" t="s">
        <v>102</v>
      </c>
      <c r="D14" s="25" t="s">
        <v>149</v>
      </c>
      <c r="E14" s="133">
        <v>75</v>
      </c>
      <c r="F14" s="14"/>
      <c r="G14" s="187"/>
      <c r="H14" s="15"/>
      <c r="I14" s="15"/>
      <c r="J14" s="16"/>
      <c r="K14" s="17"/>
      <c r="L14" s="17"/>
      <c r="M14" s="17"/>
      <c r="N14" s="18"/>
    </row>
    <row r="15" spans="1:14" s="19" customFormat="1" ht="30" customHeight="1">
      <c r="A15" s="204"/>
      <c r="B15" s="201"/>
      <c r="C15" s="27" t="s">
        <v>273</v>
      </c>
      <c r="D15" s="25" t="s">
        <v>149</v>
      </c>
      <c r="E15" s="133">
        <v>75</v>
      </c>
      <c r="F15" s="14"/>
      <c r="G15" s="187"/>
      <c r="H15" s="15"/>
      <c r="I15" s="15"/>
      <c r="J15" s="16"/>
      <c r="K15" s="17"/>
      <c r="L15" s="17"/>
      <c r="M15" s="17"/>
      <c r="N15" s="18"/>
    </row>
    <row r="16" spans="1:14" s="19" customFormat="1" ht="30" customHeight="1">
      <c r="A16" s="204"/>
      <c r="B16" s="201"/>
      <c r="C16" s="27" t="s">
        <v>268</v>
      </c>
      <c r="D16" s="25" t="s">
        <v>149</v>
      </c>
      <c r="E16" s="133">
        <v>40</v>
      </c>
      <c r="F16" s="14"/>
      <c r="G16" s="187"/>
      <c r="H16" s="15"/>
      <c r="I16" s="15"/>
      <c r="J16" s="16"/>
      <c r="K16" s="17"/>
      <c r="L16" s="17"/>
      <c r="M16" s="17"/>
      <c r="N16" s="18"/>
    </row>
    <row r="17" spans="1:14" s="19" customFormat="1" ht="30" customHeight="1">
      <c r="A17" s="204"/>
      <c r="B17" s="201"/>
      <c r="C17" s="27" t="s">
        <v>274</v>
      </c>
      <c r="D17" s="25" t="s">
        <v>149</v>
      </c>
      <c r="E17" s="133">
        <v>5</v>
      </c>
      <c r="F17" s="14"/>
      <c r="G17" s="187"/>
      <c r="H17" s="15"/>
      <c r="I17" s="15"/>
      <c r="J17" s="16"/>
      <c r="K17" s="17"/>
      <c r="L17" s="17"/>
      <c r="M17" s="17"/>
      <c r="N17" s="18"/>
    </row>
    <row r="18" spans="1:14" s="19" customFormat="1" ht="30" customHeight="1">
      <c r="A18" s="204"/>
      <c r="B18" s="202"/>
      <c r="C18" s="27" t="s">
        <v>272</v>
      </c>
      <c r="D18" s="25" t="s">
        <v>149</v>
      </c>
      <c r="E18" s="133">
        <v>45</v>
      </c>
      <c r="F18" s="14"/>
      <c r="G18" s="187"/>
      <c r="H18" s="15"/>
      <c r="I18" s="15"/>
      <c r="J18" s="16"/>
      <c r="K18" s="17"/>
      <c r="L18" s="17"/>
      <c r="M18" s="17"/>
      <c r="N18" s="18"/>
    </row>
    <row r="19" spans="1:14" s="19" customFormat="1" ht="21" customHeight="1">
      <c r="A19" s="203" t="s">
        <v>124</v>
      </c>
      <c r="B19" s="200" t="s">
        <v>566</v>
      </c>
      <c r="C19" s="27" t="s">
        <v>101</v>
      </c>
      <c r="D19" s="25" t="s">
        <v>149</v>
      </c>
      <c r="E19" s="133">
        <v>60</v>
      </c>
      <c r="F19" s="14"/>
      <c r="G19" s="187"/>
      <c r="H19" s="15"/>
      <c r="I19" s="15"/>
      <c r="J19" s="16"/>
      <c r="K19" s="17"/>
      <c r="L19" s="17"/>
      <c r="M19" s="17"/>
      <c r="N19" s="18"/>
    </row>
    <row r="20" spans="1:14" s="19" customFormat="1" ht="21" customHeight="1">
      <c r="A20" s="204"/>
      <c r="B20" s="201"/>
      <c r="C20" s="27" t="s">
        <v>102</v>
      </c>
      <c r="D20" s="25" t="s">
        <v>149</v>
      </c>
      <c r="E20" s="133">
        <v>15</v>
      </c>
      <c r="F20" s="14"/>
      <c r="G20" s="187"/>
      <c r="H20" s="15"/>
      <c r="I20" s="15"/>
      <c r="J20" s="16"/>
      <c r="K20" s="17"/>
      <c r="L20" s="17"/>
      <c r="M20" s="17"/>
      <c r="N20" s="18"/>
    </row>
    <row r="21" spans="1:14" s="19" customFormat="1" ht="21" customHeight="1">
      <c r="A21" s="204"/>
      <c r="B21" s="201"/>
      <c r="C21" s="27" t="s">
        <v>273</v>
      </c>
      <c r="D21" s="25" t="s">
        <v>149</v>
      </c>
      <c r="E21" s="133">
        <v>15</v>
      </c>
      <c r="F21" s="14"/>
      <c r="G21" s="187"/>
      <c r="H21" s="15"/>
      <c r="I21" s="15"/>
      <c r="J21" s="16"/>
      <c r="K21" s="17"/>
      <c r="L21" s="17"/>
      <c r="M21" s="17"/>
      <c r="N21" s="18"/>
    </row>
    <row r="22" spans="1:14" s="19" customFormat="1" ht="21" customHeight="1">
      <c r="A22" s="204"/>
      <c r="B22" s="201"/>
      <c r="C22" s="27" t="s">
        <v>268</v>
      </c>
      <c r="D22" s="25" t="s">
        <v>149</v>
      </c>
      <c r="E22" s="133">
        <v>35</v>
      </c>
      <c r="F22" s="14"/>
      <c r="G22" s="187"/>
      <c r="H22" s="15"/>
      <c r="I22" s="15"/>
      <c r="J22" s="16"/>
      <c r="K22" s="17"/>
      <c r="L22" s="17"/>
      <c r="M22" s="17"/>
      <c r="N22" s="18"/>
    </row>
    <row r="23" spans="1:14" s="19" customFormat="1" ht="35.25" customHeight="1">
      <c r="A23" s="204"/>
      <c r="B23" s="201"/>
      <c r="C23" s="27" t="s">
        <v>53</v>
      </c>
      <c r="D23" s="25" t="s">
        <v>149</v>
      </c>
      <c r="E23" s="133">
        <v>5</v>
      </c>
      <c r="F23" s="14"/>
      <c r="G23" s="187"/>
      <c r="H23" s="15"/>
      <c r="I23" s="15"/>
      <c r="J23" s="16"/>
      <c r="K23" s="17"/>
      <c r="L23" s="17"/>
      <c r="M23" s="17"/>
      <c r="N23" s="18"/>
    </row>
    <row r="24" spans="1:14" s="19" customFormat="1" ht="21" customHeight="1">
      <c r="A24" s="204"/>
      <c r="B24" s="201"/>
      <c r="C24" s="27" t="s">
        <v>274</v>
      </c>
      <c r="D24" s="25" t="s">
        <v>149</v>
      </c>
      <c r="E24" s="133">
        <v>5</v>
      </c>
      <c r="F24" s="14"/>
      <c r="G24" s="187"/>
      <c r="H24" s="15"/>
      <c r="I24" s="15"/>
      <c r="J24" s="16"/>
      <c r="K24" s="17"/>
      <c r="L24" s="17"/>
      <c r="M24" s="17"/>
      <c r="N24" s="18"/>
    </row>
    <row r="25" spans="1:14" s="19" customFormat="1" ht="21" customHeight="1">
      <c r="A25" s="204"/>
      <c r="B25" s="202"/>
      <c r="C25" s="27" t="s">
        <v>272</v>
      </c>
      <c r="D25" s="25" t="s">
        <v>149</v>
      </c>
      <c r="E25" s="133">
        <v>20</v>
      </c>
      <c r="F25" s="14"/>
      <c r="G25" s="187"/>
      <c r="H25" s="15"/>
      <c r="I25" s="15"/>
      <c r="J25" s="16"/>
      <c r="K25" s="17"/>
      <c r="L25" s="17"/>
      <c r="M25" s="17"/>
      <c r="N25" s="18"/>
    </row>
    <row r="26" spans="1:14" s="19" customFormat="1" ht="30.75" customHeight="1">
      <c r="A26" s="218" t="s">
        <v>125</v>
      </c>
      <c r="B26" s="200" t="s">
        <v>567</v>
      </c>
      <c r="C26" s="27" t="s">
        <v>275</v>
      </c>
      <c r="D26" s="25" t="s">
        <v>149</v>
      </c>
      <c r="E26" s="133">
        <v>130</v>
      </c>
      <c r="F26" s="14"/>
      <c r="G26" s="187"/>
      <c r="H26" s="15"/>
      <c r="I26" s="15"/>
      <c r="J26" s="16"/>
      <c r="K26" s="17"/>
      <c r="L26" s="17"/>
      <c r="M26" s="17"/>
      <c r="N26" s="18"/>
    </row>
    <row r="27" spans="1:14" s="19" customFormat="1" ht="27.75" customHeight="1">
      <c r="A27" s="218"/>
      <c r="B27" s="201"/>
      <c r="C27" s="27" t="s">
        <v>276</v>
      </c>
      <c r="D27" s="25" t="s">
        <v>149</v>
      </c>
      <c r="E27" s="133">
        <v>10</v>
      </c>
      <c r="F27" s="14"/>
      <c r="G27" s="187"/>
      <c r="H27" s="15"/>
      <c r="I27" s="15"/>
      <c r="J27" s="16"/>
      <c r="K27" s="17"/>
      <c r="L27" s="17"/>
      <c r="M27" s="17"/>
      <c r="N27" s="18"/>
    </row>
    <row r="28" spans="1:14" s="19" customFormat="1" ht="27.75" customHeight="1">
      <c r="A28" s="218"/>
      <c r="B28" s="201"/>
      <c r="C28" s="27" t="s">
        <v>277</v>
      </c>
      <c r="D28" s="25" t="s">
        <v>149</v>
      </c>
      <c r="E28" s="133">
        <v>120</v>
      </c>
      <c r="F28" s="14"/>
      <c r="G28" s="187"/>
      <c r="H28" s="15"/>
      <c r="I28" s="15"/>
      <c r="J28" s="16"/>
      <c r="K28" s="17"/>
      <c r="L28" s="17"/>
      <c r="M28" s="17"/>
      <c r="N28" s="18"/>
    </row>
    <row r="29" spans="1:14" s="19" customFormat="1" ht="27.75" customHeight="1">
      <c r="A29" s="218"/>
      <c r="B29" s="201"/>
      <c r="C29" s="27" t="s">
        <v>278</v>
      </c>
      <c r="D29" s="25" t="s">
        <v>149</v>
      </c>
      <c r="E29" s="133">
        <v>10</v>
      </c>
      <c r="F29" s="14"/>
      <c r="G29" s="187"/>
      <c r="H29" s="15"/>
      <c r="I29" s="15"/>
      <c r="J29" s="16"/>
      <c r="K29" s="17"/>
      <c r="L29" s="17"/>
      <c r="M29" s="17"/>
      <c r="N29" s="18"/>
    </row>
    <row r="30" spans="1:14" s="19" customFormat="1" ht="30" customHeight="1">
      <c r="A30" s="218"/>
      <c r="B30" s="201"/>
      <c r="C30" s="27" t="s">
        <v>279</v>
      </c>
      <c r="D30" s="25" t="s">
        <v>149</v>
      </c>
      <c r="E30" s="133">
        <v>120</v>
      </c>
      <c r="F30" s="14"/>
      <c r="G30" s="187"/>
      <c r="H30" s="15"/>
      <c r="I30" s="15"/>
      <c r="J30" s="16"/>
      <c r="K30" s="17"/>
      <c r="L30" s="17"/>
      <c r="M30" s="17"/>
      <c r="N30" s="18"/>
    </row>
    <row r="31" spans="1:14" s="19" customFormat="1" ht="67.5" customHeight="1">
      <c r="A31" s="218"/>
      <c r="B31" s="201"/>
      <c r="C31" s="27" t="s">
        <v>280</v>
      </c>
      <c r="D31" s="25" t="s">
        <v>149</v>
      </c>
      <c r="E31" s="133">
        <v>4</v>
      </c>
      <c r="F31" s="14"/>
      <c r="G31" s="187"/>
      <c r="H31" s="15"/>
      <c r="I31" s="15"/>
      <c r="J31" s="16"/>
      <c r="K31" s="17"/>
      <c r="L31" s="17"/>
      <c r="M31" s="17"/>
      <c r="N31" s="18"/>
    </row>
    <row r="32" spans="1:14" s="19" customFormat="1" ht="39.75" customHeight="1">
      <c r="A32" s="218"/>
      <c r="B32" s="201"/>
      <c r="C32" s="27" t="s">
        <v>281</v>
      </c>
      <c r="D32" s="25" t="s">
        <v>149</v>
      </c>
      <c r="E32" s="133">
        <v>4</v>
      </c>
      <c r="F32" s="14"/>
      <c r="G32" s="187"/>
      <c r="H32" s="15"/>
      <c r="I32" s="15"/>
      <c r="J32" s="16"/>
      <c r="K32" s="17"/>
      <c r="L32" s="17"/>
      <c r="M32" s="17"/>
      <c r="N32" s="18"/>
    </row>
    <row r="33" spans="1:14" s="19" customFormat="1" ht="69" customHeight="1">
      <c r="A33" s="218"/>
      <c r="B33" s="201"/>
      <c r="C33" s="27" t="s">
        <v>516</v>
      </c>
      <c r="D33" s="25" t="s">
        <v>149</v>
      </c>
      <c r="E33" s="133">
        <v>134</v>
      </c>
      <c r="F33" s="14"/>
      <c r="G33" s="187"/>
      <c r="H33" s="15"/>
      <c r="I33" s="15"/>
      <c r="J33" s="16"/>
      <c r="K33" s="17"/>
      <c r="L33" s="17"/>
      <c r="M33" s="17"/>
      <c r="N33" s="18"/>
    </row>
    <row r="34" spans="1:14" s="19" customFormat="1" ht="29.25" customHeight="1">
      <c r="A34" s="218"/>
      <c r="B34" s="201"/>
      <c r="C34" s="27" t="s">
        <v>271</v>
      </c>
      <c r="D34" s="25" t="s">
        <v>149</v>
      </c>
      <c r="E34" s="133">
        <v>134</v>
      </c>
      <c r="F34" s="14"/>
      <c r="G34" s="187"/>
      <c r="H34" s="15"/>
      <c r="I34" s="15"/>
      <c r="J34" s="16"/>
      <c r="K34" s="17"/>
      <c r="L34" s="17"/>
      <c r="M34" s="17"/>
      <c r="N34" s="18"/>
    </row>
    <row r="35" spans="1:14" s="19" customFormat="1" ht="30" customHeight="1">
      <c r="A35" s="218"/>
      <c r="B35" s="201"/>
      <c r="C35" s="27" t="s">
        <v>282</v>
      </c>
      <c r="D35" s="25" t="s">
        <v>149</v>
      </c>
      <c r="E35" s="133">
        <v>50</v>
      </c>
      <c r="F35" s="14"/>
      <c r="G35" s="187"/>
      <c r="H35" s="15"/>
      <c r="I35" s="15"/>
      <c r="J35" s="16"/>
      <c r="K35" s="17"/>
      <c r="L35" s="17"/>
      <c r="M35" s="17"/>
      <c r="N35" s="18"/>
    </row>
    <row r="36" spans="1:14" s="19" customFormat="1" ht="30" customHeight="1">
      <c r="A36" s="218"/>
      <c r="B36" s="202"/>
      <c r="C36" s="27" t="s">
        <v>272</v>
      </c>
      <c r="D36" s="25" t="s">
        <v>149</v>
      </c>
      <c r="E36" s="133">
        <v>130</v>
      </c>
      <c r="F36" s="14"/>
      <c r="G36" s="187"/>
      <c r="H36" s="15"/>
      <c r="I36" s="15"/>
      <c r="J36" s="16"/>
      <c r="K36" s="17"/>
      <c r="L36" s="17"/>
      <c r="M36" s="17"/>
      <c r="N36" s="18"/>
    </row>
    <row r="37" spans="1:14" s="19" customFormat="1" ht="66.75" customHeight="1">
      <c r="A37" s="203" t="s">
        <v>126</v>
      </c>
      <c r="B37" s="200" t="s">
        <v>568</v>
      </c>
      <c r="C37" s="27" t="s">
        <v>283</v>
      </c>
      <c r="D37" s="25" t="s">
        <v>149</v>
      </c>
      <c r="E37" s="133">
        <v>10</v>
      </c>
      <c r="F37" s="14"/>
      <c r="G37" s="187"/>
      <c r="H37" s="15"/>
      <c r="I37" s="15"/>
      <c r="J37" s="16"/>
      <c r="K37" s="17"/>
      <c r="L37" s="17"/>
      <c r="M37" s="17"/>
      <c r="N37" s="18"/>
    </row>
    <row r="38" spans="1:14" s="19" customFormat="1" ht="49.5" customHeight="1">
      <c r="A38" s="204"/>
      <c r="B38" s="201"/>
      <c r="C38" s="27" t="s">
        <v>284</v>
      </c>
      <c r="D38" s="25" t="s">
        <v>149</v>
      </c>
      <c r="E38" s="133">
        <v>5</v>
      </c>
      <c r="F38" s="14"/>
      <c r="G38" s="187"/>
      <c r="H38" s="15"/>
      <c r="I38" s="15"/>
      <c r="J38" s="16"/>
      <c r="K38" s="17"/>
      <c r="L38" s="17"/>
      <c r="M38" s="17"/>
      <c r="N38" s="18"/>
    </row>
    <row r="39" spans="1:14" s="19" customFormat="1" ht="37.5" customHeight="1">
      <c r="A39" s="204"/>
      <c r="B39" s="202"/>
      <c r="C39" s="27" t="s">
        <v>285</v>
      </c>
      <c r="D39" s="25" t="s">
        <v>149</v>
      </c>
      <c r="E39" s="133">
        <v>5</v>
      </c>
      <c r="F39" s="14"/>
      <c r="G39" s="187"/>
      <c r="H39" s="15"/>
      <c r="I39" s="15"/>
      <c r="J39" s="16"/>
      <c r="K39" s="17"/>
      <c r="L39" s="17"/>
      <c r="M39" s="17"/>
      <c r="N39" s="18"/>
    </row>
    <row r="40" spans="1:14" s="6" customFormat="1" ht="37.5" customHeight="1">
      <c r="A40" s="195" t="s">
        <v>99</v>
      </c>
      <c r="B40" s="196"/>
      <c r="C40" s="196"/>
      <c r="D40" s="196"/>
      <c r="E40" s="196"/>
      <c r="F40" s="196"/>
      <c r="G40" s="197"/>
      <c r="H40" s="188"/>
      <c r="I40" s="188"/>
      <c r="J40" s="183" t="s">
        <v>230</v>
      </c>
      <c r="K40" s="183" t="s">
        <v>230</v>
      </c>
      <c r="L40" s="183" t="s">
        <v>230</v>
      </c>
      <c r="M40" s="183" t="s">
        <v>230</v>
      </c>
      <c r="N40" s="183" t="s">
        <v>230</v>
      </c>
    </row>
    <row r="41" s="6" customFormat="1" ht="21" customHeight="1">
      <c r="A41" s="23"/>
    </row>
    <row r="44" spans="1:2" ht="11.25">
      <c r="A44" s="5"/>
      <c r="B44" s="4"/>
    </row>
  </sheetData>
  <sheetProtection/>
  <mergeCells count="28">
    <mergeCell ref="C1:K1"/>
    <mergeCell ref="L1:N1"/>
    <mergeCell ref="H3:I3"/>
    <mergeCell ref="B26:B36"/>
    <mergeCell ref="N3:N4"/>
    <mergeCell ref="M3:M4"/>
    <mergeCell ref="L3:L4"/>
    <mergeCell ref="A2:N2"/>
    <mergeCell ref="A1:B1"/>
    <mergeCell ref="A26:A36"/>
    <mergeCell ref="J3:J4"/>
    <mergeCell ref="K3:K4"/>
    <mergeCell ref="A13:A18"/>
    <mergeCell ref="B5:C5"/>
    <mergeCell ref="A3:A4"/>
    <mergeCell ref="B3:C4"/>
    <mergeCell ref="G3:G4"/>
    <mergeCell ref="F3:F4"/>
    <mergeCell ref="A40:G40"/>
    <mergeCell ref="D3:D4"/>
    <mergeCell ref="E3:E4"/>
    <mergeCell ref="B6:B12"/>
    <mergeCell ref="A6:A12"/>
    <mergeCell ref="A19:A25"/>
    <mergeCell ref="B19:B25"/>
    <mergeCell ref="A37:A39"/>
    <mergeCell ref="B37:B39"/>
    <mergeCell ref="B13:B18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scale="64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M48"/>
  <sheetViews>
    <sheetView view="pageBreakPreview" zoomScaleNormal="130" zoomScaleSheetLayoutView="100" zoomScalePageLayoutView="0" workbookViewId="0" topLeftCell="A31">
      <selection activeCell="H7" sqref="H7"/>
    </sheetView>
  </sheetViews>
  <sheetFormatPr defaultColWidth="8.796875" defaultRowHeight="14.25"/>
  <cols>
    <col min="1" max="1" width="3" style="73" customWidth="1"/>
    <col min="2" max="2" width="57.3984375" style="29" customWidth="1"/>
    <col min="3" max="3" width="9.3984375" style="2" customWidth="1"/>
    <col min="4" max="4" width="14.5" style="2" customWidth="1"/>
    <col min="5" max="5" width="12" style="2" customWidth="1"/>
    <col min="6" max="6" width="5.59765625" style="2" customWidth="1"/>
    <col min="7" max="7" width="14.19921875" style="2" customWidth="1"/>
    <col min="8" max="8" width="14.59765625" style="2" customWidth="1"/>
    <col min="9" max="9" width="10.8984375" style="2" customWidth="1"/>
    <col min="10" max="11" width="11" style="3" customWidth="1"/>
    <col min="12" max="12" width="11.59765625" style="3" customWidth="1"/>
    <col min="13" max="13" width="20.5" style="3" customWidth="1"/>
    <col min="14" max="16384" width="8.69921875" style="3" customWidth="1"/>
  </cols>
  <sheetData>
    <row r="1" spans="1:13" s="6" customFormat="1" ht="27.75" customHeight="1">
      <c r="A1" s="210"/>
      <c r="B1" s="210"/>
      <c r="C1" s="210" t="s">
        <v>117</v>
      </c>
      <c r="D1" s="210"/>
      <c r="E1" s="210"/>
      <c r="F1" s="210"/>
      <c r="G1" s="210"/>
      <c r="H1" s="210"/>
      <c r="I1" s="210"/>
      <c r="J1" s="210" t="s">
        <v>563</v>
      </c>
      <c r="K1" s="210"/>
      <c r="L1" s="210"/>
      <c r="M1" s="210"/>
    </row>
    <row r="2" spans="1:13" s="6" customFormat="1" ht="31.5" customHeight="1">
      <c r="A2" s="298" t="s">
        <v>583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s="6" customFormat="1" ht="28.5" customHeight="1">
      <c r="A3" s="233" t="s">
        <v>121</v>
      </c>
      <c r="B3" s="230" t="s">
        <v>119</v>
      </c>
      <c r="C3" s="230" t="s">
        <v>118</v>
      </c>
      <c r="D3" s="236" t="s">
        <v>517</v>
      </c>
      <c r="E3" s="230" t="s">
        <v>147</v>
      </c>
      <c r="F3" s="230" t="s">
        <v>148</v>
      </c>
      <c r="G3" s="235" t="s">
        <v>120</v>
      </c>
      <c r="H3" s="235"/>
      <c r="I3" s="230" t="s">
        <v>130</v>
      </c>
      <c r="J3" s="230" t="s">
        <v>116</v>
      </c>
      <c r="K3" s="230" t="s">
        <v>100</v>
      </c>
      <c r="L3" s="230" t="s">
        <v>139</v>
      </c>
      <c r="M3" s="230" t="s">
        <v>138</v>
      </c>
    </row>
    <row r="4" spans="1:13" s="9" customFormat="1" ht="86.25" customHeight="1">
      <c r="A4" s="233"/>
      <c r="B4" s="230"/>
      <c r="C4" s="230"/>
      <c r="D4" s="236"/>
      <c r="E4" s="230"/>
      <c r="F4" s="230"/>
      <c r="G4" s="47" t="s">
        <v>136</v>
      </c>
      <c r="H4" s="47" t="s">
        <v>137</v>
      </c>
      <c r="I4" s="230"/>
      <c r="J4" s="230"/>
      <c r="K4" s="230"/>
      <c r="L4" s="230"/>
      <c r="M4" s="230"/>
    </row>
    <row r="5" spans="1:13" s="13" customFormat="1" ht="17.25" customHeight="1">
      <c r="A5" s="74" t="s">
        <v>122</v>
      </c>
      <c r="B5" s="32" t="s">
        <v>123</v>
      </c>
      <c r="C5" s="32" t="s">
        <v>124</v>
      </c>
      <c r="D5" s="33" t="s">
        <v>125</v>
      </c>
      <c r="E5" s="11" t="s">
        <v>126</v>
      </c>
      <c r="F5" s="11" t="s">
        <v>127</v>
      </c>
      <c r="G5" s="11" t="s">
        <v>128</v>
      </c>
      <c r="H5" s="11" t="s">
        <v>129</v>
      </c>
      <c r="I5" s="11" t="s">
        <v>131</v>
      </c>
      <c r="J5" s="11" t="s">
        <v>132</v>
      </c>
      <c r="K5" s="11" t="s">
        <v>133</v>
      </c>
      <c r="L5" s="11" t="s">
        <v>134</v>
      </c>
      <c r="M5" s="11" t="s">
        <v>135</v>
      </c>
    </row>
    <row r="6" spans="1:13" s="19" customFormat="1" ht="33.75" customHeight="1">
      <c r="A6" s="75" t="s">
        <v>122</v>
      </c>
      <c r="B6" s="76" t="s">
        <v>338</v>
      </c>
      <c r="C6" s="123" t="s">
        <v>149</v>
      </c>
      <c r="D6" s="135">
        <v>3</v>
      </c>
      <c r="E6" s="34"/>
      <c r="F6" s="189"/>
      <c r="G6" s="35"/>
      <c r="H6" s="35"/>
      <c r="I6" s="36"/>
      <c r="J6" s="37"/>
      <c r="K6" s="37"/>
      <c r="L6" s="37"/>
      <c r="M6" s="38"/>
    </row>
    <row r="7" spans="1:13" s="19" customFormat="1" ht="34.5" customHeight="1">
      <c r="A7" s="75" t="s">
        <v>123</v>
      </c>
      <c r="B7" s="76" t="s">
        <v>255</v>
      </c>
      <c r="C7" s="77" t="s">
        <v>149</v>
      </c>
      <c r="D7" s="135">
        <v>3</v>
      </c>
      <c r="E7" s="34"/>
      <c r="F7" s="189"/>
      <c r="G7" s="35"/>
      <c r="H7" s="35"/>
      <c r="I7" s="36"/>
      <c r="J7" s="37"/>
      <c r="K7" s="37"/>
      <c r="L7" s="37"/>
      <c r="M7" s="38"/>
    </row>
    <row r="8" spans="1:13" s="19" customFormat="1" ht="29.25" customHeight="1">
      <c r="A8" s="75" t="s">
        <v>124</v>
      </c>
      <c r="B8" s="76" t="s">
        <v>253</v>
      </c>
      <c r="C8" s="77" t="s">
        <v>149</v>
      </c>
      <c r="D8" s="135">
        <v>3</v>
      </c>
      <c r="E8" s="14"/>
      <c r="F8" s="189"/>
      <c r="G8" s="35"/>
      <c r="H8" s="35"/>
      <c r="I8" s="16"/>
      <c r="J8" s="17"/>
      <c r="K8" s="17"/>
      <c r="L8" s="17"/>
      <c r="M8" s="18"/>
    </row>
    <row r="9" spans="1:13" s="19" customFormat="1" ht="29.25" customHeight="1">
      <c r="A9" s="75" t="s">
        <v>125</v>
      </c>
      <c r="B9" s="55" t="s">
        <v>58</v>
      </c>
      <c r="C9" s="77" t="s">
        <v>149</v>
      </c>
      <c r="D9" s="135">
        <v>3</v>
      </c>
      <c r="E9" s="14"/>
      <c r="F9" s="189"/>
      <c r="G9" s="35"/>
      <c r="H9" s="35"/>
      <c r="I9" s="16"/>
      <c r="J9" s="17"/>
      <c r="K9" s="17"/>
      <c r="L9" s="17"/>
      <c r="M9" s="18"/>
    </row>
    <row r="10" spans="1:13" s="19" customFormat="1" ht="29.25" customHeight="1">
      <c r="A10" s="75" t="s">
        <v>126</v>
      </c>
      <c r="B10" s="124" t="s">
        <v>50</v>
      </c>
      <c r="C10" s="77" t="s">
        <v>149</v>
      </c>
      <c r="D10" s="135">
        <v>3</v>
      </c>
      <c r="E10" s="14"/>
      <c r="F10" s="189"/>
      <c r="G10" s="35"/>
      <c r="H10" s="35"/>
      <c r="I10" s="16"/>
      <c r="J10" s="17"/>
      <c r="K10" s="17"/>
      <c r="L10" s="17"/>
      <c r="M10" s="18"/>
    </row>
    <row r="11" spans="1:13" s="19" customFormat="1" ht="27" customHeight="1">
      <c r="A11" s="75" t="s">
        <v>127</v>
      </c>
      <c r="B11" s="55" t="s">
        <v>588</v>
      </c>
      <c r="C11" s="77" t="s">
        <v>149</v>
      </c>
      <c r="D11" s="135">
        <v>3</v>
      </c>
      <c r="E11" s="14"/>
      <c r="F11" s="189"/>
      <c r="G11" s="35"/>
      <c r="H11" s="35"/>
      <c r="I11" s="16"/>
      <c r="J11" s="17"/>
      <c r="K11" s="17"/>
      <c r="L11" s="17"/>
      <c r="M11" s="18"/>
    </row>
    <row r="12" spans="1:13" s="19" customFormat="1" ht="27" customHeight="1">
      <c r="A12" s="75" t="s">
        <v>128</v>
      </c>
      <c r="B12" s="55" t="s">
        <v>51</v>
      </c>
      <c r="C12" s="77" t="s">
        <v>149</v>
      </c>
      <c r="D12" s="135">
        <v>3</v>
      </c>
      <c r="E12" s="14"/>
      <c r="F12" s="189"/>
      <c r="G12" s="35"/>
      <c r="H12" s="35"/>
      <c r="I12" s="16"/>
      <c r="J12" s="17"/>
      <c r="K12" s="17"/>
      <c r="L12" s="17"/>
      <c r="M12" s="18"/>
    </row>
    <row r="13" spans="1:13" s="19" customFormat="1" ht="30" customHeight="1">
      <c r="A13" s="75" t="s">
        <v>129</v>
      </c>
      <c r="B13" s="51" t="s">
        <v>339</v>
      </c>
      <c r="C13" s="77" t="s">
        <v>149</v>
      </c>
      <c r="D13" s="135">
        <v>3</v>
      </c>
      <c r="E13" s="14"/>
      <c r="F13" s="189"/>
      <c r="G13" s="35"/>
      <c r="H13" s="35"/>
      <c r="I13" s="16"/>
      <c r="J13" s="17"/>
      <c r="K13" s="17"/>
      <c r="L13" s="17"/>
      <c r="M13" s="18"/>
    </row>
    <row r="14" spans="1:13" s="19" customFormat="1" ht="37.5" customHeight="1">
      <c r="A14" s="78" t="s">
        <v>131</v>
      </c>
      <c r="B14" s="51" t="s">
        <v>254</v>
      </c>
      <c r="C14" s="77" t="s">
        <v>149</v>
      </c>
      <c r="D14" s="135">
        <v>3</v>
      </c>
      <c r="E14" s="14"/>
      <c r="F14" s="189"/>
      <c r="G14" s="35"/>
      <c r="H14" s="35"/>
      <c r="I14" s="16"/>
      <c r="J14" s="17"/>
      <c r="K14" s="17"/>
      <c r="L14" s="17"/>
      <c r="M14" s="18"/>
    </row>
    <row r="15" spans="1:13" s="19" customFormat="1" ht="24.75" customHeight="1">
      <c r="A15" s="78" t="s">
        <v>132</v>
      </c>
      <c r="B15" s="55" t="s">
        <v>59</v>
      </c>
      <c r="C15" s="77" t="s">
        <v>149</v>
      </c>
      <c r="D15" s="135">
        <v>3</v>
      </c>
      <c r="E15" s="14"/>
      <c r="F15" s="189"/>
      <c r="G15" s="35"/>
      <c r="H15" s="35"/>
      <c r="I15" s="16"/>
      <c r="J15" s="17"/>
      <c r="K15" s="17"/>
      <c r="L15" s="17"/>
      <c r="M15" s="18"/>
    </row>
    <row r="16" spans="1:13" s="19" customFormat="1" ht="30" customHeight="1">
      <c r="A16" s="78" t="s">
        <v>133</v>
      </c>
      <c r="B16" s="124" t="s">
        <v>60</v>
      </c>
      <c r="C16" s="46" t="s">
        <v>149</v>
      </c>
      <c r="D16" s="135">
        <v>3</v>
      </c>
      <c r="E16" s="14"/>
      <c r="F16" s="189"/>
      <c r="G16" s="35"/>
      <c r="H16" s="35"/>
      <c r="I16" s="16"/>
      <c r="J16" s="17"/>
      <c r="K16" s="17"/>
      <c r="L16" s="17"/>
      <c r="M16" s="18"/>
    </row>
    <row r="17" spans="1:13" s="19" customFormat="1" ht="28.5" customHeight="1">
      <c r="A17" s="78" t="s">
        <v>134</v>
      </c>
      <c r="B17" s="51" t="s">
        <v>256</v>
      </c>
      <c r="C17" s="46" t="s">
        <v>149</v>
      </c>
      <c r="D17" s="135">
        <v>3</v>
      </c>
      <c r="E17" s="14"/>
      <c r="F17" s="189"/>
      <c r="G17" s="35"/>
      <c r="H17" s="35"/>
      <c r="I17" s="16"/>
      <c r="J17" s="17"/>
      <c r="K17" s="17"/>
      <c r="L17" s="17"/>
      <c r="M17" s="18"/>
    </row>
    <row r="18" spans="1:13" s="19" customFormat="1" ht="27" customHeight="1">
      <c r="A18" s="78" t="s">
        <v>135</v>
      </c>
      <c r="B18" s="51" t="s">
        <v>257</v>
      </c>
      <c r="C18" s="46" t="s">
        <v>149</v>
      </c>
      <c r="D18" s="135">
        <v>3</v>
      </c>
      <c r="E18" s="14"/>
      <c r="F18" s="189"/>
      <c r="G18" s="35"/>
      <c r="H18" s="35"/>
      <c r="I18" s="16"/>
      <c r="J18" s="17"/>
      <c r="K18" s="17"/>
      <c r="L18" s="17"/>
      <c r="M18" s="18"/>
    </row>
    <row r="19" spans="1:13" s="19" customFormat="1" ht="27.75" customHeight="1">
      <c r="A19" s="78" t="s">
        <v>490</v>
      </c>
      <c r="B19" s="51" t="s">
        <v>258</v>
      </c>
      <c r="C19" s="46" t="s">
        <v>149</v>
      </c>
      <c r="D19" s="135">
        <v>3</v>
      </c>
      <c r="E19" s="14"/>
      <c r="F19" s="189"/>
      <c r="G19" s="35"/>
      <c r="H19" s="35"/>
      <c r="I19" s="16"/>
      <c r="J19" s="17"/>
      <c r="K19" s="17"/>
      <c r="L19" s="17"/>
      <c r="M19" s="18"/>
    </row>
    <row r="20" spans="1:13" s="19" customFormat="1" ht="26.25" customHeight="1">
      <c r="A20" s="78" t="s">
        <v>491</v>
      </c>
      <c r="B20" s="51" t="s">
        <v>259</v>
      </c>
      <c r="C20" s="46" t="s">
        <v>149</v>
      </c>
      <c r="D20" s="135">
        <v>3</v>
      </c>
      <c r="E20" s="14"/>
      <c r="F20" s="189"/>
      <c r="G20" s="35"/>
      <c r="H20" s="35"/>
      <c r="I20" s="16"/>
      <c r="J20" s="17"/>
      <c r="K20" s="17"/>
      <c r="L20" s="17"/>
      <c r="M20" s="18"/>
    </row>
    <row r="21" spans="1:13" s="19" customFormat="1" ht="42" customHeight="1">
      <c r="A21" s="78" t="s">
        <v>464</v>
      </c>
      <c r="B21" s="82" t="s">
        <v>61</v>
      </c>
      <c r="C21" s="46" t="s">
        <v>149</v>
      </c>
      <c r="D21" s="135">
        <v>3</v>
      </c>
      <c r="E21" s="14"/>
      <c r="F21" s="189"/>
      <c r="G21" s="35"/>
      <c r="H21" s="35"/>
      <c r="I21" s="16"/>
      <c r="J21" s="17"/>
      <c r="K21" s="17"/>
      <c r="L21" s="17"/>
      <c r="M21" s="18"/>
    </row>
    <row r="22" spans="1:13" s="19" customFormat="1" ht="32.25" customHeight="1">
      <c r="A22" s="78" t="s">
        <v>470</v>
      </c>
      <c r="B22" s="82" t="s">
        <v>340</v>
      </c>
      <c r="C22" s="46" t="s">
        <v>149</v>
      </c>
      <c r="D22" s="135">
        <v>3</v>
      </c>
      <c r="E22" s="14"/>
      <c r="F22" s="189"/>
      <c r="G22" s="35"/>
      <c r="H22" s="35"/>
      <c r="I22" s="16"/>
      <c r="J22" s="17"/>
      <c r="K22" s="17"/>
      <c r="L22" s="17"/>
      <c r="M22" s="18"/>
    </row>
    <row r="23" spans="1:13" s="19" customFormat="1" ht="43.5" customHeight="1">
      <c r="A23" s="78" t="s">
        <v>471</v>
      </c>
      <c r="B23" s="125" t="s">
        <v>260</v>
      </c>
      <c r="C23" s="46" t="s">
        <v>149</v>
      </c>
      <c r="D23" s="135">
        <v>3</v>
      </c>
      <c r="E23" s="14"/>
      <c r="F23" s="189"/>
      <c r="G23" s="35"/>
      <c r="H23" s="35"/>
      <c r="I23" s="16"/>
      <c r="J23" s="17"/>
      <c r="K23" s="17"/>
      <c r="L23" s="17"/>
      <c r="M23" s="18"/>
    </row>
    <row r="24" spans="1:13" s="19" customFormat="1" ht="26.25" customHeight="1">
      <c r="A24" s="78" t="s">
        <v>199</v>
      </c>
      <c r="B24" s="86" t="s">
        <v>262</v>
      </c>
      <c r="C24" s="46" t="s">
        <v>149</v>
      </c>
      <c r="D24" s="135">
        <v>3</v>
      </c>
      <c r="E24" s="14"/>
      <c r="F24" s="189"/>
      <c r="G24" s="35"/>
      <c r="H24" s="35"/>
      <c r="I24" s="16"/>
      <c r="J24" s="17"/>
      <c r="K24" s="17"/>
      <c r="L24" s="17"/>
      <c r="M24" s="18"/>
    </row>
    <row r="25" spans="1:13" s="19" customFormat="1" ht="29.25" customHeight="1">
      <c r="A25" s="78" t="s">
        <v>200</v>
      </c>
      <c r="B25" s="126" t="s">
        <v>261</v>
      </c>
      <c r="C25" s="46" t="s">
        <v>149</v>
      </c>
      <c r="D25" s="135">
        <v>3</v>
      </c>
      <c r="E25" s="14"/>
      <c r="F25" s="189"/>
      <c r="G25" s="35"/>
      <c r="H25" s="35"/>
      <c r="I25" s="16"/>
      <c r="J25" s="17"/>
      <c r="K25" s="17"/>
      <c r="L25" s="17"/>
      <c r="M25" s="18"/>
    </row>
    <row r="26" spans="1:13" s="19" customFormat="1" ht="27.75" customHeight="1">
      <c r="A26" s="78" t="s">
        <v>201</v>
      </c>
      <c r="B26" s="125" t="s">
        <v>263</v>
      </c>
      <c r="C26" s="46" t="s">
        <v>149</v>
      </c>
      <c r="D26" s="135">
        <v>3</v>
      </c>
      <c r="E26" s="14"/>
      <c r="F26" s="189"/>
      <c r="G26" s="35"/>
      <c r="H26" s="35"/>
      <c r="I26" s="16"/>
      <c r="J26" s="17"/>
      <c r="K26" s="17"/>
      <c r="L26" s="17"/>
      <c r="M26" s="18"/>
    </row>
    <row r="27" spans="1:13" s="19" customFormat="1" ht="31.5" customHeight="1">
      <c r="A27" s="78" t="s">
        <v>202</v>
      </c>
      <c r="B27" s="125" t="s">
        <v>341</v>
      </c>
      <c r="C27" s="46" t="s">
        <v>149</v>
      </c>
      <c r="D27" s="135">
        <v>3</v>
      </c>
      <c r="E27" s="14"/>
      <c r="F27" s="189"/>
      <c r="G27" s="35"/>
      <c r="H27" s="35"/>
      <c r="I27" s="16"/>
      <c r="J27" s="17"/>
      <c r="K27" s="17"/>
      <c r="L27" s="17"/>
      <c r="M27" s="18"/>
    </row>
    <row r="28" spans="1:13" s="19" customFormat="1" ht="38.25" customHeight="1">
      <c r="A28" s="78" t="s">
        <v>203</v>
      </c>
      <c r="B28" s="127" t="s">
        <v>264</v>
      </c>
      <c r="C28" s="46" t="s">
        <v>149</v>
      </c>
      <c r="D28" s="135">
        <v>3</v>
      </c>
      <c r="E28" s="14"/>
      <c r="F28" s="189"/>
      <c r="G28" s="35"/>
      <c r="H28" s="35"/>
      <c r="I28" s="16"/>
      <c r="J28" s="17"/>
      <c r="K28" s="17"/>
      <c r="L28" s="17"/>
      <c r="M28" s="18"/>
    </row>
    <row r="29" spans="1:13" s="19" customFormat="1" ht="47.25" customHeight="1">
      <c r="A29" s="78" t="s">
        <v>204</v>
      </c>
      <c r="B29" s="129" t="s">
        <v>342</v>
      </c>
      <c r="C29" s="46" t="s">
        <v>149</v>
      </c>
      <c r="D29" s="135">
        <v>3</v>
      </c>
      <c r="E29" s="14"/>
      <c r="F29" s="189"/>
      <c r="G29" s="35"/>
      <c r="H29" s="35"/>
      <c r="I29" s="16"/>
      <c r="J29" s="17"/>
      <c r="K29" s="17"/>
      <c r="L29" s="17"/>
      <c r="M29" s="18"/>
    </row>
    <row r="30" spans="1:13" s="19" customFormat="1" ht="47.25" customHeight="1">
      <c r="A30" s="78" t="s">
        <v>205</v>
      </c>
      <c r="B30" s="129" t="s">
        <v>343</v>
      </c>
      <c r="C30" s="46" t="s">
        <v>149</v>
      </c>
      <c r="D30" s="135">
        <v>3</v>
      </c>
      <c r="E30" s="14"/>
      <c r="F30" s="189"/>
      <c r="G30" s="35"/>
      <c r="H30" s="35"/>
      <c r="I30" s="16"/>
      <c r="J30" s="17"/>
      <c r="K30" s="17"/>
      <c r="L30" s="17"/>
      <c r="M30" s="18"/>
    </row>
    <row r="31" spans="1:13" s="19" customFormat="1" ht="60" customHeight="1">
      <c r="A31" s="78" t="s">
        <v>206</v>
      </c>
      <c r="B31" s="127" t="s">
        <v>265</v>
      </c>
      <c r="C31" s="46" t="s">
        <v>149</v>
      </c>
      <c r="D31" s="135">
        <v>3</v>
      </c>
      <c r="E31" s="14"/>
      <c r="F31" s="189"/>
      <c r="G31" s="35"/>
      <c r="H31" s="35"/>
      <c r="I31" s="16"/>
      <c r="J31" s="17"/>
      <c r="K31" s="17"/>
      <c r="L31" s="17"/>
      <c r="M31" s="18"/>
    </row>
    <row r="32" spans="1:13" s="19" customFormat="1" ht="58.5" customHeight="1">
      <c r="A32" s="78" t="s">
        <v>207</v>
      </c>
      <c r="B32" s="127" t="s">
        <v>266</v>
      </c>
      <c r="C32" s="46" t="s">
        <v>149</v>
      </c>
      <c r="D32" s="135">
        <v>3</v>
      </c>
      <c r="E32" s="14"/>
      <c r="F32" s="189"/>
      <c r="G32" s="35"/>
      <c r="H32" s="35"/>
      <c r="I32" s="16"/>
      <c r="J32" s="17"/>
      <c r="K32" s="17"/>
      <c r="L32" s="17"/>
      <c r="M32" s="18"/>
    </row>
    <row r="33" spans="1:13" s="19" customFormat="1" ht="26.25" customHeight="1">
      <c r="A33" s="78" t="s">
        <v>208</v>
      </c>
      <c r="B33" s="127" t="s">
        <v>62</v>
      </c>
      <c r="C33" s="46" t="s">
        <v>149</v>
      </c>
      <c r="D33" s="135">
        <v>3</v>
      </c>
      <c r="E33" s="14"/>
      <c r="F33" s="189"/>
      <c r="G33" s="35"/>
      <c r="H33" s="35"/>
      <c r="I33" s="16"/>
      <c r="J33" s="17"/>
      <c r="K33" s="17"/>
      <c r="L33" s="17"/>
      <c r="M33" s="18"/>
    </row>
    <row r="34" spans="1:13" s="19" customFormat="1" ht="73.5" customHeight="1">
      <c r="A34" s="78" t="s">
        <v>231</v>
      </c>
      <c r="B34" s="128" t="s">
        <v>554</v>
      </c>
      <c r="C34" s="46" t="s">
        <v>149</v>
      </c>
      <c r="D34" s="135">
        <v>3</v>
      </c>
      <c r="E34" s="14"/>
      <c r="F34" s="189"/>
      <c r="G34" s="35"/>
      <c r="H34" s="35"/>
      <c r="I34" s="16"/>
      <c r="J34" s="17"/>
      <c r="K34" s="17"/>
      <c r="L34" s="17"/>
      <c r="M34" s="18"/>
    </row>
    <row r="35" spans="1:13" s="19" customFormat="1" ht="93.75" customHeight="1">
      <c r="A35" s="78" t="s">
        <v>232</v>
      </c>
      <c r="B35" s="128" t="s">
        <v>72</v>
      </c>
      <c r="C35" s="46" t="s">
        <v>149</v>
      </c>
      <c r="D35" s="135">
        <v>3</v>
      </c>
      <c r="E35" s="14"/>
      <c r="F35" s="189"/>
      <c r="G35" s="35"/>
      <c r="H35" s="35"/>
      <c r="I35" s="16"/>
      <c r="J35" s="17"/>
      <c r="K35" s="17"/>
      <c r="L35" s="17"/>
      <c r="M35" s="18"/>
    </row>
    <row r="36" spans="1:13" s="19" customFormat="1" ht="33" customHeight="1">
      <c r="A36" s="78" t="s">
        <v>233</v>
      </c>
      <c r="B36" s="128" t="s">
        <v>63</v>
      </c>
      <c r="C36" s="46" t="s">
        <v>149</v>
      </c>
      <c r="D36" s="135">
        <v>3</v>
      </c>
      <c r="E36" s="14"/>
      <c r="F36" s="189"/>
      <c r="G36" s="35"/>
      <c r="H36" s="35"/>
      <c r="I36" s="16"/>
      <c r="J36" s="17"/>
      <c r="K36" s="17"/>
      <c r="L36" s="17"/>
      <c r="M36" s="18"/>
    </row>
    <row r="37" spans="1:13" s="19" customFormat="1" ht="24.75" customHeight="1">
      <c r="A37" s="78" t="s">
        <v>286</v>
      </c>
      <c r="B37" s="128" t="s">
        <v>287</v>
      </c>
      <c r="C37" s="46" t="s">
        <v>149</v>
      </c>
      <c r="D37" s="135">
        <v>3</v>
      </c>
      <c r="E37" s="14"/>
      <c r="F37" s="189"/>
      <c r="G37" s="35"/>
      <c r="H37" s="35"/>
      <c r="I37" s="16"/>
      <c r="J37" s="17"/>
      <c r="K37" s="17"/>
      <c r="L37" s="17"/>
      <c r="M37" s="18"/>
    </row>
    <row r="38" spans="1:13" s="19" customFormat="1" ht="36.75" customHeight="1">
      <c r="A38" s="78" t="s">
        <v>288</v>
      </c>
      <c r="B38" s="128" t="s">
        <v>65</v>
      </c>
      <c r="C38" s="46" t="s">
        <v>149</v>
      </c>
      <c r="D38" s="135">
        <v>3</v>
      </c>
      <c r="E38" s="14"/>
      <c r="F38" s="189"/>
      <c r="G38" s="35"/>
      <c r="H38" s="35"/>
      <c r="I38" s="16"/>
      <c r="J38" s="17"/>
      <c r="K38" s="17"/>
      <c r="L38" s="17"/>
      <c r="M38" s="18"/>
    </row>
    <row r="39" spans="1:13" s="19" customFormat="1" ht="41.25" customHeight="1">
      <c r="A39" s="78" t="s">
        <v>289</v>
      </c>
      <c r="B39" s="128" t="s">
        <v>66</v>
      </c>
      <c r="C39" s="46" t="s">
        <v>149</v>
      </c>
      <c r="D39" s="135">
        <v>3</v>
      </c>
      <c r="E39" s="14"/>
      <c r="F39" s="189"/>
      <c r="G39" s="35"/>
      <c r="H39" s="35"/>
      <c r="I39" s="16"/>
      <c r="J39" s="17"/>
      <c r="K39" s="17"/>
      <c r="L39" s="17"/>
      <c r="M39" s="18"/>
    </row>
    <row r="40" spans="1:13" s="19" customFormat="1" ht="36.75" customHeight="1">
      <c r="A40" s="78" t="s">
        <v>290</v>
      </c>
      <c r="B40" s="128" t="s">
        <v>291</v>
      </c>
      <c r="C40" s="46" t="s">
        <v>149</v>
      </c>
      <c r="D40" s="135">
        <v>3</v>
      </c>
      <c r="E40" s="14"/>
      <c r="F40" s="189"/>
      <c r="G40" s="35"/>
      <c r="H40" s="35"/>
      <c r="I40" s="16"/>
      <c r="J40" s="17"/>
      <c r="K40" s="17"/>
      <c r="L40" s="17"/>
      <c r="M40" s="18"/>
    </row>
    <row r="41" spans="1:13" s="19" customFormat="1" ht="27" customHeight="1">
      <c r="A41" s="78" t="s">
        <v>292</v>
      </c>
      <c r="B41" s="128" t="s">
        <v>64</v>
      </c>
      <c r="C41" s="46" t="s">
        <v>149</v>
      </c>
      <c r="D41" s="135">
        <v>3</v>
      </c>
      <c r="E41" s="14"/>
      <c r="F41" s="189"/>
      <c r="G41" s="35"/>
      <c r="H41" s="35"/>
      <c r="I41" s="16"/>
      <c r="J41" s="17"/>
      <c r="K41" s="17"/>
      <c r="L41" s="17"/>
      <c r="M41" s="18"/>
    </row>
    <row r="42" spans="1:13" s="19" customFormat="1" ht="27" customHeight="1">
      <c r="A42" s="78" t="s">
        <v>293</v>
      </c>
      <c r="B42" s="128" t="s">
        <v>294</v>
      </c>
      <c r="C42" s="46" t="s">
        <v>149</v>
      </c>
      <c r="D42" s="135">
        <v>3</v>
      </c>
      <c r="E42" s="14"/>
      <c r="F42" s="189"/>
      <c r="G42" s="35"/>
      <c r="H42" s="35"/>
      <c r="I42" s="16"/>
      <c r="J42" s="17"/>
      <c r="K42" s="17"/>
      <c r="L42" s="17"/>
      <c r="M42" s="18"/>
    </row>
    <row r="43" spans="1:13" s="19" customFormat="1" ht="37.5" customHeight="1">
      <c r="A43" s="78" t="s">
        <v>295</v>
      </c>
      <c r="B43" s="130" t="s">
        <v>71</v>
      </c>
      <c r="C43" s="46" t="s">
        <v>149</v>
      </c>
      <c r="D43" s="135">
        <v>3</v>
      </c>
      <c r="E43" s="14"/>
      <c r="F43" s="189"/>
      <c r="G43" s="35"/>
      <c r="H43" s="35"/>
      <c r="I43" s="16"/>
      <c r="J43" s="17"/>
      <c r="K43" s="17"/>
      <c r="L43" s="17"/>
      <c r="M43" s="18"/>
    </row>
    <row r="44" spans="1:13" s="19" customFormat="1" ht="33" customHeight="1">
      <c r="A44" s="78" t="s">
        <v>296</v>
      </c>
      <c r="B44" s="130" t="s">
        <v>70</v>
      </c>
      <c r="C44" s="46" t="s">
        <v>149</v>
      </c>
      <c r="D44" s="135">
        <v>3</v>
      </c>
      <c r="E44" s="14"/>
      <c r="F44" s="189"/>
      <c r="G44" s="35"/>
      <c r="H44" s="35"/>
      <c r="I44" s="16"/>
      <c r="J44" s="17"/>
      <c r="K44" s="17"/>
      <c r="L44" s="17"/>
      <c r="M44" s="18"/>
    </row>
    <row r="45" spans="1:13" s="19" customFormat="1" ht="28.5" customHeight="1">
      <c r="A45" s="78" t="s">
        <v>297</v>
      </c>
      <c r="B45" s="128" t="s">
        <v>298</v>
      </c>
      <c r="C45" s="46" t="s">
        <v>149</v>
      </c>
      <c r="D45" s="135">
        <v>3</v>
      </c>
      <c r="E45" s="14"/>
      <c r="F45" s="189"/>
      <c r="G45" s="35"/>
      <c r="H45" s="35"/>
      <c r="I45" s="16"/>
      <c r="J45" s="17"/>
      <c r="K45" s="17"/>
      <c r="L45" s="17"/>
      <c r="M45" s="18"/>
    </row>
    <row r="46" spans="1:13" s="6" customFormat="1" ht="29.25" customHeight="1">
      <c r="A46" s="281" t="s">
        <v>196</v>
      </c>
      <c r="B46" s="282"/>
      <c r="C46" s="282"/>
      <c r="D46" s="282"/>
      <c r="E46" s="282"/>
      <c r="F46" s="283"/>
      <c r="G46" s="188"/>
      <c r="H46" s="188"/>
      <c r="I46" s="183" t="s">
        <v>230</v>
      </c>
      <c r="J46" s="183" t="s">
        <v>230</v>
      </c>
      <c r="K46" s="183" t="s">
        <v>230</v>
      </c>
      <c r="L46" s="183" t="s">
        <v>230</v>
      </c>
      <c r="M46" s="183" t="s">
        <v>230</v>
      </c>
    </row>
    <row r="47" spans="1:2" s="6" customFormat="1" ht="0.75" customHeight="1">
      <c r="A47" s="72"/>
      <c r="B47" s="19"/>
    </row>
    <row r="48" spans="1:13" ht="56.25" customHeight="1">
      <c r="A48" s="323" t="s">
        <v>556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</row>
  </sheetData>
  <sheetProtection/>
  <mergeCells count="18">
    <mergeCell ref="A48:M48"/>
    <mergeCell ref="J3:J4"/>
    <mergeCell ref="A1:B1"/>
    <mergeCell ref="A2:M2"/>
    <mergeCell ref="J1:M1"/>
    <mergeCell ref="C1:I1"/>
    <mergeCell ref="K3:K4"/>
    <mergeCell ref="L3:L4"/>
    <mergeCell ref="M3:M4"/>
    <mergeCell ref="G3:H3"/>
    <mergeCell ref="I3:I4"/>
    <mergeCell ref="A3:A4"/>
    <mergeCell ref="B3:B4"/>
    <mergeCell ref="C3:C4"/>
    <mergeCell ref="A46:F46"/>
    <mergeCell ref="D3:D4"/>
    <mergeCell ref="E3:E4"/>
    <mergeCell ref="F3:F4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M10"/>
  <sheetViews>
    <sheetView tabSelected="1" view="pageBreakPreview" zoomScaleNormal="130" zoomScaleSheetLayoutView="100" zoomScalePageLayoutView="0" workbookViewId="0" topLeftCell="A7">
      <selection activeCell="E8" sqref="E8"/>
    </sheetView>
  </sheetViews>
  <sheetFormatPr defaultColWidth="8.796875" defaultRowHeight="14.25"/>
  <cols>
    <col min="1" max="1" width="3.8984375" style="73" customWidth="1"/>
    <col min="2" max="2" width="57.3984375" style="29" customWidth="1"/>
    <col min="3" max="3" width="9.3984375" style="2" customWidth="1"/>
    <col min="4" max="4" width="14.5" style="2" customWidth="1"/>
    <col min="5" max="5" width="12" style="2" customWidth="1"/>
    <col min="6" max="6" width="7.3984375" style="2" customWidth="1"/>
    <col min="7" max="7" width="14.19921875" style="2" customWidth="1"/>
    <col min="8" max="8" width="14.59765625" style="2" customWidth="1"/>
    <col min="9" max="9" width="10.8984375" style="2" customWidth="1"/>
    <col min="10" max="11" width="11" style="3" customWidth="1"/>
    <col min="12" max="12" width="11.59765625" style="3" customWidth="1"/>
    <col min="13" max="13" width="20.5" style="3" customWidth="1"/>
    <col min="14" max="16384" width="8.69921875" style="3" customWidth="1"/>
  </cols>
  <sheetData>
    <row r="1" spans="1:13" s="6" customFormat="1" ht="23.25" customHeight="1">
      <c r="A1" s="210"/>
      <c r="B1" s="210"/>
      <c r="C1" s="210" t="s">
        <v>117</v>
      </c>
      <c r="D1" s="210"/>
      <c r="E1" s="210"/>
      <c r="F1" s="210"/>
      <c r="G1" s="210"/>
      <c r="H1" s="210"/>
      <c r="I1" s="210"/>
      <c r="J1" s="210" t="s">
        <v>563</v>
      </c>
      <c r="K1" s="210"/>
      <c r="L1" s="210"/>
      <c r="M1" s="210"/>
    </row>
    <row r="2" spans="1:13" s="6" customFormat="1" ht="33.75" customHeight="1">
      <c r="A2" s="298" t="s">
        <v>584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s="6" customFormat="1" ht="28.5" customHeight="1">
      <c r="A3" s="233" t="s">
        <v>121</v>
      </c>
      <c r="B3" s="230" t="s">
        <v>119</v>
      </c>
      <c r="C3" s="230" t="s">
        <v>118</v>
      </c>
      <c r="D3" s="236" t="s">
        <v>517</v>
      </c>
      <c r="E3" s="230" t="s">
        <v>147</v>
      </c>
      <c r="F3" s="230" t="s">
        <v>148</v>
      </c>
      <c r="G3" s="235" t="s">
        <v>120</v>
      </c>
      <c r="H3" s="235"/>
      <c r="I3" s="230" t="s">
        <v>130</v>
      </c>
      <c r="J3" s="230" t="s">
        <v>116</v>
      </c>
      <c r="K3" s="230" t="s">
        <v>100</v>
      </c>
      <c r="L3" s="230" t="s">
        <v>139</v>
      </c>
      <c r="M3" s="230" t="s">
        <v>138</v>
      </c>
    </row>
    <row r="4" spans="1:13" s="9" customFormat="1" ht="86.25" customHeight="1">
      <c r="A4" s="233"/>
      <c r="B4" s="230"/>
      <c r="C4" s="230"/>
      <c r="D4" s="236"/>
      <c r="E4" s="230"/>
      <c r="F4" s="230"/>
      <c r="G4" s="47" t="s">
        <v>136</v>
      </c>
      <c r="H4" s="47" t="s">
        <v>137</v>
      </c>
      <c r="I4" s="230"/>
      <c r="J4" s="230"/>
      <c r="K4" s="230"/>
      <c r="L4" s="230"/>
      <c r="M4" s="230"/>
    </row>
    <row r="5" spans="1:13" s="13" customFormat="1" ht="17.25" customHeight="1">
      <c r="A5" s="74" t="s">
        <v>122</v>
      </c>
      <c r="B5" s="32" t="s">
        <v>123</v>
      </c>
      <c r="C5" s="32" t="s">
        <v>124</v>
      </c>
      <c r="D5" s="33" t="s">
        <v>125</v>
      </c>
      <c r="E5" s="11" t="s">
        <v>126</v>
      </c>
      <c r="F5" s="11" t="s">
        <v>127</v>
      </c>
      <c r="G5" s="11" t="s">
        <v>128</v>
      </c>
      <c r="H5" s="11" t="s">
        <v>129</v>
      </c>
      <c r="I5" s="11" t="s">
        <v>131</v>
      </c>
      <c r="J5" s="11" t="s">
        <v>132</v>
      </c>
      <c r="K5" s="11" t="s">
        <v>133</v>
      </c>
      <c r="L5" s="11" t="s">
        <v>134</v>
      </c>
      <c r="M5" s="11" t="s">
        <v>135</v>
      </c>
    </row>
    <row r="6" spans="1:13" s="19" customFormat="1" ht="81.75" customHeight="1">
      <c r="A6" s="181" t="s">
        <v>122</v>
      </c>
      <c r="B6" s="324" t="s">
        <v>344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1"/>
    </row>
    <row r="7" spans="1:13" s="19" customFormat="1" ht="33" customHeight="1">
      <c r="A7" s="182" t="s">
        <v>392</v>
      </c>
      <c r="B7" s="131" t="s">
        <v>73</v>
      </c>
      <c r="C7" s="123" t="s">
        <v>149</v>
      </c>
      <c r="D7" s="135">
        <v>5</v>
      </c>
      <c r="E7" s="14"/>
      <c r="F7" s="187"/>
      <c r="G7" s="35"/>
      <c r="H7" s="35"/>
      <c r="I7" s="36"/>
      <c r="J7" s="37"/>
      <c r="K7" s="37"/>
      <c r="L7" s="37"/>
      <c r="M7" s="38"/>
    </row>
    <row r="8" spans="1:13" s="19" customFormat="1" ht="33" customHeight="1">
      <c r="A8" s="182" t="s">
        <v>393</v>
      </c>
      <c r="B8" s="131" t="s">
        <v>74</v>
      </c>
      <c r="C8" s="123" t="s">
        <v>149</v>
      </c>
      <c r="D8" s="135">
        <v>5</v>
      </c>
      <c r="E8" s="14"/>
      <c r="F8" s="187"/>
      <c r="G8" s="35"/>
      <c r="H8" s="35"/>
      <c r="I8" s="36"/>
      <c r="J8" s="37"/>
      <c r="K8" s="37"/>
      <c r="L8" s="37"/>
      <c r="M8" s="38"/>
    </row>
    <row r="9" spans="1:13" s="19" customFormat="1" ht="33" customHeight="1">
      <c r="A9" s="182" t="s">
        <v>394</v>
      </c>
      <c r="B9" s="131" t="s">
        <v>75</v>
      </c>
      <c r="C9" s="123" t="s">
        <v>149</v>
      </c>
      <c r="D9" s="135">
        <v>5</v>
      </c>
      <c r="E9" s="14"/>
      <c r="F9" s="187"/>
      <c r="G9" s="35"/>
      <c r="H9" s="35"/>
      <c r="I9" s="36"/>
      <c r="J9" s="37"/>
      <c r="K9" s="37"/>
      <c r="L9" s="37"/>
      <c r="M9" s="38"/>
    </row>
    <row r="10" spans="1:13" s="6" customFormat="1" ht="29.25" customHeight="1">
      <c r="A10" s="281" t="s">
        <v>196</v>
      </c>
      <c r="B10" s="282"/>
      <c r="C10" s="282"/>
      <c r="D10" s="282"/>
      <c r="E10" s="282"/>
      <c r="F10" s="283"/>
      <c r="G10" s="188"/>
      <c r="H10" s="188"/>
      <c r="I10" s="183" t="s">
        <v>230</v>
      </c>
      <c r="J10" s="183" t="s">
        <v>230</v>
      </c>
      <c r="K10" s="183" t="s">
        <v>230</v>
      </c>
      <c r="L10" s="183" t="s">
        <v>230</v>
      </c>
      <c r="M10" s="183" t="s">
        <v>230</v>
      </c>
    </row>
  </sheetData>
  <sheetProtection/>
  <mergeCells count="18">
    <mergeCell ref="A10:F10"/>
    <mergeCell ref="D3:D4"/>
    <mergeCell ref="E3:E4"/>
    <mergeCell ref="F3:F4"/>
    <mergeCell ref="B6:M6"/>
    <mergeCell ref="K3:K4"/>
    <mergeCell ref="L3:L4"/>
    <mergeCell ref="M3:M4"/>
    <mergeCell ref="G3:H3"/>
    <mergeCell ref="I3:I4"/>
    <mergeCell ref="J3:J4"/>
    <mergeCell ref="A1:B1"/>
    <mergeCell ref="A2:M2"/>
    <mergeCell ref="C1:I1"/>
    <mergeCell ref="J1:M1"/>
    <mergeCell ref="A3:A4"/>
    <mergeCell ref="B3:B4"/>
    <mergeCell ref="C3:C4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M9"/>
  <sheetViews>
    <sheetView view="pageBreakPreview" zoomScale="110" zoomScaleNormal="130" zoomScaleSheetLayoutView="110" zoomScalePageLayoutView="0" workbookViewId="0" topLeftCell="A1">
      <selection activeCell="G7" sqref="G7"/>
    </sheetView>
  </sheetViews>
  <sheetFormatPr defaultColWidth="8.796875" defaultRowHeight="14.25"/>
  <cols>
    <col min="1" max="1" width="3.8984375" style="73" customWidth="1"/>
    <col min="2" max="2" width="57.3984375" style="29" customWidth="1"/>
    <col min="3" max="3" width="9.3984375" style="2" customWidth="1"/>
    <col min="4" max="4" width="14.5" style="2" customWidth="1"/>
    <col min="5" max="5" width="12" style="2" customWidth="1"/>
    <col min="6" max="6" width="7.3984375" style="2" customWidth="1"/>
    <col min="7" max="7" width="14.19921875" style="2" customWidth="1"/>
    <col min="8" max="8" width="14.59765625" style="2" customWidth="1"/>
    <col min="9" max="9" width="10.8984375" style="2" customWidth="1"/>
    <col min="10" max="11" width="11" style="3" customWidth="1"/>
    <col min="12" max="12" width="11.59765625" style="3" customWidth="1"/>
    <col min="13" max="13" width="20.5" style="3" customWidth="1"/>
    <col min="14" max="16384" width="8.69921875" style="3" customWidth="1"/>
  </cols>
  <sheetData>
    <row r="1" spans="1:13" s="6" customFormat="1" ht="33.75" customHeight="1">
      <c r="A1" s="210"/>
      <c r="B1" s="210"/>
      <c r="C1" s="210" t="s">
        <v>117</v>
      </c>
      <c r="D1" s="210"/>
      <c r="E1" s="210"/>
      <c r="F1" s="210"/>
      <c r="G1" s="210"/>
      <c r="H1" s="210"/>
      <c r="I1" s="210"/>
      <c r="J1" s="210" t="s">
        <v>563</v>
      </c>
      <c r="K1" s="210"/>
      <c r="L1" s="210"/>
      <c r="M1" s="210"/>
    </row>
    <row r="2" spans="1:13" s="6" customFormat="1" ht="33" customHeight="1">
      <c r="A2" s="298" t="s">
        <v>585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s="6" customFormat="1" ht="28.5" customHeight="1">
      <c r="A3" s="233" t="s">
        <v>121</v>
      </c>
      <c r="B3" s="230" t="s">
        <v>119</v>
      </c>
      <c r="C3" s="230" t="s">
        <v>118</v>
      </c>
      <c r="D3" s="236" t="s">
        <v>517</v>
      </c>
      <c r="E3" s="230" t="s">
        <v>147</v>
      </c>
      <c r="F3" s="230" t="s">
        <v>148</v>
      </c>
      <c r="G3" s="235" t="s">
        <v>120</v>
      </c>
      <c r="H3" s="235"/>
      <c r="I3" s="230" t="s">
        <v>130</v>
      </c>
      <c r="J3" s="230" t="s">
        <v>116</v>
      </c>
      <c r="K3" s="230" t="s">
        <v>100</v>
      </c>
      <c r="L3" s="230" t="s">
        <v>139</v>
      </c>
      <c r="M3" s="230" t="s">
        <v>138</v>
      </c>
    </row>
    <row r="4" spans="1:13" s="9" customFormat="1" ht="86.25" customHeight="1">
      <c r="A4" s="233"/>
      <c r="B4" s="230"/>
      <c r="C4" s="230"/>
      <c r="D4" s="236"/>
      <c r="E4" s="230"/>
      <c r="F4" s="230"/>
      <c r="G4" s="47" t="s">
        <v>136</v>
      </c>
      <c r="H4" s="47" t="s">
        <v>137</v>
      </c>
      <c r="I4" s="230"/>
      <c r="J4" s="230"/>
      <c r="K4" s="230"/>
      <c r="L4" s="230"/>
      <c r="M4" s="230"/>
    </row>
    <row r="5" spans="1:13" s="13" customFormat="1" ht="17.25" customHeight="1">
      <c r="A5" s="74" t="s">
        <v>122</v>
      </c>
      <c r="B5" s="32" t="s">
        <v>123</v>
      </c>
      <c r="C5" s="32" t="s">
        <v>124</v>
      </c>
      <c r="D5" s="33" t="s">
        <v>125</v>
      </c>
      <c r="E5" s="11" t="s">
        <v>126</v>
      </c>
      <c r="F5" s="11" t="s">
        <v>127</v>
      </c>
      <c r="G5" s="11" t="s">
        <v>128</v>
      </c>
      <c r="H5" s="11" t="s">
        <v>129</v>
      </c>
      <c r="I5" s="11" t="s">
        <v>131</v>
      </c>
      <c r="J5" s="11" t="s">
        <v>132</v>
      </c>
      <c r="K5" s="11" t="s">
        <v>133</v>
      </c>
      <c r="L5" s="11" t="s">
        <v>134</v>
      </c>
      <c r="M5" s="11" t="s">
        <v>135</v>
      </c>
    </row>
    <row r="6" spans="1:13" s="19" customFormat="1" ht="31.5" customHeight="1">
      <c r="A6" s="181" t="s">
        <v>122</v>
      </c>
      <c r="B6" s="324" t="s">
        <v>438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1"/>
    </row>
    <row r="7" spans="1:13" s="19" customFormat="1" ht="69" customHeight="1">
      <c r="A7" s="182" t="s">
        <v>392</v>
      </c>
      <c r="B7" s="131" t="s">
        <v>52</v>
      </c>
      <c r="C7" s="123" t="s">
        <v>149</v>
      </c>
      <c r="D7" s="135">
        <v>6</v>
      </c>
      <c r="E7" s="14"/>
      <c r="F7" s="187"/>
      <c r="G7" s="35"/>
      <c r="H7" s="35"/>
      <c r="I7" s="36"/>
      <c r="J7" s="37"/>
      <c r="K7" s="37"/>
      <c r="L7" s="37"/>
      <c r="M7" s="38"/>
    </row>
    <row r="8" spans="1:13" s="19" customFormat="1" ht="60" customHeight="1">
      <c r="A8" s="182" t="s">
        <v>393</v>
      </c>
      <c r="B8" s="131" t="s">
        <v>54</v>
      </c>
      <c r="C8" s="123" t="s">
        <v>149</v>
      </c>
      <c r="D8" s="135">
        <v>6</v>
      </c>
      <c r="E8" s="14"/>
      <c r="F8" s="187"/>
      <c r="G8" s="35"/>
      <c r="H8" s="35"/>
      <c r="I8" s="36"/>
      <c r="J8" s="37"/>
      <c r="K8" s="37"/>
      <c r="L8" s="37"/>
      <c r="M8" s="38"/>
    </row>
    <row r="9" spans="1:13" s="6" customFormat="1" ht="42.75" customHeight="1">
      <c r="A9" s="281" t="s">
        <v>196</v>
      </c>
      <c r="B9" s="282"/>
      <c r="C9" s="282"/>
      <c r="D9" s="282"/>
      <c r="E9" s="282"/>
      <c r="F9" s="283"/>
      <c r="G9" s="188"/>
      <c r="H9" s="188"/>
      <c r="I9" s="183" t="s">
        <v>230</v>
      </c>
      <c r="J9" s="183" t="s">
        <v>230</v>
      </c>
      <c r="K9" s="183" t="s">
        <v>230</v>
      </c>
      <c r="L9" s="183" t="s">
        <v>230</v>
      </c>
      <c r="M9" s="183" t="s">
        <v>230</v>
      </c>
    </row>
  </sheetData>
  <sheetProtection/>
  <mergeCells count="18">
    <mergeCell ref="A1:B1"/>
    <mergeCell ref="A2:M2"/>
    <mergeCell ref="J1:M1"/>
    <mergeCell ref="C1:I1"/>
    <mergeCell ref="M3:M4"/>
    <mergeCell ref="G3:H3"/>
    <mergeCell ref="I3:I4"/>
    <mergeCell ref="J3:J4"/>
    <mergeCell ref="A3:A4"/>
    <mergeCell ref="B3:B4"/>
    <mergeCell ref="C3:C4"/>
    <mergeCell ref="A9:F9"/>
    <mergeCell ref="D3:D4"/>
    <mergeCell ref="E3:E4"/>
    <mergeCell ref="F3:F4"/>
    <mergeCell ref="B6:M6"/>
    <mergeCell ref="K3:K4"/>
    <mergeCell ref="L3:L4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39"/>
  <sheetViews>
    <sheetView view="pageBreakPreview" zoomScale="130" zoomScaleNormal="130" zoomScaleSheetLayoutView="130" zoomScalePageLayoutView="0" workbookViewId="0" topLeftCell="C31">
      <selection activeCell="E31" sqref="E31"/>
    </sheetView>
  </sheetViews>
  <sheetFormatPr defaultColWidth="8.796875" defaultRowHeight="14.25"/>
  <cols>
    <col min="1" max="1" width="3" style="73" customWidth="1"/>
    <col min="2" max="2" width="22" style="73" customWidth="1"/>
    <col min="3" max="3" width="22.59765625" style="29" customWidth="1"/>
    <col min="4" max="4" width="9.3984375" style="2" customWidth="1"/>
    <col min="5" max="5" width="13.69921875" style="2" customWidth="1"/>
    <col min="6" max="6" width="12" style="2" customWidth="1"/>
    <col min="7" max="7" width="7.19921875" style="2" customWidth="1"/>
    <col min="8" max="8" width="14.19921875" style="2" customWidth="1"/>
    <col min="9" max="9" width="14.59765625" style="2" customWidth="1"/>
    <col min="10" max="10" width="14.09765625" style="2" customWidth="1"/>
    <col min="11" max="11" width="15.59765625" style="3" customWidth="1"/>
    <col min="12" max="12" width="16.59765625" style="3" customWidth="1"/>
    <col min="13" max="13" width="14.59765625" style="3" customWidth="1"/>
    <col min="14" max="14" width="20.5" style="3" customWidth="1"/>
    <col min="15" max="16384" width="8.69921875" style="3" customWidth="1"/>
  </cols>
  <sheetData>
    <row r="1" spans="1:14" s="6" customFormat="1" ht="30" customHeight="1">
      <c r="A1" s="210"/>
      <c r="B1" s="210"/>
      <c r="C1" s="210"/>
      <c r="D1" s="210" t="s">
        <v>117</v>
      </c>
      <c r="E1" s="210"/>
      <c r="F1" s="210"/>
      <c r="G1" s="210"/>
      <c r="H1" s="210"/>
      <c r="I1" s="210"/>
      <c r="J1" s="210"/>
      <c r="K1" s="210"/>
      <c r="L1" s="210" t="s">
        <v>563</v>
      </c>
      <c r="M1" s="210"/>
      <c r="N1" s="210"/>
    </row>
    <row r="2" spans="1:14" s="6" customFormat="1" ht="30.75" customHeight="1">
      <c r="A2" s="232" t="s">
        <v>501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s="6" customFormat="1" ht="28.5" customHeight="1">
      <c r="A3" s="233" t="s">
        <v>121</v>
      </c>
      <c r="B3" s="240" t="s">
        <v>119</v>
      </c>
      <c r="C3" s="213"/>
      <c r="D3" s="230" t="s">
        <v>118</v>
      </c>
      <c r="E3" s="236" t="s">
        <v>517</v>
      </c>
      <c r="F3" s="230" t="s">
        <v>147</v>
      </c>
      <c r="G3" s="230" t="s">
        <v>148</v>
      </c>
      <c r="H3" s="235" t="s">
        <v>120</v>
      </c>
      <c r="I3" s="235"/>
      <c r="J3" s="230" t="s">
        <v>130</v>
      </c>
      <c r="K3" s="230" t="s">
        <v>116</v>
      </c>
      <c r="L3" s="230" t="s">
        <v>100</v>
      </c>
      <c r="M3" s="230" t="s">
        <v>139</v>
      </c>
      <c r="N3" s="230" t="s">
        <v>138</v>
      </c>
    </row>
    <row r="4" spans="1:14" s="9" customFormat="1" ht="86.25" customHeight="1">
      <c r="A4" s="233"/>
      <c r="B4" s="241"/>
      <c r="C4" s="242"/>
      <c r="D4" s="230"/>
      <c r="E4" s="236"/>
      <c r="F4" s="230"/>
      <c r="G4" s="230"/>
      <c r="H4" s="47" t="s">
        <v>136</v>
      </c>
      <c r="I4" s="47" t="s">
        <v>137</v>
      </c>
      <c r="J4" s="230"/>
      <c r="K4" s="230"/>
      <c r="L4" s="230"/>
      <c r="M4" s="230"/>
      <c r="N4" s="230"/>
    </row>
    <row r="5" spans="1:14" s="13" customFormat="1" ht="17.25" customHeight="1">
      <c r="A5" s="74" t="s">
        <v>122</v>
      </c>
      <c r="B5" s="206" t="s">
        <v>123</v>
      </c>
      <c r="C5" s="207"/>
      <c r="D5" s="32" t="s">
        <v>124</v>
      </c>
      <c r="E5" s="33" t="s">
        <v>125</v>
      </c>
      <c r="F5" s="11" t="s">
        <v>126</v>
      </c>
      <c r="G5" s="11" t="s">
        <v>127</v>
      </c>
      <c r="H5" s="11" t="s">
        <v>128</v>
      </c>
      <c r="I5" s="11" t="s">
        <v>129</v>
      </c>
      <c r="J5" s="11" t="s">
        <v>131</v>
      </c>
      <c r="K5" s="11" t="s">
        <v>132</v>
      </c>
      <c r="L5" s="11" t="s">
        <v>133</v>
      </c>
      <c r="M5" s="11" t="s">
        <v>134</v>
      </c>
      <c r="N5" s="11" t="s">
        <v>135</v>
      </c>
    </row>
    <row r="6" spans="1:14" s="19" customFormat="1" ht="26.25" customHeight="1">
      <c r="A6" s="224" t="s">
        <v>122</v>
      </c>
      <c r="B6" s="219" t="s">
        <v>569</v>
      </c>
      <c r="C6" s="97" t="s">
        <v>498</v>
      </c>
      <c r="D6" s="25" t="s">
        <v>149</v>
      </c>
      <c r="E6" s="133">
        <v>20</v>
      </c>
      <c r="F6" s="34"/>
      <c r="G6" s="189"/>
      <c r="H6" s="35"/>
      <c r="I6" s="35"/>
      <c r="J6" s="36"/>
      <c r="K6" s="37"/>
      <c r="L6" s="37"/>
      <c r="M6" s="37"/>
      <c r="N6" s="38"/>
    </row>
    <row r="7" spans="1:14" s="19" customFormat="1" ht="26.25" customHeight="1">
      <c r="A7" s="225"/>
      <c r="B7" s="220"/>
      <c r="C7" s="28" t="s">
        <v>499</v>
      </c>
      <c r="D7" s="25" t="s">
        <v>149</v>
      </c>
      <c r="E7" s="133">
        <v>15</v>
      </c>
      <c r="F7" s="34"/>
      <c r="G7" s="189"/>
      <c r="H7" s="35"/>
      <c r="I7" s="35"/>
      <c r="J7" s="36"/>
      <c r="K7" s="37"/>
      <c r="L7" s="37"/>
      <c r="M7" s="37"/>
      <c r="N7" s="38"/>
    </row>
    <row r="8" spans="1:14" s="19" customFormat="1" ht="26.25" customHeight="1">
      <c r="A8" s="225"/>
      <c r="B8" s="220"/>
      <c r="C8" s="97" t="s">
        <v>500</v>
      </c>
      <c r="D8" s="25" t="s">
        <v>149</v>
      </c>
      <c r="E8" s="133">
        <v>60</v>
      </c>
      <c r="F8" s="14"/>
      <c r="G8" s="189"/>
      <c r="H8" s="35"/>
      <c r="I8" s="35"/>
      <c r="J8" s="16"/>
      <c r="K8" s="17"/>
      <c r="L8" s="17"/>
      <c r="M8" s="17"/>
      <c r="N8" s="18"/>
    </row>
    <row r="9" spans="1:14" s="19" customFormat="1" ht="26.25" customHeight="1">
      <c r="A9" s="225"/>
      <c r="B9" s="220"/>
      <c r="C9" s="97" t="s">
        <v>502</v>
      </c>
      <c r="D9" s="25" t="s">
        <v>149</v>
      </c>
      <c r="E9" s="133">
        <v>95</v>
      </c>
      <c r="F9" s="14"/>
      <c r="G9" s="189"/>
      <c r="H9" s="35"/>
      <c r="I9" s="35"/>
      <c r="J9" s="16"/>
      <c r="K9" s="17"/>
      <c r="L9" s="17"/>
      <c r="M9" s="17"/>
      <c r="N9" s="18"/>
    </row>
    <row r="10" spans="1:14" s="19" customFormat="1" ht="26.25" customHeight="1">
      <c r="A10" s="225"/>
      <c r="B10" s="220"/>
      <c r="C10" s="26" t="s">
        <v>506</v>
      </c>
      <c r="D10" s="25" t="s">
        <v>149</v>
      </c>
      <c r="E10" s="133">
        <v>85</v>
      </c>
      <c r="F10" s="14"/>
      <c r="G10" s="189"/>
      <c r="H10" s="35"/>
      <c r="I10" s="35"/>
      <c r="J10" s="16"/>
      <c r="K10" s="17"/>
      <c r="L10" s="17"/>
      <c r="M10" s="17"/>
      <c r="N10" s="18"/>
    </row>
    <row r="11" spans="1:14" s="19" customFormat="1" ht="26.25" customHeight="1">
      <c r="A11" s="225"/>
      <c r="B11" s="220"/>
      <c r="C11" s="26" t="s">
        <v>507</v>
      </c>
      <c r="D11" s="25" t="s">
        <v>149</v>
      </c>
      <c r="E11" s="133">
        <v>10</v>
      </c>
      <c r="F11" s="14"/>
      <c r="G11" s="189"/>
      <c r="H11" s="35"/>
      <c r="I11" s="35"/>
      <c r="J11" s="16"/>
      <c r="K11" s="17"/>
      <c r="L11" s="17"/>
      <c r="M11" s="17"/>
      <c r="N11" s="18"/>
    </row>
    <row r="12" spans="1:14" s="19" customFormat="1" ht="26.25" customHeight="1">
      <c r="A12" s="225"/>
      <c r="B12" s="220"/>
      <c r="C12" s="26" t="s">
        <v>503</v>
      </c>
      <c r="D12" s="25" t="s">
        <v>149</v>
      </c>
      <c r="E12" s="133">
        <v>85</v>
      </c>
      <c r="F12" s="14"/>
      <c r="G12" s="189"/>
      <c r="H12" s="35"/>
      <c r="I12" s="35"/>
      <c r="J12" s="16"/>
      <c r="K12" s="17"/>
      <c r="L12" s="17"/>
      <c r="M12" s="17"/>
      <c r="N12" s="18"/>
    </row>
    <row r="13" spans="1:14" s="19" customFormat="1" ht="26.25" customHeight="1">
      <c r="A13" s="225"/>
      <c r="B13" s="220"/>
      <c r="C13" s="26" t="s">
        <v>504</v>
      </c>
      <c r="D13" s="25" t="s">
        <v>149</v>
      </c>
      <c r="E13" s="133">
        <v>10</v>
      </c>
      <c r="F13" s="14"/>
      <c r="G13" s="189"/>
      <c r="H13" s="35"/>
      <c r="I13" s="35"/>
      <c r="J13" s="16"/>
      <c r="K13" s="17"/>
      <c r="L13" s="17"/>
      <c r="M13" s="17"/>
      <c r="N13" s="18"/>
    </row>
    <row r="14" spans="1:14" s="19" customFormat="1" ht="26.25" customHeight="1">
      <c r="A14" s="225"/>
      <c r="B14" s="220"/>
      <c r="C14" s="26" t="s">
        <v>505</v>
      </c>
      <c r="D14" s="25" t="s">
        <v>149</v>
      </c>
      <c r="E14" s="133">
        <v>15</v>
      </c>
      <c r="F14" s="14"/>
      <c r="G14" s="189"/>
      <c r="H14" s="35"/>
      <c r="I14" s="35"/>
      <c r="J14" s="16"/>
      <c r="K14" s="17"/>
      <c r="L14" s="17"/>
      <c r="M14" s="17"/>
      <c r="N14" s="18"/>
    </row>
    <row r="15" spans="1:14" s="19" customFormat="1" ht="26.25" customHeight="1">
      <c r="A15" s="226"/>
      <c r="B15" s="231"/>
      <c r="C15" s="26" t="s">
        <v>197</v>
      </c>
      <c r="D15" s="25" t="s">
        <v>149</v>
      </c>
      <c r="E15" s="133">
        <v>95</v>
      </c>
      <c r="F15" s="14"/>
      <c r="G15" s="189"/>
      <c r="H15" s="35"/>
      <c r="I15" s="35"/>
      <c r="J15" s="16"/>
      <c r="K15" s="17"/>
      <c r="L15" s="17"/>
      <c r="M15" s="17"/>
      <c r="N15" s="18"/>
    </row>
    <row r="16" spans="1:14" s="19" customFormat="1" ht="30" customHeight="1">
      <c r="A16" s="227" t="s">
        <v>123</v>
      </c>
      <c r="B16" s="219" t="s">
        <v>570</v>
      </c>
      <c r="C16" s="26" t="s">
        <v>209</v>
      </c>
      <c r="D16" s="25" t="s">
        <v>149</v>
      </c>
      <c r="E16" s="133">
        <v>12</v>
      </c>
      <c r="F16" s="14"/>
      <c r="G16" s="189"/>
      <c r="H16" s="35"/>
      <c r="I16" s="35"/>
      <c r="J16" s="16"/>
      <c r="K16" s="17"/>
      <c r="L16" s="17"/>
      <c r="M16" s="17"/>
      <c r="N16" s="18"/>
    </row>
    <row r="17" spans="1:14" s="19" customFormat="1" ht="30" customHeight="1">
      <c r="A17" s="228"/>
      <c r="B17" s="220"/>
      <c r="C17" s="26" t="s">
        <v>210</v>
      </c>
      <c r="D17" s="25" t="s">
        <v>149</v>
      </c>
      <c r="E17" s="133">
        <v>12</v>
      </c>
      <c r="F17" s="14"/>
      <c r="G17" s="189"/>
      <c r="H17" s="35"/>
      <c r="I17" s="35"/>
      <c r="J17" s="16"/>
      <c r="K17" s="17"/>
      <c r="L17" s="17"/>
      <c r="M17" s="17"/>
      <c r="N17" s="18"/>
    </row>
    <row r="18" spans="1:14" s="19" customFormat="1" ht="30" customHeight="1">
      <c r="A18" s="229"/>
      <c r="B18" s="220"/>
      <c r="C18" s="26" t="s">
        <v>211</v>
      </c>
      <c r="D18" s="25" t="s">
        <v>149</v>
      </c>
      <c r="E18" s="133">
        <v>12</v>
      </c>
      <c r="F18" s="14"/>
      <c r="G18" s="189"/>
      <c r="H18" s="35"/>
      <c r="I18" s="35"/>
      <c r="J18" s="16"/>
      <c r="K18" s="17"/>
      <c r="L18" s="17"/>
      <c r="M18" s="17"/>
      <c r="N18" s="18"/>
    </row>
    <row r="19" spans="1:14" s="19" customFormat="1" ht="32.25" customHeight="1">
      <c r="A19" s="223" t="s">
        <v>124</v>
      </c>
      <c r="B19" s="219" t="s">
        <v>518</v>
      </c>
      <c r="C19" s="26" t="s">
        <v>239</v>
      </c>
      <c r="D19" s="25" t="s">
        <v>149</v>
      </c>
      <c r="E19" s="133">
        <v>6</v>
      </c>
      <c r="F19" s="14"/>
      <c r="G19" s="189"/>
      <c r="H19" s="35"/>
      <c r="I19" s="35"/>
      <c r="J19" s="16"/>
      <c r="K19" s="17"/>
      <c r="L19" s="17"/>
      <c r="M19" s="17"/>
      <c r="N19" s="18"/>
    </row>
    <row r="20" spans="1:14" s="19" customFormat="1" ht="32.25" customHeight="1">
      <c r="A20" s="221"/>
      <c r="B20" s="220"/>
      <c r="C20" s="26" t="s">
        <v>212</v>
      </c>
      <c r="D20" s="25" t="s">
        <v>149</v>
      </c>
      <c r="E20" s="133">
        <v>6</v>
      </c>
      <c r="F20" s="14"/>
      <c r="G20" s="189"/>
      <c r="H20" s="35"/>
      <c r="I20" s="35"/>
      <c r="J20" s="16"/>
      <c r="K20" s="17"/>
      <c r="L20" s="17"/>
      <c r="M20" s="17"/>
      <c r="N20" s="18"/>
    </row>
    <row r="21" spans="1:14" s="19" customFormat="1" ht="32.25" customHeight="1">
      <c r="A21" s="221"/>
      <c r="B21" s="220"/>
      <c r="C21" s="26" t="s">
        <v>213</v>
      </c>
      <c r="D21" s="25" t="s">
        <v>149</v>
      </c>
      <c r="E21" s="133">
        <v>12</v>
      </c>
      <c r="F21" s="14"/>
      <c r="G21" s="189"/>
      <c r="H21" s="35"/>
      <c r="I21" s="35"/>
      <c r="J21" s="16"/>
      <c r="K21" s="17"/>
      <c r="L21" s="17"/>
      <c r="M21" s="17"/>
      <c r="N21" s="18"/>
    </row>
    <row r="22" spans="1:14" s="19" customFormat="1" ht="32.25" customHeight="1">
      <c r="A22" s="222"/>
      <c r="B22" s="220"/>
      <c r="C22" s="26" t="s">
        <v>214</v>
      </c>
      <c r="D22" s="25" t="s">
        <v>149</v>
      </c>
      <c r="E22" s="133">
        <v>12</v>
      </c>
      <c r="F22" s="14"/>
      <c r="G22" s="189"/>
      <c r="H22" s="35"/>
      <c r="I22" s="35"/>
      <c r="J22" s="16"/>
      <c r="K22" s="17"/>
      <c r="L22" s="17"/>
      <c r="M22" s="17"/>
      <c r="N22" s="18"/>
    </row>
    <row r="23" spans="1:14" s="19" customFormat="1" ht="29.25" customHeight="1">
      <c r="A23" s="223" t="s">
        <v>125</v>
      </c>
      <c r="B23" s="237" t="s">
        <v>571</v>
      </c>
      <c r="C23" s="26" t="s">
        <v>215</v>
      </c>
      <c r="D23" s="25" t="s">
        <v>149</v>
      </c>
      <c r="E23" s="133">
        <v>80</v>
      </c>
      <c r="F23" s="14"/>
      <c r="G23" s="189"/>
      <c r="H23" s="35"/>
      <c r="I23" s="35"/>
      <c r="J23" s="16"/>
      <c r="K23" s="17"/>
      <c r="L23" s="17"/>
      <c r="M23" s="17"/>
      <c r="N23" s="18"/>
    </row>
    <row r="24" spans="1:14" s="19" customFormat="1" ht="29.25" customHeight="1">
      <c r="A24" s="221"/>
      <c r="B24" s="237"/>
      <c r="C24" s="26" t="s">
        <v>216</v>
      </c>
      <c r="D24" s="25" t="s">
        <v>149</v>
      </c>
      <c r="E24" s="133">
        <v>20</v>
      </c>
      <c r="F24" s="14"/>
      <c r="G24" s="189"/>
      <c r="H24" s="35"/>
      <c r="I24" s="35"/>
      <c r="J24" s="16"/>
      <c r="K24" s="17"/>
      <c r="L24" s="17"/>
      <c r="M24" s="17"/>
      <c r="N24" s="18"/>
    </row>
    <row r="25" spans="1:14" s="19" customFormat="1" ht="29.25" customHeight="1">
      <c r="A25" s="221"/>
      <c r="B25" s="237"/>
      <c r="C25" s="26" t="s">
        <v>217</v>
      </c>
      <c r="D25" s="25" t="s">
        <v>149</v>
      </c>
      <c r="E25" s="133">
        <v>15</v>
      </c>
      <c r="F25" s="14"/>
      <c r="G25" s="189"/>
      <c r="H25" s="35"/>
      <c r="I25" s="35"/>
      <c r="J25" s="16"/>
      <c r="K25" s="17"/>
      <c r="L25" s="17"/>
      <c r="M25" s="17"/>
      <c r="N25" s="18"/>
    </row>
    <row r="26" spans="1:14" s="19" customFormat="1" ht="29.25" customHeight="1">
      <c r="A26" s="221"/>
      <c r="B26" s="237"/>
      <c r="C26" s="26" t="s">
        <v>586</v>
      </c>
      <c r="D26" s="25" t="s">
        <v>149</v>
      </c>
      <c r="E26" s="133">
        <v>5</v>
      </c>
      <c r="F26" s="14"/>
      <c r="G26" s="189"/>
      <c r="H26" s="35"/>
      <c r="I26" s="35"/>
      <c r="J26" s="16"/>
      <c r="K26" s="17"/>
      <c r="L26" s="17"/>
      <c r="M26" s="17"/>
      <c r="N26" s="18"/>
    </row>
    <row r="27" spans="1:14" s="19" customFormat="1" ht="27" customHeight="1">
      <c r="A27" s="223" t="s">
        <v>126</v>
      </c>
      <c r="B27" s="238" t="s">
        <v>572</v>
      </c>
      <c r="C27" s="26" t="s">
        <v>218</v>
      </c>
      <c r="D27" s="25" t="s">
        <v>149</v>
      </c>
      <c r="E27" s="133">
        <f>5*3</f>
        <v>15</v>
      </c>
      <c r="F27" s="14"/>
      <c r="G27" s="189"/>
      <c r="H27" s="35"/>
      <c r="I27" s="35"/>
      <c r="J27" s="16"/>
      <c r="K27" s="17"/>
      <c r="L27" s="17"/>
      <c r="M27" s="17"/>
      <c r="N27" s="18"/>
    </row>
    <row r="28" spans="1:14" s="19" customFormat="1" ht="27" customHeight="1">
      <c r="A28" s="221"/>
      <c r="B28" s="239"/>
      <c r="C28" s="26" t="s">
        <v>219</v>
      </c>
      <c r="D28" s="25" t="s">
        <v>149</v>
      </c>
      <c r="E28" s="133">
        <v>5</v>
      </c>
      <c r="F28" s="14"/>
      <c r="G28" s="189"/>
      <c r="H28" s="35"/>
      <c r="I28" s="35"/>
      <c r="J28" s="16"/>
      <c r="K28" s="17"/>
      <c r="L28" s="17"/>
      <c r="M28" s="17"/>
      <c r="N28" s="18"/>
    </row>
    <row r="29" spans="1:14" s="19" customFormat="1" ht="27" customHeight="1">
      <c r="A29" s="221"/>
      <c r="B29" s="239"/>
      <c r="C29" s="26" t="s">
        <v>220</v>
      </c>
      <c r="D29" s="25" t="s">
        <v>149</v>
      </c>
      <c r="E29" s="133">
        <v>5</v>
      </c>
      <c r="F29" s="14"/>
      <c r="G29" s="189"/>
      <c r="H29" s="35"/>
      <c r="I29" s="35"/>
      <c r="J29" s="16"/>
      <c r="K29" s="17"/>
      <c r="L29" s="17"/>
      <c r="M29" s="17"/>
      <c r="N29" s="18"/>
    </row>
    <row r="30" spans="1:14" s="19" customFormat="1" ht="27" customHeight="1">
      <c r="A30" s="221"/>
      <c r="B30" s="239"/>
      <c r="C30" s="26" t="s">
        <v>221</v>
      </c>
      <c r="D30" s="25" t="s">
        <v>149</v>
      </c>
      <c r="E30" s="133">
        <v>5</v>
      </c>
      <c r="F30" s="14"/>
      <c r="G30" s="189"/>
      <c r="H30" s="35"/>
      <c r="I30" s="35"/>
      <c r="J30" s="16"/>
      <c r="K30" s="17"/>
      <c r="L30" s="17"/>
      <c r="M30" s="17"/>
      <c r="N30" s="18"/>
    </row>
    <row r="31" spans="1:14" s="19" customFormat="1" ht="48.75" customHeight="1">
      <c r="A31" s="223" t="s">
        <v>127</v>
      </c>
      <c r="B31" s="200" t="s">
        <v>573</v>
      </c>
      <c r="C31" s="26" t="s">
        <v>222</v>
      </c>
      <c r="D31" s="25" t="s">
        <v>149</v>
      </c>
      <c r="E31" s="133">
        <v>10</v>
      </c>
      <c r="F31" s="14"/>
      <c r="G31" s="189"/>
      <c r="H31" s="35"/>
      <c r="I31" s="35"/>
      <c r="J31" s="16"/>
      <c r="K31" s="17"/>
      <c r="L31" s="17"/>
      <c r="M31" s="17"/>
      <c r="N31" s="18"/>
    </row>
    <row r="32" spans="1:14" s="19" customFormat="1" ht="39" customHeight="1">
      <c r="A32" s="222"/>
      <c r="B32" s="202"/>
      <c r="C32" s="26" t="s">
        <v>223</v>
      </c>
      <c r="D32" s="25" t="s">
        <v>149</v>
      </c>
      <c r="E32" s="133">
        <v>10</v>
      </c>
      <c r="F32" s="14"/>
      <c r="G32" s="189"/>
      <c r="H32" s="35"/>
      <c r="I32" s="35"/>
      <c r="J32" s="16"/>
      <c r="K32" s="17"/>
      <c r="L32" s="17"/>
      <c r="M32" s="17"/>
      <c r="N32" s="18"/>
    </row>
    <row r="33" spans="1:14" s="19" customFormat="1" ht="29.25" customHeight="1">
      <c r="A33" s="221" t="s">
        <v>128</v>
      </c>
      <c r="B33" s="201" t="s">
        <v>574</v>
      </c>
      <c r="C33" s="98" t="s">
        <v>224</v>
      </c>
      <c r="D33" s="25" t="s">
        <v>149</v>
      </c>
      <c r="E33" s="133">
        <v>5</v>
      </c>
      <c r="F33" s="14"/>
      <c r="G33" s="189"/>
      <c r="H33" s="35"/>
      <c r="I33" s="35"/>
      <c r="J33" s="16"/>
      <c r="K33" s="17"/>
      <c r="L33" s="17"/>
      <c r="M33" s="17"/>
      <c r="N33" s="18"/>
    </row>
    <row r="34" spans="1:14" s="19" customFormat="1" ht="29.25" customHeight="1">
      <c r="A34" s="221"/>
      <c r="B34" s="201"/>
      <c r="C34" s="98" t="s">
        <v>225</v>
      </c>
      <c r="D34" s="25" t="s">
        <v>149</v>
      </c>
      <c r="E34" s="133">
        <v>35</v>
      </c>
      <c r="F34" s="14"/>
      <c r="G34" s="189"/>
      <c r="H34" s="35"/>
      <c r="I34" s="35"/>
      <c r="J34" s="16"/>
      <c r="K34" s="17"/>
      <c r="L34" s="17"/>
      <c r="M34" s="17"/>
      <c r="N34" s="18"/>
    </row>
    <row r="35" spans="1:14" s="19" customFormat="1" ht="29.25" customHeight="1">
      <c r="A35" s="221"/>
      <c r="B35" s="201"/>
      <c r="C35" s="98" t="s">
        <v>226</v>
      </c>
      <c r="D35" s="25" t="s">
        <v>149</v>
      </c>
      <c r="E35" s="133">
        <v>40</v>
      </c>
      <c r="F35" s="14"/>
      <c r="G35" s="189"/>
      <c r="H35" s="35"/>
      <c r="I35" s="35"/>
      <c r="J35" s="16"/>
      <c r="K35" s="17"/>
      <c r="L35" s="17"/>
      <c r="M35" s="17"/>
      <c r="N35" s="18"/>
    </row>
    <row r="36" spans="1:14" s="19" customFormat="1" ht="29.25" customHeight="1">
      <c r="A36" s="221"/>
      <c r="B36" s="201"/>
      <c r="C36" s="98" t="s">
        <v>227</v>
      </c>
      <c r="D36" s="25" t="s">
        <v>149</v>
      </c>
      <c r="E36" s="133">
        <v>40</v>
      </c>
      <c r="F36" s="14"/>
      <c r="G36" s="189"/>
      <c r="H36" s="35"/>
      <c r="I36" s="35"/>
      <c r="J36" s="16"/>
      <c r="K36" s="17"/>
      <c r="L36" s="17"/>
      <c r="M36" s="17"/>
      <c r="N36" s="18"/>
    </row>
    <row r="37" spans="1:14" s="19" customFormat="1" ht="29.25" customHeight="1">
      <c r="A37" s="221"/>
      <c r="B37" s="201"/>
      <c r="C37" s="98" t="s">
        <v>228</v>
      </c>
      <c r="D37" s="25" t="s">
        <v>149</v>
      </c>
      <c r="E37" s="133">
        <v>3</v>
      </c>
      <c r="F37" s="14"/>
      <c r="G37" s="189"/>
      <c r="H37" s="35"/>
      <c r="I37" s="35"/>
      <c r="J37" s="16"/>
      <c r="K37" s="17"/>
      <c r="L37" s="17"/>
      <c r="M37" s="17"/>
      <c r="N37" s="18"/>
    </row>
    <row r="38" spans="1:14" s="19" customFormat="1" ht="29.25" customHeight="1">
      <c r="A38" s="222"/>
      <c r="B38" s="202"/>
      <c r="C38" s="99" t="s">
        <v>197</v>
      </c>
      <c r="D38" s="25" t="s">
        <v>149</v>
      </c>
      <c r="E38" s="133">
        <v>40</v>
      </c>
      <c r="F38" s="14"/>
      <c r="G38" s="189"/>
      <c r="H38" s="35"/>
      <c r="I38" s="35"/>
      <c r="J38" s="16"/>
      <c r="K38" s="17"/>
      <c r="L38" s="17"/>
      <c r="M38" s="17"/>
      <c r="N38" s="18"/>
    </row>
    <row r="39" spans="1:14" s="6" customFormat="1" ht="37.5" customHeight="1">
      <c r="A39" s="234" t="s">
        <v>196</v>
      </c>
      <c r="B39" s="234"/>
      <c r="C39" s="234"/>
      <c r="D39" s="234"/>
      <c r="E39" s="234"/>
      <c r="F39" s="234"/>
      <c r="G39" s="234"/>
      <c r="H39" s="188"/>
      <c r="I39" s="188"/>
      <c r="J39" s="183" t="s">
        <v>230</v>
      </c>
      <c r="K39" s="183" t="s">
        <v>230</v>
      </c>
      <c r="L39" s="183" t="s">
        <v>230</v>
      </c>
      <c r="M39" s="183" t="s">
        <v>230</v>
      </c>
      <c r="N39" s="183" t="s">
        <v>230</v>
      </c>
    </row>
  </sheetData>
  <sheetProtection/>
  <mergeCells count="32">
    <mergeCell ref="A39:G39"/>
    <mergeCell ref="H3:I3"/>
    <mergeCell ref="J3:J4"/>
    <mergeCell ref="K3:K4"/>
    <mergeCell ref="E3:E4"/>
    <mergeCell ref="F3:F4"/>
    <mergeCell ref="B19:B22"/>
    <mergeCell ref="B23:B26"/>
    <mergeCell ref="B27:B30"/>
    <mergeCell ref="B3:C4"/>
    <mergeCell ref="A1:C1"/>
    <mergeCell ref="A2:N2"/>
    <mergeCell ref="A3:A4"/>
    <mergeCell ref="D3:D4"/>
    <mergeCell ref="D1:K1"/>
    <mergeCell ref="L1:N1"/>
    <mergeCell ref="G3:G4"/>
    <mergeCell ref="M3:M4"/>
    <mergeCell ref="N3:N4"/>
    <mergeCell ref="A6:A15"/>
    <mergeCell ref="A16:A18"/>
    <mergeCell ref="A19:A22"/>
    <mergeCell ref="A23:A26"/>
    <mergeCell ref="L3:L4"/>
    <mergeCell ref="B5:C5"/>
    <mergeCell ref="B6:B15"/>
    <mergeCell ref="B33:B38"/>
    <mergeCell ref="B31:B32"/>
    <mergeCell ref="B16:B18"/>
    <mergeCell ref="A33:A38"/>
    <mergeCell ref="A27:A30"/>
    <mergeCell ref="A31:A32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N34"/>
  <sheetViews>
    <sheetView view="pageBreakPreview" zoomScale="110" zoomScaleNormal="130" zoomScaleSheetLayoutView="110" zoomScalePageLayoutView="0" workbookViewId="0" topLeftCell="A18">
      <selection activeCell="E29" sqref="E29"/>
    </sheetView>
  </sheetViews>
  <sheetFormatPr defaultColWidth="8.796875" defaultRowHeight="14.25"/>
  <cols>
    <col min="1" max="1" width="3.59765625" style="1" customWidth="1"/>
    <col min="2" max="2" width="23.59765625" style="29" customWidth="1"/>
    <col min="3" max="3" width="17.8984375" style="2" customWidth="1"/>
    <col min="4" max="4" width="9.3984375" style="2" customWidth="1"/>
    <col min="5" max="5" width="14.5" style="2" customWidth="1"/>
    <col min="6" max="6" width="12" style="2" customWidth="1"/>
    <col min="7" max="7" width="5.59765625" style="2" customWidth="1"/>
    <col min="8" max="8" width="15.59765625" style="2" customWidth="1"/>
    <col min="9" max="9" width="17.3984375" style="2" customWidth="1"/>
    <col min="10" max="10" width="10.8984375" style="2" customWidth="1"/>
    <col min="11" max="12" width="11" style="3" customWidth="1"/>
    <col min="13" max="13" width="11.59765625" style="3" customWidth="1"/>
    <col min="14" max="14" width="20.5" style="3" customWidth="1"/>
    <col min="15" max="16384" width="8.69921875" style="3" customWidth="1"/>
  </cols>
  <sheetData>
    <row r="1" spans="1:14" s="6" customFormat="1" ht="27" customHeight="1">
      <c r="A1" s="210"/>
      <c r="B1" s="210"/>
      <c r="C1" s="210" t="s">
        <v>117</v>
      </c>
      <c r="D1" s="210"/>
      <c r="E1" s="210"/>
      <c r="F1" s="210"/>
      <c r="G1" s="210"/>
      <c r="H1" s="210"/>
      <c r="I1" s="210"/>
      <c r="J1" s="210"/>
      <c r="K1" s="210"/>
      <c r="L1" s="211" t="s">
        <v>563</v>
      </c>
      <c r="M1" s="211"/>
      <c r="N1" s="211"/>
    </row>
    <row r="2" spans="1:14" s="6" customFormat="1" ht="28.5" customHeight="1">
      <c r="A2" s="215" t="s">
        <v>229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s="6" customFormat="1" ht="28.5" customHeight="1">
      <c r="A3" s="208" t="s">
        <v>121</v>
      </c>
      <c r="B3" s="198" t="s">
        <v>119</v>
      </c>
      <c r="C3" s="198"/>
      <c r="D3" s="198" t="s">
        <v>118</v>
      </c>
      <c r="E3" s="199" t="s">
        <v>517</v>
      </c>
      <c r="F3" s="198" t="s">
        <v>147</v>
      </c>
      <c r="G3" s="198" t="s">
        <v>148</v>
      </c>
      <c r="H3" s="212" t="s">
        <v>120</v>
      </c>
      <c r="I3" s="212"/>
      <c r="J3" s="198" t="s">
        <v>130</v>
      </c>
      <c r="K3" s="198" t="s">
        <v>116</v>
      </c>
      <c r="L3" s="198" t="s">
        <v>100</v>
      </c>
      <c r="M3" s="198" t="s">
        <v>139</v>
      </c>
      <c r="N3" s="213" t="s">
        <v>138</v>
      </c>
    </row>
    <row r="4" spans="1:14" s="9" customFormat="1" ht="86.25" customHeight="1">
      <c r="A4" s="209"/>
      <c r="B4" s="198"/>
      <c r="C4" s="198"/>
      <c r="D4" s="198"/>
      <c r="E4" s="199"/>
      <c r="F4" s="198"/>
      <c r="G4" s="198"/>
      <c r="H4" s="7" t="s">
        <v>136</v>
      </c>
      <c r="I4" s="8" t="s">
        <v>137</v>
      </c>
      <c r="J4" s="205"/>
      <c r="K4" s="205"/>
      <c r="L4" s="205"/>
      <c r="M4" s="205"/>
      <c r="N4" s="214"/>
    </row>
    <row r="5" spans="1:14" s="13" customFormat="1" ht="17.25" customHeight="1">
      <c r="A5" s="31" t="s">
        <v>122</v>
      </c>
      <c r="B5" s="245" t="s">
        <v>123</v>
      </c>
      <c r="C5" s="245"/>
      <c r="D5" s="11" t="s">
        <v>124</v>
      </c>
      <c r="E5" s="12" t="s">
        <v>125</v>
      </c>
      <c r="F5" s="11" t="s">
        <v>126</v>
      </c>
      <c r="G5" s="11" t="s">
        <v>127</v>
      </c>
      <c r="H5" s="11" t="s">
        <v>128</v>
      </c>
      <c r="I5" s="11" t="s">
        <v>129</v>
      </c>
      <c r="J5" s="11" t="s">
        <v>131</v>
      </c>
      <c r="K5" s="11" t="s">
        <v>132</v>
      </c>
      <c r="L5" s="11" t="s">
        <v>133</v>
      </c>
      <c r="M5" s="11" t="s">
        <v>134</v>
      </c>
      <c r="N5" s="11" t="s">
        <v>135</v>
      </c>
    </row>
    <row r="6" spans="1:14" s="19" customFormat="1" ht="24.75" customHeight="1">
      <c r="A6" s="218" t="s">
        <v>122</v>
      </c>
      <c r="B6" s="243" t="s">
        <v>575</v>
      </c>
      <c r="C6" s="26" t="s">
        <v>103</v>
      </c>
      <c r="D6" s="25" t="s">
        <v>149</v>
      </c>
      <c r="E6" s="138">
        <v>20</v>
      </c>
      <c r="F6" s="14"/>
      <c r="G6" s="187"/>
      <c r="H6" s="15"/>
      <c r="I6" s="15"/>
      <c r="J6" s="16"/>
      <c r="K6" s="17"/>
      <c r="L6" s="17"/>
      <c r="M6" s="17"/>
      <c r="N6" s="18"/>
    </row>
    <row r="7" spans="1:14" s="19" customFormat="1" ht="24.75" customHeight="1">
      <c r="A7" s="218"/>
      <c r="B7" s="243"/>
      <c r="C7" s="27" t="s">
        <v>101</v>
      </c>
      <c r="D7" s="25" t="s">
        <v>149</v>
      </c>
      <c r="E7" s="138">
        <v>20</v>
      </c>
      <c r="F7" s="14"/>
      <c r="G7" s="187"/>
      <c r="H7" s="15"/>
      <c r="I7" s="15"/>
      <c r="J7" s="16"/>
      <c r="K7" s="17"/>
      <c r="L7" s="17"/>
      <c r="M7" s="17"/>
      <c r="N7" s="18"/>
    </row>
    <row r="8" spans="1:14" s="19" customFormat="1" ht="32.25" customHeight="1">
      <c r="A8" s="218"/>
      <c r="B8" s="243"/>
      <c r="C8" s="26" t="s">
        <v>104</v>
      </c>
      <c r="D8" s="25" t="s">
        <v>149</v>
      </c>
      <c r="E8" s="138">
        <v>10</v>
      </c>
      <c r="F8" s="14"/>
      <c r="G8" s="187"/>
      <c r="H8" s="15"/>
      <c r="I8" s="15"/>
      <c r="J8" s="16"/>
      <c r="K8" s="20"/>
      <c r="L8" s="20"/>
      <c r="M8" s="21"/>
      <c r="N8" s="20"/>
    </row>
    <row r="9" spans="1:14" s="19" customFormat="1" ht="23.25" customHeight="1">
      <c r="A9" s="203" t="s">
        <v>123</v>
      </c>
      <c r="B9" s="200" t="s">
        <v>576</v>
      </c>
      <c r="C9" s="26" t="s">
        <v>102</v>
      </c>
      <c r="D9" s="25" t="s">
        <v>149</v>
      </c>
      <c r="E9" s="138">
        <v>15</v>
      </c>
      <c r="F9" s="14"/>
      <c r="G9" s="187"/>
      <c r="H9" s="15"/>
      <c r="I9" s="15"/>
      <c r="J9" s="16"/>
      <c r="K9" s="17"/>
      <c r="L9" s="17"/>
      <c r="M9" s="17"/>
      <c r="N9" s="18"/>
    </row>
    <row r="10" spans="1:14" s="19" customFormat="1" ht="23.25" customHeight="1">
      <c r="A10" s="204"/>
      <c r="B10" s="201"/>
      <c r="C10" s="26" t="s">
        <v>105</v>
      </c>
      <c r="D10" s="25" t="s">
        <v>149</v>
      </c>
      <c r="E10" s="138">
        <v>15</v>
      </c>
      <c r="F10" s="14"/>
      <c r="G10" s="187"/>
      <c r="H10" s="15"/>
      <c r="I10" s="15"/>
      <c r="J10" s="16"/>
      <c r="K10" s="17"/>
      <c r="L10" s="17"/>
      <c r="M10" s="17"/>
      <c r="N10" s="18"/>
    </row>
    <row r="11" spans="1:14" s="19" customFormat="1" ht="30" customHeight="1">
      <c r="A11" s="204"/>
      <c r="B11" s="201"/>
      <c r="C11" s="26" t="s">
        <v>106</v>
      </c>
      <c r="D11" s="25" t="s">
        <v>149</v>
      </c>
      <c r="E11" s="138">
        <v>15</v>
      </c>
      <c r="F11" s="14"/>
      <c r="G11" s="187"/>
      <c r="H11" s="15"/>
      <c r="I11" s="15"/>
      <c r="J11" s="16"/>
      <c r="K11" s="17"/>
      <c r="L11" s="17"/>
      <c r="M11" s="17"/>
      <c r="N11" s="18"/>
    </row>
    <row r="12" spans="1:14" s="19" customFormat="1" ht="30" customHeight="1">
      <c r="A12" s="204"/>
      <c r="B12" s="201"/>
      <c r="C12" s="26" t="s">
        <v>112</v>
      </c>
      <c r="D12" s="25" t="s">
        <v>149</v>
      </c>
      <c r="E12" s="138">
        <v>6</v>
      </c>
      <c r="F12" s="14"/>
      <c r="G12" s="187"/>
      <c r="H12" s="15"/>
      <c r="I12" s="15"/>
      <c r="J12" s="16"/>
      <c r="K12" s="17"/>
      <c r="L12" s="17"/>
      <c r="M12" s="17"/>
      <c r="N12" s="18"/>
    </row>
    <row r="13" spans="1:14" s="19" customFormat="1" ht="30" customHeight="1">
      <c r="A13" s="204"/>
      <c r="B13" s="201"/>
      <c r="C13" s="26" t="s">
        <v>140</v>
      </c>
      <c r="D13" s="25" t="s">
        <v>149</v>
      </c>
      <c r="E13" s="138">
        <v>6</v>
      </c>
      <c r="F13" s="14"/>
      <c r="G13" s="187"/>
      <c r="H13" s="15"/>
      <c r="I13" s="15"/>
      <c r="J13" s="16"/>
      <c r="K13" s="17"/>
      <c r="L13" s="17"/>
      <c r="M13" s="17"/>
      <c r="N13" s="18"/>
    </row>
    <row r="14" spans="1:14" s="19" customFormat="1" ht="30" customHeight="1">
      <c r="A14" s="204"/>
      <c r="B14" s="201"/>
      <c r="C14" s="26" t="s">
        <v>107</v>
      </c>
      <c r="D14" s="25" t="s">
        <v>149</v>
      </c>
      <c r="E14" s="138">
        <v>5</v>
      </c>
      <c r="F14" s="14"/>
      <c r="G14" s="187"/>
      <c r="H14" s="15"/>
      <c r="I14" s="15"/>
      <c r="J14" s="16"/>
      <c r="K14" s="17"/>
      <c r="L14" s="17"/>
      <c r="M14" s="17"/>
      <c r="N14" s="18"/>
    </row>
    <row r="15" spans="1:14" s="19" customFormat="1" ht="24" customHeight="1">
      <c r="A15" s="204"/>
      <c r="B15" s="201"/>
      <c r="C15" s="26" t="s">
        <v>329</v>
      </c>
      <c r="D15" s="25" t="s">
        <v>149</v>
      </c>
      <c r="E15" s="138">
        <v>10</v>
      </c>
      <c r="F15" s="14"/>
      <c r="G15" s="187"/>
      <c r="H15" s="15"/>
      <c r="I15" s="15"/>
      <c r="J15" s="16"/>
      <c r="K15" s="17"/>
      <c r="L15" s="17"/>
      <c r="M15" s="17"/>
      <c r="N15" s="18"/>
    </row>
    <row r="16" spans="1:14" s="19" customFormat="1" ht="27" customHeight="1">
      <c r="A16" s="244"/>
      <c r="B16" s="202"/>
      <c r="C16" s="28" t="s">
        <v>108</v>
      </c>
      <c r="D16" s="25" t="s">
        <v>149</v>
      </c>
      <c r="E16" s="138">
        <v>30</v>
      </c>
      <c r="F16" s="14"/>
      <c r="G16" s="187"/>
      <c r="H16" s="15"/>
      <c r="I16" s="15"/>
      <c r="J16" s="16"/>
      <c r="K16" s="17"/>
      <c r="L16" s="17"/>
      <c r="M16" s="17"/>
      <c r="N16" s="18"/>
    </row>
    <row r="17" spans="1:14" s="19" customFormat="1" ht="84.75" customHeight="1">
      <c r="A17" s="24" t="s">
        <v>124</v>
      </c>
      <c r="B17" s="134" t="s">
        <v>577</v>
      </c>
      <c r="C17" s="26" t="s">
        <v>102</v>
      </c>
      <c r="D17" s="25" t="s">
        <v>149</v>
      </c>
      <c r="E17" s="138">
        <v>10</v>
      </c>
      <c r="F17" s="14"/>
      <c r="G17" s="187"/>
      <c r="H17" s="15"/>
      <c r="I17" s="15"/>
      <c r="J17" s="16"/>
      <c r="K17" s="17"/>
      <c r="L17" s="17"/>
      <c r="M17" s="17"/>
      <c r="N17" s="18"/>
    </row>
    <row r="18" spans="1:14" s="19" customFormat="1" ht="90" customHeight="1">
      <c r="A18" s="22" t="s">
        <v>125</v>
      </c>
      <c r="B18" s="27" t="s">
        <v>578</v>
      </c>
      <c r="C18" s="26" t="s">
        <v>141</v>
      </c>
      <c r="D18" s="25" t="s">
        <v>149</v>
      </c>
      <c r="E18" s="138">
        <v>10</v>
      </c>
      <c r="F18" s="14"/>
      <c r="G18" s="187"/>
      <c r="H18" s="15"/>
      <c r="I18" s="15"/>
      <c r="J18" s="16"/>
      <c r="K18" s="17"/>
      <c r="L18" s="17"/>
      <c r="M18" s="17"/>
      <c r="N18" s="18"/>
    </row>
    <row r="19" spans="1:14" s="19" customFormat="1" ht="75.75" customHeight="1">
      <c r="A19" s="22" t="s">
        <v>126</v>
      </c>
      <c r="B19" s="27" t="s">
        <v>579</v>
      </c>
      <c r="C19" s="26" t="s">
        <v>142</v>
      </c>
      <c r="D19" s="25" t="s">
        <v>149</v>
      </c>
      <c r="E19" s="138">
        <v>10</v>
      </c>
      <c r="F19" s="14"/>
      <c r="G19" s="187"/>
      <c r="H19" s="15"/>
      <c r="I19" s="15"/>
      <c r="J19" s="16"/>
      <c r="K19" s="17"/>
      <c r="L19" s="17"/>
      <c r="M19" s="17"/>
      <c r="N19" s="18"/>
    </row>
    <row r="20" spans="1:14" s="19" customFormat="1" ht="30.75" customHeight="1">
      <c r="A20" s="203" t="s">
        <v>127</v>
      </c>
      <c r="B20" s="200" t="s">
        <v>580</v>
      </c>
      <c r="C20" s="26" t="s">
        <v>143</v>
      </c>
      <c r="D20" s="25" t="s">
        <v>149</v>
      </c>
      <c r="E20" s="138">
        <v>15</v>
      </c>
      <c r="F20" s="14"/>
      <c r="G20" s="187"/>
      <c r="H20" s="15"/>
      <c r="I20" s="15"/>
      <c r="J20" s="16"/>
      <c r="K20" s="17"/>
      <c r="L20" s="17"/>
      <c r="M20" s="17"/>
      <c r="N20" s="18"/>
    </row>
    <row r="21" spans="1:14" s="19" customFormat="1" ht="30.75" customHeight="1">
      <c r="A21" s="204"/>
      <c r="B21" s="201"/>
      <c r="C21" s="26" t="s">
        <v>144</v>
      </c>
      <c r="D21" s="25" t="s">
        <v>149</v>
      </c>
      <c r="E21" s="138">
        <v>15</v>
      </c>
      <c r="F21" s="14"/>
      <c r="G21" s="187"/>
      <c r="H21" s="15"/>
      <c r="I21" s="15"/>
      <c r="J21" s="16"/>
      <c r="K21" s="17"/>
      <c r="L21" s="17"/>
      <c r="M21" s="17"/>
      <c r="N21" s="18"/>
    </row>
    <row r="22" spans="1:14" s="19" customFormat="1" ht="30.75" customHeight="1">
      <c r="A22" s="204"/>
      <c r="B22" s="201"/>
      <c r="C22" s="26" t="s">
        <v>109</v>
      </c>
      <c r="D22" s="25" t="s">
        <v>149</v>
      </c>
      <c r="E22" s="138">
        <v>15</v>
      </c>
      <c r="F22" s="14"/>
      <c r="G22" s="187"/>
      <c r="H22" s="15"/>
      <c r="I22" s="15"/>
      <c r="J22" s="16"/>
      <c r="K22" s="17"/>
      <c r="L22" s="17"/>
      <c r="M22" s="17"/>
      <c r="N22" s="18"/>
    </row>
    <row r="23" spans="1:14" s="19" customFormat="1" ht="30.75" customHeight="1">
      <c r="A23" s="204"/>
      <c r="B23" s="201"/>
      <c r="C23" s="26" t="s">
        <v>113</v>
      </c>
      <c r="D23" s="25" t="s">
        <v>149</v>
      </c>
      <c r="E23" s="138">
        <v>15</v>
      </c>
      <c r="F23" s="14"/>
      <c r="G23" s="187"/>
      <c r="H23" s="15"/>
      <c r="I23" s="15"/>
      <c r="J23" s="16"/>
      <c r="K23" s="17"/>
      <c r="L23" s="17"/>
      <c r="M23" s="17"/>
      <c r="N23" s="18"/>
    </row>
    <row r="24" spans="1:14" s="19" customFormat="1" ht="30.75" customHeight="1">
      <c r="A24" s="204"/>
      <c r="B24" s="201"/>
      <c r="C24" s="26" t="s">
        <v>145</v>
      </c>
      <c r="D24" s="25" t="s">
        <v>149</v>
      </c>
      <c r="E24" s="138">
        <v>15</v>
      </c>
      <c r="F24" s="14"/>
      <c r="G24" s="187"/>
      <c r="H24" s="15"/>
      <c r="I24" s="15"/>
      <c r="J24" s="16"/>
      <c r="K24" s="17"/>
      <c r="L24" s="17"/>
      <c r="M24" s="17"/>
      <c r="N24" s="18"/>
    </row>
    <row r="25" spans="1:14" s="19" customFormat="1" ht="30.75" customHeight="1">
      <c r="A25" s="204"/>
      <c r="B25" s="201"/>
      <c r="C25" s="26" t="s">
        <v>146</v>
      </c>
      <c r="D25" s="25" t="s">
        <v>149</v>
      </c>
      <c r="E25" s="138">
        <v>30</v>
      </c>
      <c r="F25" s="14"/>
      <c r="G25" s="187"/>
      <c r="H25" s="15"/>
      <c r="I25" s="15"/>
      <c r="J25" s="16"/>
      <c r="K25" s="17"/>
      <c r="L25" s="17"/>
      <c r="M25" s="17"/>
      <c r="N25" s="18"/>
    </row>
    <row r="26" spans="1:14" s="19" customFormat="1" ht="30.75" customHeight="1">
      <c r="A26" s="204"/>
      <c r="B26" s="201"/>
      <c r="C26" s="26" t="s">
        <v>110</v>
      </c>
      <c r="D26" s="25" t="s">
        <v>149</v>
      </c>
      <c r="E26" s="138">
        <v>15</v>
      </c>
      <c r="F26" s="14"/>
      <c r="G26" s="187"/>
      <c r="H26" s="15"/>
      <c r="I26" s="15"/>
      <c r="J26" s="16"/>
      <c r="K26" s="17"/>
      <c r="L26" s="17"/>
      <c r="M26" s="17"/>
      <c r="N26" s="18"/>
    </row>
    <row r="27" spans="1:14" s="19" customFormat="1" ht="30.75" customHeight="1">
      <c r="A27" s="204"/>
      <c r="B27" s="201"/>
      <c r="C27" s="26" t="s">
        <v>114</v>
      </c>
      <c r="D27" s="25" t="s">
        <v>149</v>
      </c>
      <c r="E27" s="138">
        <v>15</v>
      </c>
      <c r="F27" s="14"/>
      <c r="G27" s="187"/>
      <c r="H27" s="15"/>
      <c r="I27" s="15"/>
      <c r="J27" s="16"/>
      <c r="K27" s="17"/>
      <c r="L27" s="17"/>
      <c r="M27" s="17"/>
      <c r="N27" s="18"/>
    </row>
    <row r="28" spans="1:14" s="19" customFormat="1" ht="30.75" customHeight="1">
      <c r="A28" s="204"/>
      <c r="B28" s="201"/>
      <c r="C28" s="26" t="s">
        <v>115</v>
      </c>
      <c r="D28" s="25" t="s">
        <v>149</v>
      </c>
      <c r="E28" s="138">
        <v>15</v>
      </c>
      <c r="F28" s="14"/>
      <c r="G28" s="187"/>
      <c r="H28" s="15"/>
      <c r="I28" s="15"/>
      <c r="J28" s="16"/>
      <c r="K28" s="17"/>
      <c r="L28" s="17"/>
      <c r="M28" s="17"/>
      <c r="N28" s="18"/>
    </row>
    <row r="29" spans="1:14" s="19" customFormat="1" ht="30.75" customHeight="1">
      <c r="A29" s="204"/>
      <c r="B29" s="201"/>
      <c r="C29" s="26" t="s">
        <v>111</v>
      </c>
      <c r="D29" s="25" t="s">
        <v>149</v>
      </c>
      <c r="E29" s="138">
        <v>15</v>
      </c>
      <c r="F29" s="14"/>
      <c r="G29" s="187"/>
      <c r="H29" s="15"/>
      <c r="I29" s="15"/>
      <c r="J29" s="16"/>
      <c r="K29" s="17"/>
      <c r="L29" s="17"/>
      <c r="M29" s="17"/>
      <c r="N29" s="18"/>
    </row>
    <row r="30" spans="1:14" s="6" customFormat="1" ht="37.5" customHeight="1">
      <c r="A30" s="195" t="s">
        <v>99</v>
      </c>
      <c r="B30" s="196"/>
      <c r="C30" s="196"/>
      <c r="D30" s="196"/>
      <c r="E30" s="196"/>
      <c r="F30" s="196"/>
      <c r="G30" s="197"/>
      <c r="H30" s="188"/>
      <c r="I30" s="188"/>
      <c r="J30" s="183" t="s">
        <v>230</v>
      </c>
      <c r="K30" s="183" t="s">
        <v>230</v>
      </c>
      <c r="L30" s="183" t="s">
        <v>230</v>
      </c>
      <c r="M30" s="183" t="s">
        <v>230</v>
      </c>
      <c r="N30" s="183" t="s">
        <v>230</v>
      </c>
    </row>
    <row r="31" spans="1:2" s="6" customFormat="1" ht="21" customHeight="1">
      <c r="A31" s="23"/>
      <c r="B31" s="19"/>
    </row>
    <row r="34" spans="1:2" ht="11.25">
      <c r="A34" s="5"/>
      <c r="B34" s="30"/>
    </row>
  </sheetData>
  <sheetProtection/>
  <mergeCells count="24">
    <mergeCell ref="L1:N1"/>
    <mergeCell ref="C1:K1"/>
    <mergeCell ref="A9:A16"/>
    <mergeCell ref="B5:C5"/>
    <mergeCell ref="A3:A4"/>
    <mergeCell ref="B3:C4"/>
    <mergeCell ref="F3:F4"/>
    <mergeCell ref="A2:N2"/>
    <mergeCell ref="A1:B1"/>
    <mergeCell ref="J3:J4"/>
    <mergeCell ref="A30:G30"/>
    <mergeCell ref="D3:D4"/>
    <mergeCell ref="E3:E4"/>
    <mergeCell ref="B6:B8"/>
    <mergeCell ref="A6:A8"/>
    <mergeCell ref="B9:B16"/>
    <mergeCell ref="B20:B29"/>
    <mergeCell ref="A20:A29"/>
    <mergeCell ref="H3:I3"/>
    <mergeCell ref="G3:G4"/>
    <mergeCell ref="K3:K4"/>
    <mergeCell ref="N3:N4"/>
    <mergeCell ref="M3:M4"/>
    <mergeCell ref="L3:L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scale="64" r:id="rId1"/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153"/>
  <sheetViews>
    <sheetView view="pageBreakPreview" zoomScale="110" zoomScaleNormal="130" zoomScaleSheetLayoutView="110" zoomScalePageLayoutView="0" workbookViewId="0" topLeftCell="A141">
      <selection activeCell="E145" sqref="E145"/>
    </sheetView>
  </sheetViews>
  <sheetFormatPr defaultColWidth="8.796875" defaultRowHeight="14.25"/>
  <cols>
    <col min="1" max="1" width="3" style="3" customWidth="1"/>
    <col min="2" max="2" width="5.19921875" style="1" customWidth="1"/>
    <col min="3" max="3" width="57.3984375" style="29" customWidth="1"/>
    <col min="4" max="4" width="9.3984375" style="2" customWidth="1"/>
    <col min="5" max="5" width="14.5" style="2" customWidth="1"/>
    <col min="6" max="6" width="12" style="2" customWidth="1"/>
    <col min="7" max="7" width="5.59765625" style="2" customWidth="1"/>
    <col min="8" max="8" width="14.19921875" style="2" customWidth="1"/>
    <col min="9" max="9" width="14.59765625" style="2" customWidth="1"/>
    <col min="10" max="10" width="10.8984375" style="2" customWidth="1"/>
    <col min="11" max="12" width="11" style="3" customWidth="1"/>
    <col min="13" max="13" width="11.59765625" style="3" customWidth="1"/>
    <col min="14" max="14" width="20.5" style="3" customWidth="1"/>
    <col min="15" max="16384" width="8.69921875" style="3" customWidth="1"/>
  </cols>
  <sheetData>
    <row r="1" spans="1:14" s="6" customFormat="1" ht="27" customHeight="1">
      <c r="A1" s="210"/>
      <c r="B1" s="210"/>
      <c r="C1" s="210"/>
      <c r="D1" s="276" t="s">
        <v>117</v>
      </c>
      <c r="E1" s="274"/>
      <c r="F1" s="274"/>
      <c r="G1" s="274"/>
      <c r="H1" s="274"/>
      <c r="I1" s="274"/>
      <c r="J1" s="274"/>
      <c r="K1" s="274" t="s">
        <v>563</v>
      </c>
      <c r="L1" s="274"/>
      <c r="M1" s="274"/>
      <c r="N1" s="275"/>
    </row>
    <row r="2" spans="1:14" s="6" customFormat="1" ht="28.5" customHeight="1">
      <c r="A2" s="232" t="s">
        <v>508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s="6" customFormat="1" ht="28.5" customHeight="1">
      <c r="A3" s="269" t="s">
        <v>121</v>
      </c>
      <c r="B3" s="269"/>
      <c r="C3" s="230" t="s">
        <v>119</v>
      </c>
      <c r="D3" s="230" t="s">
        <v>118</v>
      </c>
      <c r="E3" s="236" t="s">
        <v>517</v>
      </c>
      <c r="F3" s="230" t="s">
        <v>147</v>
      </c>
      <c r="G3" s="230" t="s">
        <v>148</v>
      </c>
      <c r="H3" s="235" t="s">
        <v>120</v>
      </c>
      <c r="I3" s="235"/>
      <c r="J3" s="230" t="s">
        <v>130</v>
      </c>
      <c r="K3" s="230" t="s">
        <v>116</v>
      </c>
      <c r="L3" s="230" t="s">
        <v>100</v>
      </c>
      <c r="M3" s="230" t="s">
        <v>139</v>
      </c>
      <c r="N3" s="230" t="s">
        <v>138</v>
      </c>
    </row>
    <row r="4" spans="1:14" s="9" customFormat="1" ht="86.25" customHeight="1">
      <c r="A4" s="269"/>
      <c r="B4" s="269"/>
      <c r="C4" s="230"/>
      <c r="D4" s="230"/>
      <c r="E4" s="236"/>
      <c r="F4" s="230"/>
      <c r="G4" s="230"/>
      <c r="H4" s="47" t="s">
        <v>136</v>
      </c>
      <c r="I4" s="47" t="s">
        <v>137</v>
      </c>
      <c r="J4" s="230"/>
      <c r="K4" s="230"/>
      <c r="L4" s="230"/>
      <c r="M4" s="230"/>
      <c r="N4" s="230"/>
    </row>
    <row r="5" spans="1:14" s="13" customFormat="1" ht="17.25" customHeight="1">
      <c r="A5" s="270" t="s">
        <v>122</v>
      </c>
      <c r="B5" s="270"/>
      <c r="C5" s="32" t="s">
        <v>123</v>
      </c>
      <c r="D5" s="32" t="s">
        <v>124</v>
      </c>
      <c r="E5" s="33" t="s">
        <v>125</v>
      </c>
      <c r="F5" s="32" t="s">
        <v>126</v>
      </c>
      <c r="G5" s="32" t="s">
        <v>127</v>
      </c>
      <c r="H5" s="32" t="s">
        <v>128</v>
      </c>
      <c r="I5" s="32" t="s">
        <v>129</v>
      </c>
      <c r="J5" s="32" t="s">
        <v>131</v>
      </c>
      <c r="K5" s="32" t="s">
        <v>132</v>
      </c>
      <c r="L5" s="32" t="s">
        <v>133</v>
      </c>
      <c r="M5" s="32" t="s">
        <v>134</v>
      </c>
      <c r="N5" s="32" t="s">
        <v>135</v>
      </c>
    </row>
    <row r="6" spans="1:14" s="19" customFormat="1" ht="76.5" customHeight="1">
      <c r="A6" s="268" t="s">
        <v>122</v>
      </c>
      <c r="B6" s="268"/>
      <c r="C6" s="271" t="s">
        <v>562</v>
      </c>
      <c r="D6" s="272"/>
      <c r="E6" s="272"/>
      <c r="F6" s="272"/>
      <c r="G6" s="273"/>
      <c r="H6" s="39"/>
      <c r="I6" s="39"/>
      <c r="J6" s="40"/>
      <c r="K6" s="41"/>
      <c r="L6" s="41"/>
      <c r="M6" s="41"/>
      <c r="N6" s="42"/>
    </row>
    <row r="7" spans="1:14" s="19" customFormat="1" ht="35.25" customHeight="1">
      <c r="A7" s="266"/>
      <c r="B7" s="52" t="s">
        <v>150</v>
      </c>
      <c r="C7" s="50" t="s">
        <v>185</v>
      </c>
      <c r="D7" s="46" t="s">
        <v>149</v>
      </c>
      <c r="E7" s="135">
        <v>75</v>
      </c>
      <c r="F7" s="34"/>
      <c r="G7" s="187"/>
      <c r="H7" s="35"/>
      <c r="I7" s="35"/>
      <c r="J7" s="36"/>
      <c r="K7" s="37"/>
      <c r="L7" s="37"/>
      <c r="M7" s="37"/>
      <c r="N7" s="38"/>
    </row>
    <row r="8" spans="1:14" s="19" customFormat="1" ht="28.5" customHeight="1">
      <c r="A8" s="267"/>
      <c r="B8" s="53" t="s">
        <v>151</v>
      </c>
      <c r="C8" s="50" t="s">
        <v>186</v>
      </c>
      <c r="D8" s="46" t="s">
        <v>149</v>
      </c>
      <c r="E8" s="135">
        <v>12</v>
      </c>
      <c r="F8" s="34"/>
      <c r="G8" s="187"/>
      <c r="H8" s="35"/>
      <c r="I8" s="35"/>
      <c r="J8" s="36"/>
      <c r="K8" s="37"/>
      <c r="L8" s="37"/>
      <c r="M8" s="37"/>
      <c r="N8" s="38"/>
    </row>
    <row r="9" spans="1:14" s="19" customFormat="1" ht="27.75" customHeight="1">
      <c r="A9" s="267"/>
      <c r="B9" s="53" t="s">
        <v>152</v>
      </c>
      <c r="C9" s="50" t="s">
        <v>154</v>
      </c>
      <c r="D9" s="46" t="s">
        <v>149</v>
      </c>
      <c r="E9" s="135">
        <v>30</v>
      </c>
      <c r="F9" s="14"/>
      <c r="G9" s="187"/>
      <c r="H9" s="35"/>
      <c r="I9" s="35"/>
      <c r="J9" s="16"/>
      <c r="K9" s="17"/>
      <c r="L9" s="17"/>
      <c r="M9" s="17"/>
      <c r="N9" s="18"/>
    </row>
    <row r="10" spans="1:14" s="19" customFormat="1" ht="30" customHeight="1">
      <c r="A10" s="267"/>
      <c r="B10" s="53" t="s">
        <v>153</v>
      </c>
      <c r="C10" s="50" t="s">
        <v>155</v>
      </c>
      <c r="D10" s="46" t="s">
        <v>149</v>
      </c>
      <c r="E10" s="135">
        <v>10</v>
      </c>
      <c r="F10" s="14"/>
      <c r="G10" s="187"/>
      <c r="H10" s="35"/>
      <c r="I10" s="35"/>
      <c r="J10" s="16"/>
      <c r="K10" s="17"/>
      <c r="L10" s="17"/>
      <c r="M10" s="17"/>
      <c r="N10" s="18"/>
    </row>
    <row r="11" spans="1:14" s="19" customFormat="1" ht="30" customHeight="1">
      <c r="A11" s="267"/>
      <c r="B11" s="53" t="s">
        <v>156</v>
      </c>
      <c r="C11" s="50" t="s">
        <v>511</v>
      </c>
      <c r="D11" s="46" t="s">
        <v>149</v>
      </c>
      <c r="E11" s="136">
        <v>10</v>
      </c>
      <c r="F11" s="14"/>
      <c r="G11" s="187"/>
      <c r="H11" s="35"/>
      <c r="I11" s="35"/>
      <c r="J11" s="16"/>
      <c r="K11" s="17"/>
      <c r="L11" s="17"/>
      <c r="M11" s="17"/>
      <c r="N11" s="18"/>
    </row>
    <row r="12" spans="1:14" s="19" customFormat="1" ht="30" customHeight="1">
      <c r="A12" s="267"/>
      <c r="B12" s="53" t="s">
        <v>157</v>
      </c>
      <c r="C12" s="55" t="s">
        <v>188</v>
      </c>
      <c r="D12" s="46" t="s">
        <v>149</v>
      </c>
      <c r="E12" s="137">
        <v>900</v>
      </c>
      <c r="F12" s="14"/>
      <c r="G12" s="187"/>
      <c r="H12" s="35"/>
      <c r="I12" s="35"/>
      <c r="J12" s="16"/>
      <c r="K12" s="17"/>
      <c r="L12" s="17"/>
      <c r="M12" s="17"/>
      <c r="N12" s="18"/>
    </row>
    <row r="13" spans="1:14" s="19" customFormat="1" ht="30" customHeight="1">
      <c r="A13" s="267"/>
      <c r="B13" s="53" t="s">
        <v>159</v>
      </c>
      <c r="C13" s="51" t="s">
        <v>158</v>
      </c>
      <c r="D13" s="46" t="s">
        <v>149</v>
      </c>
      <c r="E13" s="137">
        <f>30*3</f>
        <v>90</v>
      </c>
      <c r="F13" s="14"/>
      <c r="G13" s="187"/>
      <c r="H13" s="35"/>
      <c r="I13" s="35"/>
      <c r="J13" s="16"/>
      <c r="K13" s="17"/>
      <c r="L13" s="17"/>
      <c r="M13" s="17"/>
      <c r="N13" s="18"/>
    </row>
    <row r="14" spans="1:14" s="19" customFormat="1" ht="30" customHeight="1">
      <c r="A14" s="267"/>
      <c r="B14" s="54" t="s">
        <v>160</v>
      </c>
      <c r="C14" s="51" t="s">
        <v>187</v>
      </c>
      <c r="D14" s="46" t="s">
        <v>149</v>
      </c>
      <c r="E14" s="137">
        <v>1100</v>
      </c>
      <c r="F14" s="14"/>
      <c r="G14" s="187"/>
      <c r="H14" s="35"/>
      <c r="I14" s="35"/>
      <c r="J14" s="16"/>
      <c r="K14" s="17"/>
      <c r="L14" s="17"/>
      <c r="M14" s="17"/>
      <c r="N14" s="18"/>
    </row>
    <row r="15" spans="1:14" s="19" customFormat="1" ht="130.5" customHeight="1">
      <c r="A15" s="260" t="s">
        <v>123</v>
      </c>
      <c r="B15" s="260"/>
      <c r="C15" s="250" t="s">
        <v>509</v>
      </c>
      <c r="D15" s="277"/>
      <c r="E15" s="277"/>
      <c r="F15" s="277"/>
      <c r="G15" s="278"/>
      <c r="H15" s="39"/>
      <c r="I15" s="39"/>
      <c r="J15" s="40"/>
      <c r="K15" s="41"/>
      <c r="L15" s="41"/>
      <c r="M15" s="41"/>
      <c r="N15" s="42"/>
    </row>
    <row r="16" spans="1:14" s="19" customFormat="1" ht="24.75" customHeight="1">
      <c r="A16" s="266"/>
      <c r="B16" s="52" t="s">
        <v>161</v>
      </c>
      <c r="C16" s="49" t="s">
        <v>169</v>
      </c>
      <c r="D16" s="46" t="s">
        <v>149</v>
      </c>
      <c r="E16" s="139">
        <v>75</v>
      </c>
      <c r="F16" s="14"/>
      <c r="G16" s="187"/>
      <c r="H16" s="35"/>
      <c r="I16" s="35"/>
      <c r="J16" s="16"/>
      <c r="K16" s="17"/>
      <c r="L16" s="17"/>
      <c r="M16" s="17"/>
      <c r="N16" s="18"/>
    </row>
    <row r="17" spans="1:14" s="19" customFormat="1" ht="25.5" customHeight="1">
      <c r="A17" s="267"/>
      <c r="B17" s="53" t="s">
        <v>162</v>
      </c>
      <c r="C17" s="49" t="s">
        <v>170</v>
      </c>
      <c r="D17" s="46" t="s">
        <v>149</v>
      </c>
      <c r="E17" s="139">
        <v>15</v>
      </c>
      <c r="F17" s="14"/>
      <c r="G17" s="187"/>
      <c r="H17" s="35"/>
      <c r="I17" s="35"/>
      <c r="J17" s="16"/>
      <c r="K17" s="17"/>
      <c r="L17" s="17"/>
      <c r="M17" s="17"/>
      <c r="N17" s="18"/>
    </row>
    <row r="18" spans="1:14" s="19" customFormat="1" ht="25.5" customHeight="1">
      <c r="A18" s="267"/>
      <c r="B18" s="53" t="s">
        <v>163</v>
      </c>
      <c r="C18" s="49" t="s">
        <v>171</v>
      </c>
      <c r="D18" s="46" t="s">
        <v>149</v>
      </c>
      <c r="E18" s="140">
        <v>450</v>
      </c>
      <c r="F18" s="14"/>
      <c r="G18" s="187"/>
      <c r="H18" s="35"/>
      <c r="I18" s="35"/>
      <c r="J18" s="16"/>
      <c r="K18" s="17"/>
      <c r="L18" s="17"/>
      <c r="M18" s="17"/>
      <c r="N18" s="18"/>
    </row>
    <row r="19" spans="1:14" s="19" customFormat="1" ht="25.5" customHeight="1">
      <c r="A19" s="267"/>
      <c r="B19" s="53" t="s">
        <v>164</v>
      </c>
      <c r="C19" s="49" t="s">
        <v>172</v>
      </c>
      <c r="D19" s="46" t="s">
        <v>149</v>
      </c>
      <c r="E19" s="140">
        <v>270</v>
      </c>
      <c r="F19" s="14"/>
      <c r="G19" s="187"/>
      <c r="H19" s="35"/>
      <c r="I19" s="35"/>
      <c r="J19" s="16"/>
      <c r="K19" s="17"/>
      <c r="L19" s="17"/>
      <c r="M19" s="17"/>
      <c r="N19" s="18"/>
    </row>
    <row r="20" spans="1:14" s="19" customFormat="1" ht="25.5" customHeight="1">
      <c r="A20" s="267"/>
      <c r="B20" s="53" t="s">
        <v>165</v>
      </c>
      <c r="C20" s="49" t="s">
        <v>176</v>
      </c>
      <c r="D20" s="46" t="s">
        <v>149</v>
      </c>
      <c r="E20" s="140">
        <v>100</v>
      </c>
      <c r="F20" s="14"/>
      <c r="G20" s="187"/>
      <c r="H20" s="35"/>
      <c r="I20" s="35"/>
      <c r="J20" s="16"/>
      <c r="K20" s="17"/>
      <c r="L20" s="17"/>
      <c r="M20" s="17"/>
      <c r="N20" s="18"/>
    </row>
    <row r="21" spans="1:14" s="19" customFormat="1" ht="25.5" customHeight="1">
      <c r="A21" s="267"/>
      <c r="B21" s="53" t="s">
        <v>166</v>
      </c>
      <c r="C21" s="49" t="s">
        <v>175</v>
      </c>
      <c r="D21" s="46" t="s">
        <v>149</v>
      </c>
      <c r="E21" s="140">
        <v>30</v>
      </c>
      <c r="F21" s="14"/>
      <c r="G21" s="187"/>
      <c r="H21" s="35"/>
      <c r="I21" s="35"/>
      <c r="J21" s="16"/>
      <c r="K21" s="17"/>
      <c r="L21" s="17"/>
      <c r="M21" s="17"/>
      <c r="N21" s="18"/>
    </row>
    <row r="22" spans="1:14" s="19" customFormat="1" ht="27.75" customHeight="1">
      <c r="A22" s="267"/>
      <c r="B22" s="53" t="s">
        <v>167</v>
      </c>
      <c r="C22" s="49" t="s">
        <v>174</v>
      </c>
      <c r="D22" s="46" t="s">
        <v>149</v>
      </c>
      <c r="E22" s="140">
        <v>30</v>
      </c>
      <c r="F22" s="14"/>
      <c r="G22" s="187"/>
      <c r="H22" s="35"/>
      <c r="I22" s="35"/>
      <c r="J22" s="16"/>
      <c r="K22" s="17"/>
      <c r="L22" s="17"/>
      <c r="M22" s="17"/>
      <c r="N22" s="18"/>
    </row>
    <row r="23" spans="1:14" s="19" customFormat="1" ht="24" customHeight="1">
      <c r="A23" s="267"/>
      <c r="B23" s="54" t="s">
        <v>168</v>
      </c>
      <c r="C23" s="49" t="s">
        <v>173</v>
      </c>
      <c r="D23" s="46" t="s">
        <v>149</v>
      </c>
      <c r="E23" s="140">
        <v>30</v>
      </c>
      <c r="F23" s="14"/>
      <c r="G23" s="187"/>
      <c r="H23" s="35"/>
      <c r="I23" s="35"/>
      <c r="J23" s="16"/>
      <c r="K23" s="17"/>
      <c r="L23" s="17"/>
      <c r="M23" s="17"/>
      <c r="N23" s="18"/>
    </row>
    <row r="24" spans="1:14" s="19" customFormat="1" ht="118.5" customHeight="1">
      <c r="A24" s="257" t="s">
        <v>124</v>
      </c>
      <c r="B24" s="257"/>
      <c r="C24" s="250" t="s">
        <v>510</v>
      </c>
      <c r="D24" s="277"/>
      <c r="E24" s="277"/>
      <c r="F24" s="277"/>
      <c r="G24" s="278"/>
      <c r="H24" s="39"/>
      <c r="I24" s="39"/>
      <c r="J24" s="40"/>
      <c r="K24" s="41"/>
      <c r="L24" s="41"/>
      <c r="M24" s="41"/>
      <c r="N24" s="42"/>
    </row>
    <row r="25" spans="1:14" s="19" customFormat="1" ht="30.75" customHeight="1">
      <c r="A25" s="260"/>
      <c r="B25" s="53" t="s">
        <v>177</v>
      </c>
      <c r="C25" s="58" t="s">
        <v>189</v>
      </c>
      <c r="D25" s="46" t="s">
        <v>149</v>
      </c>
      <c r="E25" s="133">
        <v>15</v>
      </c>
      <c r="F25" s="59"/>
      <c r="G25" s="187"/>
      <c r="H25" s="35"/>
      <c r="I25" s="35"/>
      <c r="J25" s="16"/>
      <c r="K25" s="17"/>
      <c r="L25" s="17"/>
      <c r="M25" s="17"/>
      <c r="N25" s="18"/>
    </row>
    <row r="26" spans="1:14" s="19" customFormat="1" ht="30.75" customHeight="1">
      <c r="A26" s="260"/>
      <c r="B26" s="53" t="s">
        <v>178</v>
      </c>
      <c r="C26" s="58" t="s">
        <v>191</v>
      </c>
      <c r="D26" s="46" t="s">
        <v>149</v>
      </c>
      <c r="E26" s="133">
        <v>5</v>
      </c>
      <c r="F26" s="59"/>
      <c r="G26" s="187"/>
      <c r="H26" s="35"/>
      <c r="I26" s="35"/>
      <c r="J26" s="16"/>
      <c r="K26" s="17"/>
      <c r="L26" s="17"/>
      <c r="M26" s="17"/>
      <c r="N26" s="18"/>
    </row>
    <row r="27" spans="1:14" s="19" customFormat="1" ht="30.75" customHeight="1">
      <c r="A27" s="260"/>
      <c r="B27" s="53" t="s">
        <v>179</v>
      </c>
      <c r="C27" s="58" t="s">
        <v>190</v>
      </c>
      <c r="D27" s="46" t="s">
        <v>149</v>
      </c>
      <c r="E27" s="133">
        <v>45</v>
      </c>
      <c r="F27" s="59"/>
      <c r="G27" s="187"/>
      <c r="H27" s="35"/>
      <c r="I27" s="35"/>
      <c r="J27" s="16"/>
      <c r="K27" s="17"/>
      <c r="L27" s="17"/>
      <c r="M27" s="17"/>
      <c r="N27" s="18"/>
    </row>
    <row r="28" spans="1:14" s="19" customFormat="1" ht="30.75" customHeight="1">
      <c r="A28" s="260"/>
      <c r="B28" s="53" t="s">
        <v>180</v>
      </c>
      <c r="C28" s="58" t="s">
        <v>192</v>
      </c>
      <c r="D28" s="46" t="s">
        <v>149</v>
      </c>
      <c r="E28" s="133">
        <v>10</v>
      </c>
      <c r="F28" s="59"/>
      <c r="G28" s="187"/>
      <c r="H28" s="35"/>
      <c r="I28" s="35"/>
      <c r="J28" s="16"/>
      <c r="K28" s="17"/>
      <c r="L28" s="17"/>
      <c r="M28" s="17"/>
      <c r="N28" s="18"/>
    </row>
    <row r="29" spans="1:14" s="19" customFormat="1" ht="30.75" customHeight="1">
      <c r="A29" s="260"/>
      <c r="B29" s="53" t="s">
        <v>181</v>
      </c>
      <c r="C29" s="58" t="s">
        <v>171</v>
      </c>
      <c r="D29" s="46" t="s">
        <v>149</v>
      </c>
      <c r="E29" s="133">
        <f>30*3</f>
        <v>90</v>
      </c>
      <c r="F29" s="59"/>
      <c r="G29" s="187"/>
      <c r="H29" s="35"/>
      <c r="I29" s="35"/>
      <c r="J29" s="16"/>
      <c r="K29" s="17"/>
      <c r="L29" s="17"/>
      <c r="M29" s="17"/>
      <c r="N29" s="18"/>
    </row>
    <row r="30" spans="1:14" s="19" customFormat="1" ht="30.75" customHeight="1">
      <c r="A30" s="260"/>
      <c r="B30" s="53" t="s">
        <v>182</v>
      </c>
      <c r="C30" s="58" t="s">
        <v>193</v>
      </c>
      <c r="D30" s="46" t="s">
        <v>149</v>
      </c>
      <c r="E30" s="133">
        <f>100*3</f>
        <v>300</v>
      </c>
      <c r="F30" s="59"/>
      <c r="G30" s="187"/>
      <c r="H30" s="35"/>
      <c r="I30" s="35"/>
      <c r="J30" s="16"/>
      <c r="K30" s="17"/>
      <c r="L30" s="17"/>
      <c r="M30" s="17"/>
      <c r="N30" s="18"/>
    </row>
    <row r="31" spans="1:14" s="19" customFormat="1" ht="30.75" customHeight="1">
      <c r="A31" s="260"/>
      <c r="B31" s="53" t="s">
        <v>183</v>
      </c>
      <c r="C31" s="58" t="s">
        <v>194</v>
      </c>
      <c r="D31" s="46" t="s">
        <v>149</v>
      </c>
      <c r="E31" s="133">
        <f>25*3</f>
        <v>75</v>
      </c>
      <c r="F31" s="59"/>
      <c r="G31" s="187"/>
      <c r="H31" s="35"/>
      <c r="I31" s="35"/>
      <c r="J31" s="16"/>
      <c r="K31" s="17"/>
      <c r="L31" s="17"/>
      <c r="M31" s="17"/>
      <c r="N31" s="18"/>
    </row>
    <row r="32" spans="1:14" s="19" customFormat="1" ht="30.75" customHeight="1">
      <c r="A32" s="260"/>
      <c r="B32" s="53" t="s">
        <v>184</v>
      </c>
      <c r="C32" s="58" t="s">
        <v>195</v>
      </c>
      <c r="D32" s="46" t="s">
        <v>149</v>
      </c>
      <c r="E32" s="133">
        <f>25*3</f>
        <v>75</v>
      </c>
      <c r="F32" s="59"/>
      <c r="G32" s="187"/>
      <c r="H32" s="35"/>
      <c r="I32" s="35"/>
      <c r="J32" s="16"/>
      <c r="K32" s="17"/>
      <c r="L32" s="17"/>
      <c r="M32" s="17"/>
      <c r="N32" s="18"/>
    </row>
    <row r="33" spans="1:14" s="19" customFormat="1" ht="163.5" customHeight="1">
      <c r="A33" s="260" t="s">
        <v>125</v>
      </c>
      <c r="B33" s="260"/>
      <c r="C33" s="271" t="s">
        <v>512</v>
      </c>
      <c r="D33" s="272"/>
      <c r="E33" s="272"/>
      <c r="F33" s="272"/>
      <c r="G33" s="273"/>
      <c r="H33" s="39"/>
      <c r="I33" s="39"/>
      <c r="J33" s="40"/>
      <c r="K33" s="41"/>
      <c r="L33" s="41"/>
      <c r="M33" s="41"/>
      <c r="N33" s="42"/>
    </row>
    <row r="34" spans="1:14" s="19" customFormat="1" ht="30.75" customHeight="1">
      <c r="A34" s="260"/>
      <c r="B34" s="53" t="s">
        <v>373</v>
      </c>
      <c r="C34" s="56" t="s">
        <v>379</v>
      </c>
      <c r="D34" s="46" t="s">
        <v>149</v>
      </c>
      <c r="E34" s="133">
        <v>50</v>
      </c>
      <c r="F34" s="14"/>
      <c r="G34" s="187"/>
      <c r="H34" s="35"/>
      <c r="I34" s="35"/>
      <c r="J34" s="16"/>
      <c r="K34" s="17"/>
      <c r="L34" s="17"/>
      <c r="M34" s="17"/>
      <c r="N34" s="18"/>
    </row>
    <row r="35" spans="1:14" s="19" customFormat="1" ht="30.75" customHeight="1">
      <c r="A35" s="260"/>
      <c r="B35" s="53" t="s">
        <v>374</v>
      </c>
      <c r="C35" s="56" t="s">
        <v>380</v>
      </c>
      <c r="D35" s="46" t="s">
        <v>149</v>
      </c>
      <c r="E35" s="133">
        <v>10</v>
      </c>
      <c r="F35" s="14"/>
      <c r="G35" s="187"/>
      <c r="H35" s="35"/>
      <c r="I35" s="35"/>
      <c r="J35" s="16"/>
      <c r="K35" s="17"/>
      <c r="L35" s="17"/>
      <c r="M35" s="17"/>
      <c r="N35" s="18"/>
    </row>
    <row r="36" spans="1:14" s="19" customFormat="1" ht="30.75" customHeight="1">
      <c r="A36" s="260"/>
      <c r="B36" s="53" t="s">
        <v>375</v>
      </c>
      <c r="C36" s="56" t="s">
        <v>381</v>
      </c>
      <c r="D36" s="46" t="s">
        <v>149</v>
      </c>
      <c r="E36" s="133">
        <v>500</v>
      </c>
      <c r="F36" s="14"/>
      <c r="G36" s="187"/>
      <c r="H36" s="35"/>
      <c r="I36" s="35"/>
      <c r="J36" s="16"/>
      <c r="K36" s="17"/>
      <c r="L36" s="17"/>
      <c r="M36" s="17"/>
      <c r="N36" s="18"/>
    </row>
    <row r="37" spans="1:14" s="19" customFormat="1" ht="30.75" customHeight="1">
      <c r="A37" s="260"/>
      <c r="B37" s="53" t="s">
        <v>376</v>
      </c>
      <c r="C37" s="56" t="s">
        <v>382</v>
      </c>
      <c r="D37" s="46" t="s">
        <v>149</v>
      </c>
      <c r="E37" s="133">
        <v>50</v>
      </c>
      <c r="F37" s="14"/>
      <c r="G37" s="187"/>
      <c r="H37" s="35"/>
      <c r="I37" s="35"/>
      <c r="J37" s="16"/>
      <c r="K37" s="17"/>
      <c r="L37" s="17"/>
      <c r="M37" s="17"/>
      <c r="N37" s="18"/>
    </row>
    <row r="38" spans="1:14" s="19" customFormat="1" ht="30.75" customHeight="1">
      <c r="A38" s="260"/>
      <c r="B38" s="53" t="s">
        <v>377</v>
      </c>
      <c r="C38" s="56" t="s">
        <v>383</v>
      </c>
      <c r="D38" s="46" t="s">
        <v>149</v>
      </c>
      <c r="E38" s="133">
        <v>50</v>
      </c>
      <c r="F38" s="14"/>
      <c r="G38" s="187"/>
      <c r="H38" s="35"/>
      <c r="I38" s="35"/>
      <c r="J38" s="16"/>
      <c r="K38" s="17"/>
      <c r="L38" s="17"/>
      <c r="M38" s="17"/>
      <c r="N38" s="18"/>
    </row>
    <row r="39" spans="1:14" s="19" customFormat="1" ht="30.75" customHeight="1">
      <c r="A39" s="260"/>
      <c r="B39" s="53" t="s">
        <v>378</v>
      </c>
      <c r="C39" s="56" t="s">
        <v>384</v>
      </c>
      <c r="D39" s="46" t="s">
        <v>149</v>
      </c>
      <c r="E39" s="133">
        <v>100</v>
      </c>
      <c r="F39" s="14"/>
      <c r="G39" s="187"/>
      <c r="H39" s="35"/>
      <c r="I39" s="35"/>
      <c r="J39" s="16"/>
      <c r="K39" s="17"/>
      <c r="L39" s="17"/>
      <c r="M39" s="17"/>
      <c r="N39" s="18"/>
    </row>
    <row r="40" spans="1:14" s="19" customFormat="1" ht="130.5" customHeight="1">
      <c r="A40" s="260" t="s">
        <v>126</v>
      </c>
      <c r="B40" s="260"/>
      <c r="C40" s="271" t="s">
        <v>56</v>
      </c>
      <c r="D40" s="279"/>
      <c r="E40" s="279"/>
      <c r="F40" s="279"/>
      <c r="G40" s="280"/>
      <c r="H40" s="39"/>
      <c r="I40" s="39"/>
      <c r="J40" s="40"/>
      <c r="K40" s="41"/>
      <c r="L40" s="41"/>
      <c r="M40" s="41"/>
      <c r="N40" s="42"/>
    </row>
    <row r="41" spans="1:14" s="19" customFormat="1" ht="30.75" customHeight="1">
      <c r="A41" s="266"/>
      <c r="B41" s="53" t="s">
        <v>385</v>
      </c>
      <c r="C41" s="56" t="s">
        <v>390</v>
      </c>
      <c r="D41" s="46" t="s">
        <v>149</v>
      </c>
      <c r="E41" s="133">
        <v>40</v>
      </c>
      <c r="F41" s="14"/>
      <c r="G41" s="187"/>
      <c r="H41" s="35"/>
      <c r="I41" s="35"/>
      <c r="J41" s="16"/>
      <c r="K41" s="17"/>
      <c r="L41" s="17"/>
      <c r="M41" s="17"/>
      <c r="N41" s="18"/>
    </row>
    <row r="42" spans="1:14" s="19" customFormat="1" ht="30.75" customHeight="1">
      <c r="A42" s="267"/>
      <c r="B42" s="53" t="s">
        <v>386</v>
      </c>
      <c r="C42" s="56" t="s">
        <v>171</v>
      </c>
      <c r="D42" s="46" t="s">
        <v>149</v>
      </c>
      <c r="E42" s="133">
        <v>30</v>
      </c>
      <c r="F42" s="14"/>
      <c r="G42" s="187"/>
      <c r="H42" s="35"/>
      <c r="I42" s="35"/>
      <c r="J42" s="16"/>
      <c r="K42" s="17"/>
      <c r="L42" s="17"/>
      <c r="M42" s="17"/>
      <c r="N42" s="18"/>
    </row>
    <row r="43" spans="1:14" s="19" customFormat="1" ht="30.75" customHeight="1">
      <c r="A43" s="267"/>
      <c r="B43" s="53" t="s">
        <v>387</v>
      </c>
      <c r="C43" s="56" t="s">
        <v>193</v>
      </c>
      <c r="D43" s="46" t="s">
        <v>149</v>
      </c>
      <c r="E43" s="133">
        <v>220</v>
      </c>
      <c r="F43" s="14"/>
      <c r="G43" s="187"/>
      <c r="H43" s="35"/>
      <c r="I43" s="35"/>
      <c r="J43" s="16"/>
      <c r="K43" s="17"/>
      <c r="L43" s="17"/>
      <c r="M43" s="17"/>
      <c r="N43" s="18"/>
    </row>
    <row r="44" spans="1:14" s="19" customFormat="1" ht="30.75" customHeight="1">
      <c r="A44" s="267"/>
      <c r="B44" s="53" t="s">
        <v>388</v>
      </c>
      <c r="C44" s="56" t="s">
        <v>194</v>
      </c>
      <c r="D44" s="46" t="s">
        <v>149</v>
      </c>
      <c r="E44" s="133">
        <v>120</v>
      </c>
      <c r="F44" s="14"/>
      <c r="G44" s="187"/>
      <c r="H44" s="35"/>
      <c r="I44" s="35"/>
      <c r="J44" s="16"/>
      <c r="K44" s="17"/>
      <c r="L44" s="17"/>
      <c r="M44" s="17"/>
      <c r="N44" s="18"/>
    </row>
    <row r="45" spans="1:14" s="19" customFormat="1" ht="30.75" customHeight="1">
      <c r="A45" s="267"/>
      <c r="B45" s="54" t="s">
        <v>389</v>
      </c>
      <c r="C45" s="57" t="s">
        <v>195</v>
      </c>
      <c r="D45" s="46" t="s">
        <v>149</v>
      </c>
      <c r="E45" s="133">
        <v>30</v>
      </c>
      <c r="F45" s="14"/>
      <c r="G45" s="187"/>
      <c r="H45" s="35"/>
      <c r="I45" s="35"/>
      <c r="J45" s="16"/>
      <c r="K45" s="17"/>
      <c r="L45" s="17"/>
      <c r="M45" s="17"/>
      <c r="N45" s="18"/>
    </row>
    <row r="46" spans="1:14" s="19" customFormat="1" ht="169.5" customHeight="1">
      <c r="A46" s="260" t="s">
        <v>127</v>
      </c>
      <c r="B46" s="260"/>
      <c r="C46" s="250" t="s">
        <v>76</v>
      </c>
      <c r="D46" s="251"/>
      <c r="E46" s="251"/>
      <c r="F46" s="251"/>
      <c r="G46" s="252"/>
      <c r="H46" s="39"/>
      <c r="I46" s="39"/>
      <c r="J46" s="40"/>
      <c r="K46" s="41"/>
      <c r="L46" s="41"/>
      <c r="M46" s="41"/>
      <c r="N46" s="42"/>
    </row>
    <row r="47" spans="1:14" s="19" customFormat="1" ht="30.75" customHeight="1">
      <c r="A47" s="266"/>
      <c r="B47" s="53" t="s">
        <v>77</v>
      </c>
      <c r="C47" s="44" t="s">
        <v>90</v>
      </c>
      <c r="D47" s="46" t="s">
        <v>149</v>
      </c>
      <c r="E47" s="133">
        <v>10</v>
      </c>
      <c r="F47" s="14"/>
      <c r="G47" s="187"/>
      <c r="H47" s="35"/>
      <c r="I47" s="35"/>
      <c r="J47" s="16"/>
      <c r="K47" s="17"/>
      <c r="L47" s="17"/>
      <c r="M47" s="17"/>
      <c r="N47" s="18"/>
    </row>
    <row r="48" spans="1:14" s="19" customFormat="1" ht="30.75" customHeight="1">
      <c r="A48" s="267"/>
      <c r="B48" s="53" t="s">
        <v>78</v>
      </c>
      <c r="C48" s="44" t="s">
        <v>91</v>
      </c>
      <c r="D48" s="46" t="s">
        <v>149</v>
      </c>
      <c r="E48" s="133">
        <v>10</v>
      </c>
      <c r="F48" s="14"/>
      <c r="G48" s="187"/>
      <c r="H48" s="35"/>
      <c r="I48" s="35"/>
      <c r="J48" s="16"/>
      <c r="K48" s="17"/>
      <c r="L48" s="17"/>
      <c r="M48" s="17"/>
      <c r="N48" s="18"/>
    </row>
    <row r="49" spans="1:14" s="19" customFormat="1" ht="30.75" customHeight="1">
      <c r="A49" s="267"/>
      <c r="B49" s="53" t="s">
        <v>79</v>
      </c>
      <c r="C49" s="44" t="s">
        <v>92</v>
      </c>
      <c r="D49" s="46" t="s">
        <v>149</v>
      </c>
      <c r="E49" s="133">
        <v>3</v>
      </c>
      <c r="F49" s="14"/>
      <c r="G49" s="187"/>
      <c r="H49" s="35"/>
      <c r="I49" s="35"/>
      <c r="J49" s="16"/>
      <c r="K49" s="17"/>
      <c r="L49" s="17"/>
      <c r="M49" s="17"/>
      <c r="N49" s="18"/>
    </row>
    <row r="50" spans="1:14" s="19" customFormat="1" ht="30.75" customHeight="1">
      <c r="A50" s="267"/>
      <c r="B50" s="53" t="s">
        <v>80</v>
      </c>
      <c r="C50" s="44" t="s">
        <v>93</v>
      </c>
      <c r="D50" s="46" t="s">
        <v>149</v>
      </c>
      <c r="E50" s="133">
        <v>3</v>
      </c>
      <c r="F50" s="14"/>
      <c r="G50" s="187"/>
      <c r="H50" s="35"/>
      <c r="I50" s="35"/>
      <c r="J50" s="16"/>
      <c r="K50" s="17"/>
      <c r="L50" s="17"/>
      <c r="M50" s="17"/>
      <c r="N50" s="18"/>
    </row>
    <row r="51" spans="1:14" s="19" customFormat="1" ht="30.75" customHeight="1">
      <c r="A51" s="267"/>
      <c r="B51" s="54" t="s">
        <v>81</v>
      </c>
      <c r="C51" s="44" t="s">
        <v>94</v>
      </c>
      <c r="D51" s="46" t="s">
        <v>149</v>
      </c>
      <c r="E51" s="133">
        <v>3</v>
      </c>
      <c r="F51" s="14"/>
      <c r="G51" s="187"/>
      <c r="H51" s="35"/>
      <c r="I51" s="35"/>
      <c r="J51" s="16"/>
      <c r="K51" s="17"/>
      <c r="L51" s="17"/>
      <c r="M51" s="17"/>
      <c r="N51" s="18"/>
    </row>
    <row r="52" spans="1:14" s="19" customFormat="1" ht="30.75" customHeight="1">
      <c r="A52" s="267"/>
      <c r="B52" s="53" t="s">
        <v>82</v>
      </c>
      <c r="C52" s="44" t="s">
        <v>95</v>
      </c>
      <c r="D52" s="46" t="s">
        <v>149</v>
      </c>
      <c r="E52" s="133">
        <v>3</v>
      </c>
      <c r="F52" s="14"/>
      <c r="G52" s="187"/>
      <c r="H52" s="35"/>
      <c r="I52" s="35"/>
      <c r="J52" s="16"/>
      <c r="K52" s="17"/>
      <c r="L52" s="17"/>
      <c r="M52" s="17"/>
      <c r="N52" s="18"/>
    </row>
    <row r="53" spans="1:14" s="19" customFormat="1" ht="30.75" customHeight="1">
      <c r="A53" s="267"/>
      <c r="B53" s="53" t="s">
        <v>83</v>
      </c>
      <c r="C53" s="44" t="s">
        <v>96</v>
      </c>
      <c r="D53" s="46" t="s">
        <v>149</v>
      </c>
      <c r="E53" s="133">
        <v>3</v>
      </c>
      <c r="F53" s="14"/>
      <c r="G53" s="187"/>
      <c r="H53" s="35"/>
      <c r="I53" s="35"/>
      <c r="J53" s="16"/>
      <c r="K53" s="17"/>
      <c r="L53" s="17"/>
      <c r="M53" s="17"/>
      <c r="N53" s="18"/>
    </row>
    <row r="54" spans="1:14" s="19" customFormat="1" ht="30.75" customHeight="1">
      <c r="A54" s="267"/>
      <c r="B54" s="53" t="s">
        <v>89</v>
      </c>
      <c r="C54" s="56" t="s">
        <v>171</v>
      </c>
      <c r="D54" s="46" t="s">
        <v>149</v>
      </c>
      <c r="E54" s="133">
        <v>100</v>
      </c>
      <c r="F54" s="14"/>
      <c r="G54" s="187"/>
      <c r="H54" s="35"/>
      <c r="I54" s="35"/>
      <c r="J54" s="16"/>
      <c r="K54" s="17"/>
      <c r="L54" s="17"/>
      <c r="M54" s="17"/>
      <c r="N54" s="18"/>
    </row>
    <row r="55" spans="1:14" s="19" customFormat="1" ht="30.75" customHeight="1">
      <c r="A55" s="267"/>
      <c r="B55" s="53" t="s">
        <v>88</v>
      </c>
      <c r="C55" s="56" t="s">
        <v>172</v>
      </c>
      <c r="D55" s="46" t="s">
        <v>149</v>
      </c>
      <c r="E55" s="133">
        <f>50*3</f>
        <v>150</v>
      </c>
      <c r="F55" s="14"/>
      <c r="G55" s="187"/>
      <c r="H55" s="35"/>
      <c r="I55" s="35"/>
      <c r="J55" s="16"/>
      <c r="K55" s="17"/>
      <c r="L55" s="17"/>
      <c r="M55" s="17"/>
      <c r="N55" s="18"/>
    </row>
    <row r="56" spans="1:14" s="19" customFormat="1" ht="30.75" customHeight="1">
      <c r="A56" s="267"/>
      <c r="B56" s="54" t="s">
        <v>87</v>
      </c>
      <c r="C56" s="44" t="s">
        <v>176</v>
      </c>
      <c r="D56" s="46" t="s">
        <v>149</v>
      </c>
      <c r="E56" s="133">
        <v>12</v>
      </c>
      <c r="F56" s="14"/>
      <c r="G56" s="187"/>
      <c r="H56" s="35"/>
      <c r="I56" s="35"/>
      <c r="J56" s="16"/>
      <c r="K56" s="17"/>
      <c r="L56" s="17"/>
      <c r="M56" s="17"/>
      <c r="N56" s="18"/>
    </row>
    <row r="57" spans="1:14" s="19" customFormat="1" ht="30.75" customHeight="1">
      <c r="A57" s="267"/>
      <c r="B57" s="53" t="s">
        <v>86</v>
      </c>
      <c r="C57" s="44" t="s">
        <v>175</v>
      </c>
      <c r="D57" s="46" t="s">
        <v>149</v>
      </c>
      <c r="E57" s="133">
        <v>12</v>
      </c>
      <c r="F57" s="14"/>
      <c r="G57" s="187"/>
      <c r="H57" s="35"/>
      <c r="I57" s="35"/>
      <c r="J57" s="16"/>
      <c r="K57" s="17"/>
      <c r="L57" s="17"/>
      <c r="M57" s="17"/>
      <c r="N57" s="18"/>
    </row>
    <row r="58" spans="1:14" s="19" customFormat="1" ht="30.75" customHeight="1">
      <c r="A58" s="267"/>
      <c r="B58" s="53" t="s">
        <v>85</v>
      </c>
      <c r="C58" s="44" t="s">
        <v>174</v>
      </c>
      <c r="D58" s="46" t="s">
        <v>149</v>
      </c>
      <c r="E58" s="133">
        <v>100</v>
      </c>
      <c r="F58" s="14"/>
      <c r="G58" s="187"/>
      <c r="H58" s="35"/>
      <c r="I58" s="35"/>
      <c r="J58" s="16"/>
      <c r="K58" s="17"/>
      <c r="L58" s="17"/>
      <c r="M58" s="17"/>
      <c r="N58" s="18"/>
    </row>
    <row r="59" spans="1:14" s="19" customFormat="1" ht="30.75" customHeight="1">
      <c r="A59" s="267"/>
      <c r="B59" s="53" t="s">
        <v>84</v>
      </c>
      <c r="C59" s="44" t="s">
        <v>173</v>
      </c>
      <c r="D59" s="46" t="s">
        <v>149</v>
      </c>
      <c r="E59" s="133">
        <f>50*3</f>
        <v>150</v>
      </c>
      <c r="F59" s="60"/>
      <c r="G59" s="187"/>
      <c r="H59" s="35"/>
      <c r="I59" s="35"/>
      <c r="J59" s="62"/>
      <c r="K59" s="63"/>
      <c r="L59" s="63"/>
      <c r="M59" s="63"/>
      <c r="N59" s="64"/>
    </row>
    <row r="60" spans="1:14" s="19" customFormat="1" ht="297.75" customHeight="1">
      <c r="A60" s="248" t="s">
        <v>128</v>
      </c>
      <c r="B60" s="249"/>
      <c r="C60" s="265" t="s">
        <v>439</v>
      </c>
      <c r="D60" s="251"/>
      <c r="E60" s="251"/>
      <c r="F60" s="251"/>
      <c r="G60" s="252"/>
      <c r="H60" s="39"/>
      <c r="I60" s="39"/>
      <c r="J60" s="40"/>
      <c r="K60" s="41"/>
      <c r="L60" s="41"/>
      <c r="M60" s="41"/>
      <c r="N60" s="42"/>
    </row>
    <row r="61" spans="1:14" s="19" customFormat="1" ht="30.75" customHeight="1">
      <c r="A61" s="266"/>
      <c r="B61" s="53" t="s">
        <v>97</v>
      </c>
      <c r="C61" s="44" t="s">
        <v>328</v>
      </c>
      <c r="D61" s="46" t="s">
        <v>149</v>
      </c>
      <c r="E61" s="133">
        <v>10</v>
      </c>
      <c r="F61" s="14"/>
      <c r="G61" s="187"/>
      <c r="H61" s="35"/>
      <c r="I61" s="35"/>
      <c r="J61" s="16"/>
      <c r="K61" s="17"/>
      <c r="L61" s="17"/>
      <c r="M61" s="17"/>
      <c r="N61" s="18"/>
    </row>
    <row r="62" spans="1:14" s="19" customFormat="1" ht="30.75" customHeight="1">
      <c r="A62" s="267"/>
      <c r="B62" s="53" t="s">
        <v>98</v>
      </c>
      <c r="C62" s="44" t="s">
        <v>345</v>
      </c>
      <c r="D62" s="46" t="s">
        <v>149</v>
      </c>
      <c r="E62" s="133">
        <v>5</v>
      </c>
      <c r="F62" s="14"/>
      <c r="G62" s="187"/>
      <c r="H62" s="35"/>
      <c r="I62" s="35"/>
      <c r="J62" s="16"/>
      <c r="K62" s="17"/>
      <c r="L62" s="17"/>
      <c r="M62" s="17"/>
      <c r="N62" s="18"/>
    </row>
    <row r="63" spans="1:14" s="19" customFormat="1" ht="30.75" customHeight="1">
      <c r="A63" s="267"/>
      <c r="B63" s="53" t="s">
        <v>519</v>
      </c>
      <c r="C63" s="44" t="s">
        <v>346</v>
      </c>
      <c r="D63" s="46" t="s">
        <v>149</v>
      </c>
      <c r="E63" s="133">
        <v>10</v>
      </c>
      <c r="F63" s="14"/>
      <c r="G63" s="187"/>
      <c r="H63" s="35"/>
      <c r="I63" s="35"/>
      <c r="J63" s="16"/>
      <c r="K63" s="17"/>
      <c r="L63" s="17"/>
      <c r="M63" s="17"/>
      <c r="N63" s="18"/>
    </row>
    <row r="64" spans="1:14" s="19" customFormat="1" ht="30.75" customHeight="1">
      <c r="A64" s="267"/>
      <c r="B64" s="53" t="s">
        <v>520</v>
      </c>
      <c r="C64" s="44" t="s">
        <v>347</v>
      </c>
      <c r="D64" s="46" t="s">
        <v>149</v>
      </c>
      <c r="E64" s="133">
        <v>5</v>
      </c>
      <c r="F64" s="14"/>
      <c r="G64" s="187"/>
      <c r="H64" s="35"/>
      <c r="I64" s="35"/>
      <c r="J64" s="16"/>
      <c r="K64" s="17"/>
      <c r="L64" s="17"/>
      <c r="M64" s="17"/>
      <c r="N64" s="18"/>
    </row>
    <row r="65" spans="1:14" s="19" customFormat="1" ht="30.75" customHeight="1">
      <c r="A65" s="267"/>
      <c r="B65" s="54" t="s">
        <v>521</v>
      </c>
      <c r="C65" s="44" t="s">
        <v>349</v>
      </c>
      <c r="D65" s="46" t="s">
        <v>149</v>
      </c>
      <c r="E65" s="133">
        <v>5</v>
      </c>
      <c r="F65" s="14"/>
      <c r="G65" s="187"/>
      <c r="H65" s="35"/>
      <c r="I65" s="35"/>
      <c r="J65" s="16"/>
      <c r="K65" s="17"/>
      <c r="L65" s="17"/>
      <c r="M65" s="17"/>
      <c r="N65" s="18"/>
    </row>
    <row r="66" spans="1:14" s="19" customFormat="1" ht="30.75" customHeight="1">
      <c r="A66" s="267"/>
      <c r="B66" s="53" t="s">
        <v>522</v>
      </c>
      <c r="C66" s="44" t="s">
        <v>348</v>
      </c>
      <c r="D66" s="46" t="s">
        <v>149</v>
      </c>
      <c r="E66" s="133">
        <v>3</v>
      </c>
      <c r="F66" s="14"/>
      <c r="G66" s="187"/>
      <c r="H66" s="35"/>
      <c r="I66" s="35"/>
      <c r="J66" s="16"/>
      <c r="K66" s="17"/>
      <c r="L66" s="17"/>
      <c r="M66" s="17"/>
      <c r="N66" s="18"/>
    </row>
    <row r="67" spans="1:14" s="19" customFormat="1" ht="30.75" customHeight="1">
      <c r="A67" s="267"/>
      <c r="B67" s="53" t="s">
        <v>523</v>
      </c>
      <c r="C67" s="44" t="s">
        <v>390</v>
      </c>
      <c r="D67" s="46" t="s">
        <v>149</v>
      </c>
      <c r="E67" s="133">
        <v>3</v>
      </c>
      <c r="F67" s="14"/>
      <c r="G67" s="187"/>
      <c r="H67" s="35"/>
      <c r="I67" s="35"/>
      <c r="J67" s="16"/>
      <c r="K67" s="17"/>
      <c r="L67" s="17"/>
      <c r="M67" s="17"/>
      <c r="N67" s="18"/>
    </row>
    <row r="68" spans="1:14" s="19" customFormat="1" ht="30.75" customHeight="1">
      <c r="A68" s="267"/>
      <c r="B68" s="53" t="s">
        <v>524</v>
      </c>
      <c r="C68" s="44" t="s">
        <v>350</v>
      </c>
      <c r="D68" s="46" t="s">
        <v>149</v>
      </c>
      <c r="E68" s="133">
        <v>15</v>
      </c>
      <c r="F68" s="14"/>
      <c r="G68" s="187"/>
      <c r="H68" s="35"/>
      <c r="I68" s="35"/>
      <c r="J68" s="16"/>
      <c r="K68" s="17"/>
      <c r="L68" s="17"/>
      <c r="M68" s="17"/>
      <c r="N68" s="18"/>
    </row>
    <row r="69" spans="1:14" s="19" customFormat="1" ht="30.75" customHeight="1">
      <c r="A69" s="267"/>
      <c r="B69" s="54" t="s">
        <v>526</v>
      </c>
      <c r="C69" s="43" t="s">
        <v>351</v>
      </c>
      <c r="D69" s="65" t="s">
        <v>149</v>
      </c>
      <c r="E69" s="142">
        <v>6</v>
      </c>
      <c r="F69" s="60"/>
      <c r="G69" s="187"/>
      <c r="H69" s="35"/>
      <c r="I69" s="35"/>
      <c r="J69" s="16"/>
      <c r="K69" s="17"/>
      <c r="L69" s="17"/>
      <c r="M69" s="17"/>
      <c r="N69" s="18"/>
    </row>
    <row r="70" spans="1:14" s="19" customFormat="1" ht="30.75" customHeight="1">
      <c r="A70" s="147"/>
      <c r="B70" s="54" t="s">
        <v>525</v>
      </c>
      <c r="C70" s="43" t="s">
        <v>361</v>
      </c>
      <c r="D70" s="65" t="s">
        <v>149</v>
      </c>
      <c r="E70" s="142">
        <v>6</v>
      </c>
      <c r="F70" s="60"/>
      <c r="G70" s="187"/>
      <c r="H70" s="35"/>
      <c r="I70" s="35"/>
      <c r="J70" s="16"/>
      <c r="K70" s="17"/>
      <c r="L70" s="17"/>
      <c r="M70" s="17"/>
      <c r="N70" s="18"/>
    </row>
    <row r="71" spans="1:14" s="19" customFormat="1" ht="30.75" customHeight="1">
      <c r="A71" s="147"/>
      <c r="B71" s="54" t="s">
        <v>527</v>
      </c>
      <c r="C71" s="43" t="s">
        <v>362</v>
      </c>
      <c r="D71" s="65" t="s">
        <v>149</v>
      </c>
      <c r="E71" s="142">
        <v>6</v>
      </c>
      <c r="F71" s="60"/>
      <c r="G71" s="187"/>
      <c r="H71" s="35"/>
      <c r="I71" s="35"/>
      <c r="J71" s="16"/>
      <c r="K71" s="17"/>
      <c r="L71" s="17"/>
      <c r="M71" s="17"/>
      <c r="N71" s="18"/>
    </row>
    <row r="72" spans="1:14" s="19" customFormat="1" ht="30.75" customHeight="1">
      <c r="A72" s="147"/>
      <c r="B72" s="54" t="s">
        <v>528</v>
      </c>
      <c r="C72" s="43" t="s">
        <v>363</v>
      </c>
      <c r="D72" s="65" t="s">
        <v>149</v>
      </c>
      <c r="E72" s="142">
        <v>200</v>
      </c>
      <c r="F72" s="60"/>
      <c r="G72" s="187"/>
      <c r="H72" s="35"/>
      <c r="I72" s="35"/>
      <c r="J72" s="16"/>
      <c r="K72" s="17"/>
      <c r="L72" s="17"/>
      <c r="M72" s="17"/>
      <c r="N72" s="18"/>
    </row>
    <row r="73" spans="1:14" s="19" customFormat="1" ht="30.75" customHeight="1">
      <c r="A73" s="147"/>
      <c r="B73" s="54" t="s">
        <v>529</v>
      </c>
      <c r="C73" s="43" t="s">
        <v>364</v>
      </c>
      <c r="D73" s="65" t="s">
        <v>149</v>
      </c>
      <c r="E73" s="142">
        <v>200</v>
      </c>
      <c r="F73" s="60"/>
      <c r="G73" s="187"/>
      <c r="H73" s="35"/>
      <c r="I73" s="35"/>
      <c r="J73" s="16"/>
      <c r="K73" s="17"/>
      <c r="L73" s="17"/>
      <c r="M73" s="17"/>
      <c r="N73" s="18"/>
    </row>
    <row r="74" spans="1:14" s="19" customFormat="1" ht="30.75" customHeight="1">
      <c r="A74" s="147"/>
      <c r="B74" s="54" t="s">
        <v>530</v>
      </c>
      <c r="C74" s="43" t="s">
        <v>365</v>
      </c>
      <c r="D74" s="65" t="s">
        <v>149</v>
      </c>
      <c r="E74" s="142">
        <v>300</v>
      </c>
      <c r="F74" s="60"/>
      <c r="G74" s="187"/>
      <c r="H74" s="35"/>
      <c r="I74" s="35"/>
      <c r="J74" s="16"/>
      <c r="K74" s="17"/>
      <c r="L74" s="17"/>
      <c r="M74" s="17"/>
      <c r="N74" s="18"/>
    </row>
    <row r="75" spans="1:14" s="19" customFormat="1" ht="30.75" customHeight="1">
      <c r="A75" s="147"/>
      <c r="B75" s="54" t="s">
        <v>531</v>
      </c>
      <c r="C75" s="43" t="s">
        <v>366</v>
      </c>
      <c r="D75" s="65" t="s">
        <v>149</v>
      </c>
      <c r="E75" s="142">
        <v>60</v>
      </c>
      <c r="F75" s="60"/>
      <c r="G75" s="187"/>
      <c r="H75" s="35"/>
      <c r="I75" s="35"/>
      <c r="J75" s="16"/>
      <c r="K75" s="17"/>
      <c r="L75" s="17"/>
      <c r="M75" s="17"/>
      <c r="N75" s="18"/>
    </row>
    <row r="76" spans="1:14" s="19" customFormat="1" ht="30.75" customHeight="1">
      <c r="A76" s="147"/>
      <c r="B76" s="54" t="s">
        <v>532</v>
      </c>
      <c r="C76" s="43" t="s">
        <v>367</v>
      </c>
      <c r="D76" s="65" t="s">
        <v>149</v>
      </c>
      <c r="E76" s="142">
        <f>10*3</f>
        <v>30</v>
      </c>
      <c r="F76" s="60"/>
      <c r="G76" s="187"/>
      <c r="H76" s="35"/>
      <c r="I76" s="35"/>
      <c r="J76" s="16"/>
      <c r="K76" s="17"/>
      <c r="L76" s="17"/>
      <c r="M76" s="17"/>
      <c r="N76" s="18"/>
    </row>
    <row r="77" spans="1:14" s="19" customFormat="1" ht="30.75" customHeight="1">
      <c r="A77" s="147"/>
      <c r="B77" s="54" t="s">
        <v>533</v>
      </c>
      <c r="C77" s="43" t="s">
        <v>368</v>
      </c>
      <c r="D77" s="65" t="s">
        <v>149</v>
      </c>
      <c r="E77" s="142">
        <f>10*3</f>
        <v>30</v>
      </c>
      <c r="F77" s="60"/>
      <c r="G77" s="187"/>
      <c r="H77" s="35"/>
      <c r="I77" s="35"/>
      <c r="J77" s="16"/>
      <c r="K77" s="17"/>
      <c r="L77" s="17"/>
      <c r="M77" s="17"/>
      <c r="N77" s="18"/>
    </row>
    <row r="78" spans="1:14" s="19" customFormat="1" ht="30.75" customHeight="1">
      <c r="A78" s="147"/>
      <c r="B78" s="54" t="s">
        <v>534</v>
      </c>
      <c r="C78" s="43" t="s">
        <v>370</v>
      </c>
      <c r="D78" s="65" t="s">
        <v>149</v>
      </c>
      <c r="E78" s="142">
        <v>500</v>
      </c>
      <c r="F78" s="60"/>
      <c r="G78" s="187"/>
      <c r="H78" s="35"/>
      <c r="I78" s="35"/>
      <c r="J78" s="16"/>
      <c r="K78" s="17"/>
      <c r="L78" s="17"/>
      <c r="M78" s="17"/>
      <c r="N78" s="18"/>
    </row>
    <row r="79" spans="1:14" s="19" customFormat="1" ht="30.75" customHeight="1">
      <c r="A79" s="147"/>
      <c r="B79" s="54" t="s">
        <v>535</v>
      </c>
      <c r="C79" s="43" t="s">
        <v>371</v>
      </c>
      <c r="D79" s="65" t="s">
        <v>149</v>
      </c>
      <c r="E79" s="142">
        <f>25*3</f>
        <v>75</v>
      </c>
      <c r="F79" s="60"/>
      <c r="G79" s="187"/>
      <c r="H79" s="35"/>
      <c r="I79" s="35"/>
      <c r="J79" s="16"/>
      <c r="K79" s="17"/>
      <c r="L79" s="17"/>
      <c r="M79" s="17"/>
      <c r="N79" s="18"/>
    </row>
    <row r="80" spans="1:14" s="19" customFormat="1" ht="30.75" customHeight="1">
      <c r="A80" s="147"/>
      <c r="B80" s="54" t="s">
        <v>536</v>
      </c>
      <c r="C80" s="43" t="s">
        <v>369</v>
      </c>
      <c r="D80" s="65" t="s">
        <v>149</v>
      </c>
      <c r="E80" s="142">
        <f>25*3</f>
        <v>75</v>
      </c>
      <c r="F80" s="60"/>
      <c r="G80" s="187"/>
      <c r="H80" s="35"/>
      <c r="I80" s="35"/>
      <c r="J80" s="16"/>
      <c r="K80" s="17"/>
      <c r="L80" s="17"/>
      <c r="M80" s="17"/>
      <c r="N80" s="18"/>
    </row>
    <row r="81" spans="1:14" s="19" customFormat="1" ht="30.75" customHeight="1">
      <c r="A81" s="147"/>
      <c r="B81" s="54" t="s">
        <v>537</v>
      </c>
      <c r="C81" s="43" t="s">
        <v>372</v>
      </c>
      <c r="D81" s="65" t="s">
        <v>149</v>
      </c>
      <c r="E81" s="142">
        <v>5</v>
      </c>
      <c r="F81" s="60"/>
      <c r="G81" s="187"/>
      <c r="H81" s="35"/>
      <c r="I81" s="35"/>
      <c r="J81" s="16"/>
      <c r="K81" s="17"/>
      <c r="L81" s="17"/>
      <c r="M81" s="17"/>
      <c r="N81" s="18"/>
    </row>
    <row r="82" spans="1:14" s="19" customFormat="1" ht="270.75" customHeight="1">
      <c r="A82" s="260" t="s">
        <v>129</v>
      </c>
      <c r="B82" s="260"/>
      <c r="C82" s="250" t="s">
        <v>440</v>
      </c>
      <c r="D82" s="251"/>
      <c r="E82" s="251"/>
      <c r="F82" s="251"/>
      <c r="G82" s="252"/>
      <c r="H82" s="39"/>
      <c r="I82" s="39"/>
      <c r="J82" s="40"/>
      <c r="K82" s="41"/>
      <c r="L82" s="41"/>
      <c r="M82" s="41"/>
      <c r="N82" s="42"/>
    </row>
    <row r="83" spans="1:14" s="19" customFormat="1" ht="30.75" customHeight="1">
      <c r="A83" s="260"/>
      <c r="B83" s="53" t="s">
        <v>352</v>
      </c>
      <c r="C83" s="44" t="s">
        <v>305</v>
      </c>
      <c r="D83" s="65" t="s">
        <v>149</v>
      </c>
      <c r="E83" s="141">
        <v>50</v>
      </c>
      <c r="F83" s="34"/>
      <c r="G83" s="187"/>
      <c r="H83" s="35"/>
      <c r="I83" s="35"/>
      <c r="J83" s="16"/>
      <c r="K83" s="17"/>
      <c r="L83" s="17"/>
      <c r="M83" s="17"/>
      <c r="N83" s="18"/>
    </row>
    <row r="84" spans="1:14" s="19" customFormat="1" ht="30.75" customHeight="1">
      <c r="A84" s="260"/>
      <c r="B84" s="53" t="s">
        <v>353</v>
      </c>
      <c r="C84" s="44" t="s">
        <v>306</v>
      </c>
      <c r="D84" s="65" t="s">
        <v>149</v>
      </c>
      <c r="E84" s="141">
        <v>30</v>
      </c>
      <c r="F84" s="34"/>
      <c r="G84" s="187"/>
      <c r="H84" s="35"/>
      <c r="I84" s="35"/>
      <c r="J84" s="16"/>
      <c r="K84" s="17"/>
      <c r="L84" s="17"/>
      <c r="M84" s="17"/>
      <c r="N84" s="18"/>
    </row>
    <row r="85" spans="1:14" s="19" customFormat="1" ht="30.75" customHeight="1">
      <c r="A85" s="260"/>
      <c r="B85" s="53" t="s">
        <v>354</v>
      </c>
      <c r="C85" s="44" t="s">
        <v>307</v>
      </c>
      <c r="D85" s="65" t="s">
        <v>149</v>
      </c>
      <c r="E85" s="141">
        <v>50</v>
      </c>
      <c r="F85" s="34"/>
      <c r="G85" s="187"/>
      <c r="H85" s="35"/>
      <c r="I85" s="35"/>
      <c r="J85" s="16"/>
      <c r="K85" s="17"/>
      <c r="L85" s="17"/>
      <c r="M85" s="17"/>
      <c r="N85" s="18"/>
    </row>
    <row r="86" spans="1:14" s="19" customFormat="1" ht="30.75" customHeight="1">
      <c r="A86" s="260"/>
      <c r="B86" s="53" t="s">
        <v>355</v>
      </c>
      <c r="C86" s="44" t="s">
        <v>308</v>
      </c>
      <c r="D86" s="65" t="s">
        <v>149</v>
      </c>
      <c r="E86" s="141">
        <v>30</v>
      </c>
      <c r="F86" s="34"/>
      <c r="G86" s="187"/>
      <c r="H86" s="35"/>
      <c r="I86" s="35"/>
      <c r="J86" s="16"/>
      <c r="K86" s="17"/>
      <c r="L86" s="17"/>
      <c r="M86" s="17"/>
      <c r="N86" s="18"/>
    </row>
    <row r="87" spans="1:14" s="19" customFormat="1" ht="30.75" customHeight="1">
      <c r="A87" s="260"/>
      <c r="B87" s="53" t="s">
        <v>356</v>
      </c>
      <c r="C87" s="44" t="s">
        <v>309</v>
      </c>
      <c r="D87" s="65" t="s">
        <v>149</v>
      </c>
      <c r="E87" s="141">
        <v>3</v>
      </c>
      <c r="F87" s="34"/>
      <c r="G87" s="187"/>
      <c r="H87" s="35"/>
      <c r="I87" s="35"/>
      <c r="J87" s="16"/>
      <c r="K87" s="17"/>
      <c r="L87" s="17"/>
      <c r="M87" s="17"/>
      <c r="N87" s="18"/>
    </row>
    <row r="88" spans="1:14" s="19" customFormat="1" ht="30.75" customHeight="1">
      <c r="A88" s="260"/>
      <c r="B88" s="53" t="s">
        <v>357</v>
      </c>
      <c r="C88" s="44" t="s">
        <v>310</v>
      </c>
      <c r="D88" s="65" t="s">
        <v>149</v>
      </c>
      <c r="E88" s="141">
        <v>3</v>
      </c>
      <c r="F88" s="34"/>
      <c r="G88" s="187"/>
      <c r="H88" s="35"/>
      <c r="I88" s="35"/>
      <c r="J88" s="16"/>
      <c r="K88" s="17"/>
      <c r="L88" s="17"/>
      <c r="M88" s="17"/>
      <c r="N88" s="18"/>
    </row>
    <row r="89" spans="1:14" s="19" customFormat="1" ht="30.75" customHeight="1">
      <c r="A89" s="260"/>
      <c r="B89" s="53" t="s">
        <v>358</v>
      </c>
      <c r="C89" s="44" t="s">
        <v>311</v>
      </c>
      <c r="D89" s="65" t="s">
        <v>149</v>
      </c>
      <c r="E89" s="141">
        <v>3</v>
      </c>
      <c r="F89" s="34"/>
      <c r="G89" s="187"/>
      <c r="H89" s="35"/>
      <c r="I89" s="35"/>
      <c r="J89" s="16"/>
      <c r="K89" s="17"/>
      <c r="L89" s="17"/>
      <c r="M89" s="17"/>
      <c r="N89" s="18"/>
    </row>
    <row r="90" spans="1:14" s="19" customFormat="1" ht="30.75" customHeight="1">
      <c r="A90" s="260"/>
      <c r="B90" s="53" t="s">
        <v>359</v>
      </c>
      <c r="C90" s="44" t="s">
        <v>313</v>
      </c>
      <c r="D90" s="65" t="s">
        <v>149</v>
      </c>
      <c r="E90" s="141">
        <v>3</v>
      </c>
      <c r="F90" s="34"/>
      <c r="G90" s="187"/>
      <c r="H90" s="35"/>
      <c r="I90" s="35"/>
      <c r="J90" s="16"/>
      <c r="K90" s="17"/>
      <c r="L90" s="17"/>
      <c r="M90" s="17"/>
      <c r="N90" s="18"/>
    </row>
    <row r="91" spans="1:14" s="19" customFormat="1" ht="30.75" customHeight="1">
      <c r="A91" s="260"/>
      <c r="B91" s="53" t="s">
        <v>360</v>
      </c>
      <c r="C91" s="44" t="s">
        <v>312</v>
      </c>
      <c r="D91" s="65" t="s">
        <v>149</v>
      </c>
      <c r="E91" s="141">
        <v>3</v>
      </c>
      <c r="F91" s="34"/>
      <c r="G91" s="187"/>
      <c r="H91" s="35"/>
      <c r="I91" s="35"/>
      <c r="J91" s="16"/>
      <c r="K91" s="17"/>
      <c r="L91" s="17"/>
      <c r="M91" s="17"/>
      <c r="N91" s="18"/>
    </row>
    <row r="92" spans="1:14" s="19" customFormat="1" ht="30.75" customHeight="1">
      <c r="A92" s="260"/>
      <c r="B92" s="53" t="s">
        <v>360</v>
      </c>
      <c r="C92" s="44" t="s">
        <v>314</v>
      </c>
      <c r="D92" s="65" t="s">
        <v>149</v>
      </c>
      <c r="E92" s="141">
        <v>180</v>
      </c>
      <c r="F92" s="34"/>
      <c r="G92" s="187"/>
      <c r="H92" s="35"/>
      <c r="I92" s="35"/>
      <c r="J92" s="16"/>
      <c r="K92" s="17"/>
      <c r="L92" s="17"/>
      <c r="M92" s="17"/>
      <c r="N92" s="18"/>
    </row>
    <row r="93" spans="1:14" s="19" customFormat="1" ht="30.75" customHeight="1">
      <c r="A93" s="260"/>
      <c r="B93" s="53" t="s">
        <v>360</v>
      </c>
      <c r="C93" s="44" t="s">
        <v>315</v>
      </c>
      <c r="D93" s="65" t="s">
        <v>149</v>
      </c>
      <c r="E93" s="141">
        <v>800</v>
      </c>
      <c r="F93" s="34"/>
      <c r="G93" s="187"/>
      <c r="H93" s="35"/>
      <c r="I93" s="35"/>
      <c r="J93" s="16"/>
      <c r="K93" s="17"/>
      <c r="L93" s="17"/>
      <c r="M93" s="17"/>
      <c r="N93" s="18"/>
    </row>
    <row r="94" spans="1:14" s="19" customFormat="1" ht="30.75" customHeight="1">
      <c r="A94" s="260"/>
      <c r="B94" s="53" t="s">
        <v>360</v>
      </c>
      <c r="C94" s="44" t="s">
        <v>316</v>
      </c>
      <c r="D94" s="65" t="s">
        <v>149</v>
      </c>
      <c r="E94" s="141">
        <v>100</v>
      </c>
      <c r="F94" s="34"/>
      <c r="G94" s="187"/>
      <c r="H94" s="35"/>
      <c r="I94" s="35"/>
      <c r="J94" s="16"/>
      <c r="K94" s="17"/>
      <c r="L94" s="17"/>
      <c r="M94" s="17"/>
      <c r="N94" s="18"/>
    </row>
    <row r="95" spans="1:14" s="19" customFormat="1" ht="30.75" customHeight="1">
      <c r="A95" s="260"/>
      <c r="B95" s="53" t="s">
        <v>360</v>
      </c>
      <c r="C95" s="43" t="s">
        <v>317</v>
      </c>
      <c r="D95" s="65" t="s">
        <v>149</v>
      </c>
      <c r="E95" s="144">
        <f>10*3</f>
        <v>30</v>
      </c>
      <c r="F95" s="66"/>
      <c r="G95" s="187"/>
      <c r="H95" s="35"/>
      <c r="I95" s="35"/>
      <c r="J95" s="16"/>
      <c r="K95" s="17"/>
      <c r="L95" s="17"/>
      <c r="M95" s="17"/>
      <c r="N95" s="18"/>
    </row>
    <row r="96" spans="1:14" s="19" customFormat="1" ht="141" customHeight="1">
      <c r="A96" s="248" t="s">
        <v>131</v>
      </c>
      <c r="B96" s="261"/>
      <c r="C96" s="262" t="s">
        <v>441</v>
      </c>
      <c r="D96" s="263"/>
      <c r="E96" s="263"/>
      <c r="F96" s="263"/>
      <c r="G96" s="264"/>
      <c r="H96" s="39"/>
      <c r="I96" s="39"/>
      <c r="J96" s="40"/>
      <c r="K96" s="41"/>
      <c r="L96" s="41"/>
      <c r="M96" s="41"/>
      <c r="N96" s="42"/>
    </row>
    <row r="97" spans="1:14" s="19" customFormat="1" ht="30.75" customHeight="1">
      <c r="A97" s="143"/>
      <c r="B97" s="53" t="s">
        <v>300</v>
      </c>
      <c r="C97" s="44" t="s">
        <v>322</v>
      </c>
      <c r="D97" s="65" t="s">
        <v>149</v>
      </c>
      <c r="E97" s="141">
        <v>75</v>
      </c>
      <c r="F97" s="34"/>
      <c r="G97" s="187"/>
      <c r="H97" s="35"/>
      <c r="I97" s="35"/>
      <c r="J97" s="16"/>
      <c r="K97" s="17"/>
      <c r="L97" s="17"/>
      <c r="M97" s="17"/>
      <c r="N97" s="18"/>
    </row>
    <row r="98" spans="1:14" s="19" customFormat="1" ht="30.75" customHeight="1">
      <c r="A98" s="143"/>
      <c r="B98" s="53" t="s">
        <v>301</v>
      </c>
      <c r="C98" s="44" t="s">
        <v>323</v>
      </c>
      <c r="D98" s="65" t="s">
        <v>149</v>
      </c>
      <c r="E98" s="141">
        <v>5</v>
      </c>
      <c r="F98" s="34"/>
      <c r="G98" s="187"/>
      <c r="H98" s="35"/>
      <c r="I98" s="35"/>
      <c r="J98" s="16"/>
      <c r="K98" s="17"/>
      <c r="L98" s="17"/>
      <c r="M98" s="17"/>
      <c r="N98" s="18"/>
    </row>
    <row r="99" spans="1:14" s="19" customFormat="1" ht="30.75" customHeight="1">
      <c r="A99" s="143"/>
      <c r="B99" s="53" t="s">
        <v>302</v>
      </c>
      <c r="C99" s="44" t="s">
        <v>324</v>
      </c>
      <c r="D99" s="65" t="s">
        <v>149</v>
      </c>
      <c r="E99" s="133">
        <v>80</v>
      </c>
      <c r="F99" s="14"/>
      <c r="G99" s="187"/>
      <c r="H99" s="35"/>
      <c r="I99" s="35"/>
      <c r="J99" s="16"/>
      <c r="K99" s="17"/>
      <c r="L99" s="17"/>
      <c r="M99" s="17"/>
      <c r="N99" s="18"/>
    </row>
    <row r="100" spans="1:14" s="19" customFormat="1" ht="30.75" customHeight="1">
      <c r="A100" s="143"/>
      <c r="B100" s="53" t="s">
        <v>303</v>
      </c>
      <c r="C100" s="44" t="s">
        <v>325</v>
      </c>
      <c r="D100" s="65" t="s">
        <v>149</v>
      </c>
      <c r="E100" s="133">
        <v>80</v>
      </c>
      <c r="F100" s="14"/>
      <c r="G100" s="187"/>
      <c r="H100" s="35"/>
      <c r="I100" s="35"/>
      <c r="J100" s="16"/>
      <c r="K100" s="17"/>
      <c r="L100" s="17"/>
      <c r="M100" s="17"/>
      <c r="N100" s="18"/>
    </row>
    <row r="101" spans="1:14" s="19" customFormat="1" ht="30.75" customHeight="1">
      <c r="A101" s="143"/>
      <c r="B101" s="53" t="s">
        <v>304</v>
      </c>
      <c r="C101" s="44" t="s">
        <v>326</v>
      </c>
      <c r="D101" s="65" t="s">
        <v>149</v>
      </c>
      <c r="E101" s="133">
        <v>25</v>
      </c>
      <c r="F101" s="14"/>
      <c r="G101" s="187"/>
      <c r="H101" s="35"/>
      <c r="I101" s="35"/>
      <c r="J101" s="16"/>
      <c r="K101" s="17"/>
      <c r="L101" s="17"/>
      <c r="M101" s="17"/>
      <c r="N101" s="18"/>
    </row>
    <row r="102" spans="1:14" s="19" customFormat="1" ht="298.5" customHeight="1">
      <c r="A102" s="260" t="s">
        <v>132</v>
      </c>
      <c r="B102" s="260"/>
      <c r="C102" s="250" t="s">
        <v>55</v>
      </c>
      <c r="D102" s="251"/>
      <c r="E102" s="251"/>
      <c r="F102" s="251"/>
      <c r="G102" s="252"/>
      <c r="H102" s="39"/>
      <c r="I102" s="39"/>
      <c r="J102" s="40"/>
      <c r="K102" s="41"/>
      <c r="L102" s="41"/>
      <c r="M102" s="41"/>
      <c r="N102" s="42"/>
    </row>
    <row r="103" spans="1:14" s="19" customFormat="1" ht="29.25" customHeight="1">
      <c r="A103" s="260"/>
      <c r="B103" s="53" t="s">
        <v>318</v>
      </c>
      <c r="C103" s="44" t="s">
        <v>476</v>
      </c>
      <c r="D103" s="65" t="s">
        <v>149</v>
      </c>
      <c r="E103" s="141">
        <v>30</v>
      </c>
      <c r="F103" s="34"/>
      <c r="G103" s="187"/>
      <c r="H103" s="35"/>
      <c r="I103" s="35"/>
      <c r="J103" s="16"/>
      <c r="K103" s="17"/>
      <c r="L103" s="17"/>
      <c r="M103" s="17"/>
      <c r="N103" s="18"/>
    </row>
    <row r="104" spans="1:14" s="19" customFormat="1" ht="30.75" customHeight="1">
      <c r="A104" s="260"/>
      <c r="B104" s="53" t="s">
        <v>319</v>
      </c>
      <c r="C104" s="44" t="s">
        <v>477</v>
      </c>
      <c r="D104" s="65" t="s">
        <v>149</v>
      </c>
      <c r="E104" s="133">
        <v>60</v>
      </c>
      <c r="F104" s="14"/>
      <c r="G104" s="187"/>
      <c r="H104" s="35"/>
      <c r="I104" s="35"/>
      <c r="J104" s="16"/>
      <c r="K104" s="17"/>
      <c r="L104" s="17"/>
      <c r="M104" s="17"/>
      <c r="N104" s="18"/>
    </row>
    <row r="105" spans="1:14" s="19" customFormat="1" ht="30.75" customHeight="1">
      <c r="A105" s="260"/>
      <c r="B105" s="53" t="s">
        <v>320</v>
      </c>
      <c r="C105" s="44" t="s">
        <v>478</v>
      </c>
      <c r="D105" s="65" t="s">
        <v>149</v>
      </c>
      <c r="E105" s="133">
        <v>120</v>
      </c>
      <c r="F105" s="14"/>
      <c r="G105" s="187"/>
      <c r="H105" s="35"/>
      <c r="I105" s="35"/>
      <c r="J105" s="16"/>
      <c r="K105" s="17"/>
      <c r="L105" s="17"/>
      <c r="M105" s="17"/>
      <c r="N105" s="18"/>
    </row>
    <row r="106" spans="1:14" s="19" customFormat="1" ht="29.25" customHeight="1">
      <c r="A106" s="260"/>
      <c r="B106" s="53" t="s">
        <v>321</v>
      </c>
      <c r="C106" s="44" t="s">
        <v>326</v>
      </c>
      <c r="D106" s="65" t="s">
        <v>149</v>
      </c>
      <c r="E106" s="133">
        <v>30</v>
      </c>
      <c r="F106" s="14"/>
      <c r="G106" s="187"/>
      <c r="H106" s="35"/>
      <c r="I106" s="35"/>
      <c r="J106" s="16"/>
      <c r="K106" s="17"/>
      <c r="L106" s="17"/>
      <c r="M106" s="17"/>
      <c r="N106" s="18"/>
    </row>
    <row r="107" spans="1:14" s="19" customFormat="1" ht="160.5" customHeight="1">
      <c r="A107" s="260" t="s">
        <v>133</v>
      </c>
      <c r="B107" s="260"/>
      <c r="C107" s="250" t="s">
        <v>0</v>
      </c>
      <c r="D107" s="251"/>
      <c r="E107" s="251"/>
      <c r="F107" s="251"/>
      <c r="G107" s="252"/>
      <c r="H107" s="39"/>
      <c r="I107" s="39"/>
      <c r="J107" s="40"/>
      <c r="K107" s="41"/>
      <c r="L107" s="41"/>
      <c r="M107" s="41"/>
      <c r="N107" s="42"/>
    </row>
    <row r="108" spans="1:14" s="19" customFormat="1" ht="23.25" customHeight="1">
      <c r="A108" s="257"/>
      <c r="B108" s="53" t="s">
        <v>472</v>
      </c>
      <c r="C108" s="26" t="s">
        <v>482</v>
      </c>
      <c r="D108" s="65" t="s">
        <v>149</v>
      </c>
      <c r="E108" s="145">
        <v>3</v>
      </c>
      <c r="F108" s="25"/>
      <c r="G108" s="187"/>
      <c r="H108" s="35"/>
      <c r="I108" s="35"/>
      <c r="J108" s="16"/>
      <c r="K108" s="17"/>
      <c r="L108" s="17"/>
      <c r="M108" s="17"/>
      <c r="N108" s="18"/>
    </row>
    <row r="109" spans="1:14" s="19" customFormat="1" ht="23.25" customHeight="1">
      <c r="A109" s="258"/>
      <c r="B109" s="53" t="s">
        <v>473</v>
      </c>
      <c r="C109" s="26" t="s">
        <v>483</v>
      </c>
      <c r="D109" s="65" t="s">
        <v>149</v>
      </c>
      <c r="E109" s="145">
        <v>9</v>
      </c>
      <c r="F109" s="25"/>
      <c r="G109" s="187"/>
      <c r="H109" s="35"/>
      <c r="I109" s="35"/>
      <c r="J109" s="16"/>
      <c r="K109" s="17"/>
      <c r="L109" s="17"/>
      <c r="M109" s="17"/>
      <c r="N109" s="18"/>
    </row>
    <row r="110" spans="1:14" s="19" customFormat="1" ht="23.25" customHeight="1">
      <c r="A110" s="258"/>
      <c r="B110" s="53" t="s">
        <v>474</v>
      </c>
      <c r="C110" s="26" t="s">
        <v>484</v>
      </c>
      <c r="D110" s="65" t="s">
        <v>149</v>
      </c>
      <c r="E110" s="145">
        <v>9</v>
      </c>
      <c r="F110" s="25"/>
      <c r="G110" s="187"/>
      <c r="H110" s="35"/>
      <c r="I110" s="35"/>
      <c r="J110" s="16"/>
      <c r="K110" s="17"/>
      <c r="L110" s="17"/>
      <c r="M110" s="17"/>
      <c r="N110" s="18"/>
    </row>
    <row r="111" spans="1:14" s="19" customFormat="1" ht="23.25" customHeight="1">
      <c r="A111" s="259"/>
      <c r="B111" s="53" t="s">
        <v>475</v>
      </c>
      <c r="C111" s="26" t="s">
        <v>326</v>
      </c>
      <c r="D111" s="65" t="s">
        <v>149</v>
      </c>
      <c r="E111" s="145">
        <v>3</v>
      </c>
      <c r="F111" s="25"/>
      <c r="G111" s="187"/>
      <c r="H111" s="35"/>
      <c r="I111" s="35"/>
      <c r="J111" s="16"/>
      <c r="K111" s="17"/>
      <c r="L111" s="17"/>
      <c r="M111" s="17"/>
      <c r="N111" s="18"/>
    </row>
    <row r="112" spans="1:14" s="19" customFormat="1" ht="169.5" customHeight="1">
      <c r="A112" s="248" t="s">
        <v>134</v>
      </c>
      <c r="B112" s="249"/>
      <c r="C112" s="250" t="s">
        <v>1</v>
      </c>
      <c r="D112" s="251"/>
      <c r="E112" s="251"/>
      <c r="F112" s="251"/>
      <c r="G112" s="252"/>
      <c r="H112" s="39"/>
      <c r="I112" s="39"/>
      <c r="J112" s="40"/>
      <c r="K112" s="41"/>
      <c r="L112" s="41"/>
      <c r="M112" s="41"/>
      <c r="N112" s="42"/>
    </row>
    <row r="113" spans="1:14" s="19" customFormat="1" ht="30.75" customHeight="1">
      <c r="A113" s="257"/>
      <c r="B113" s="53" t="s">
        <v>479</v>
      </c>
      <c r="C113" s="26" t="s">
        <v>488</v>
      </c>
      <c r="D113" s="25" t="s">
        <v>149</v>
      </c>
      <c r="E113" s="145">
        <v>30</v>
      </c>
      <c r="F113" s="25"/>
      <c r="G113" s="187"/>
      <c r="H113" s="35"/>
      <c r="I113" s="35"/>
      <c r="J113" s="16"/>
      <c r="K113" s="17"/>
      <c r="L113" s="17"/>
      <c r="M113" s="17"/>
      <c r="N113" s="18"/>
    </row>
    <row r="114" spans="1:14" s="19" customFormat="1" ht="30.75" customHeight="1">
      <c r="A114" s="258"/>
      <c r="B114" s="53" t="s">
        <v>480</v>
      </c>
      <c r="C114" s="26" t="s">
        <v>489</v>
      </c>
      <c r="D114" s="25" t="s">
        <v>149</v>
      </c>
      <c r="E114" s="145">
        <v>120</v>
      </c>
      <c r="F114" s="25"/>
      <c r="G114" s="187"/>
      <c r="H114" s="35"/>
      <c r="I114" s="35"/>
      <c r="J114" s="16"/>
      <c r="K114" s="17"/>
      <c r="L114" s="17"/>
      <c r="M114" s="17"/>
      <c r="N114" s="18"/>
    </row>
    <row r="115" spans="1:14" s="19" customFormat="1" ht="30.75" customHeight="1">
      <c r="A115" s="259"/>
      <c r="B115" s="53" t="s">
        <v>481</v>
      </c>
      <c r="C115" s="26" t="s">
        <v>326</v>
      </c>
      <c r="D115" s="25" t="s">
        <v>149</v>
      </c>
      <c r="E115" s="145">
        <v>30</v>
      </c>
      <c r="F115" s="25"/>
      <c r="G115" s="187"/>
      <c r="H115" s="35"/>
      <c r="I115" s="35"/>
      <c r="J115" s="16"/>
      <c r="K115" s="17"/>
      <c r="L115" s="17"/>
      <c r="M115" s="17"/>
      <c r="N115" s="18"/>
    </row>
    <row r="116" spans="1:14" s="19" customFormat="1" ht="171.75" customHeight="1">
      <c r="A116" s="248" t="s">
        <v>135</v>
      </c>
      <c r="B116" s="249"/>
      <c r="C116" s="250" t="s">
        <v>2</v>
      </c>
      <c r="D116" s="251"/>
      <c r="E116" s="251"/>
      <c r="F116" s="251"/>
      <c r="G116" s="252"/>
      <c r="H116" s="39"/>
      <c r="I116" s="39"/>
      <c r="J116" s="40"/>
      <c r="K116" s="41"/>
      <c r="L116" s="41"/>
      <c r="M116" s="41"/>
      <c r="N116" s="42"/>
    </row>
    <row r="117" spans="1:14" s="19" customFormat="1" ht="30.75" customHeight="1">
      <c r="A117" s="257"/>
      <c r="B117" s="53" t="s">
        <v>485</v>
      </c>
      <c r="C117" s="26" t="s">
        <v>492</v>
      </c>
      <c r="D117" s="25" t="s">
        <v>149</v>
      </c>
      <c r="E117" s="145">
        <v>30</v>
      </c>
      <c r="F117" s="25"/>
      <c r="G117" s="187"/>
      <c r="H117" s="35"/>
      <c r="I117" s="35"/>
      <c r="J117" s="16"/>
      <c r="K117" s="17"/>
      <c r="L117" s="17"/>
      <c r="M117" s="17"/>
      <c r="N117" s="18"/>
    </row>
    <row r="118" spans="1:14" s="19" customFormat="1" ht="30.75" customHeight="1">
      <c r="A118" s="258"/>
      <c r="B118" s="53" t="s">
        <v>486</v>
      </c>
      <c r="C118" s="26" t="s">
        <v>493</v>
      </c>
      <c r="D118" s="25" t="s">
        <v>149</v>
      </c>
      <c r="E118" s="145">
        <v>30</v>
      </c>
      <c r="F118" s="25"/>
      <c r="G118" s="187"/>
      <c r="H118" s="35"/>
      <c r="I118" s="35"/>
      <c r="J118" s="16"/>
      <c r="K118" s="17"/>
      <c r="L118" s="17"/>
      <c r="M118" s="17"/>
      <c r="N118" s="18"/>
    </row>
    <row r="119" spans="1:14" s="19" customFormat="1" ht="30.75" customHeight="1">
      <c r="A119" s="259"/>
      <c r="B119" s="53" t="s">
        <v>487</v>
      </c>
      <c r="C119" s="26" t="s">
        <v>494</v>
      </c>
      <c r="D119" s="25" t="s">
        <v>149</v>
      </c>
      <c r="E119" s="145">
        <v>30</v>
      </c>
      <c r="F119" s="25"/>
      <c r="G119" s="187"/>
      <c r="H119" s="35"/>
      <c r="I119" s="35"/>
      <c r="J119" s="16"/>
      <c r="K119" s="17"/>
      <c r="L119" s="17"/>
      <c r="M119" s="17"/>
      <c r="N119" s="18"/>
    </row>
    <row r="120" spans="1:14" s="19" customFormat="1" ht="53.25" customHeight="1">
      <c r="A120" s="248" t="s">
        <v>490</v>
      </c>
      <c r="B120" s="249"/>
      <c r="C120" s="250" t="s">
        <v>3</v>
      </c>
      <c r="D120" s="251"/>
      <c r="E120" s="251"/>
      <c r="F120" s="251"/>
      <c r="G120" s="252"/>
      <c r="H120" s="39"/>
      <c r="I120" s="39"/>
      <c r="J120" s="40"/>
      <c r="K120" s="41"/>
      <c r="L120" s="41"/>
      <c r="M120" s="41"/>
      <c r="N120" s="42"/>
    </row>
    <row r="121" spans="1:14" s="19" customFormat="1" ht="62.25" customHeight="1">
      <c r="A121" s="257"/>
      <c r="B121" s="45" t="s">
        <v>495</v>
      </c>
      <c r="C121" s="67" t="s">
        <v>514</v>
      </c>
      <c r="D121" s="68" t="s">
        <v>149</v>
      </c>
      <c r="E121" s="146">
        <f aca="true" t="shared" si="0" ref="E121:E127">3*3</f>
        <v>9</v>
      </c>
      <c r="F121" s="25"/>
      <c r="G121" s="187"/>
      <c r="H121" s="35"/>
      <c r="I121" s="35"/>
      <c r="J121" s="16"/>
      <c r="K121" s="17"/>
      <c r="L121" s="17"/>
      <c r="M121" s="17"/>
      <c r="N121" s="18"/>
    </row>
    <row r="122" spans="1:14" s="19" customFormat="1" ht="72.75" customHeight="1">
      <c r="A122" s="258"/>
      <c r="B122" s="45" t="s">
        <v>496</v>
      </c>
      <c r="C122" s="67" t="s">
        <v>4</v>
      </c>
      <c r="D122" s="68" t="s">
        <v>149</v>
      </c>
      <c r="E122" s="146">
        <f t="shared" si="0"/>
        <v>9</v>
      </c>
      <c r="F122" s="25"/>
      <c r="G122" s="187"/>
      <c r="H122" s="35"/>
      <c r="I122" s="35"/>
      <c r="J122" s="16"/>
      <c r="K122" s="17"/>
      <c r="L122" s="17"/>
      <c r="M122" s="17"/>
      <c r="N122" s="18"/>
    </row>
    <row r="123" spans="1:14" s="19" customFormat="1" ht="67.5" customHeight="1">
      <c r="A123" s="258"/>
      <c r="B123" s="45" t="s">
        <v>497</v>
      </c>
      <c r="C123" s="67" t="s">
        <v>5</v>
      </c>
      <c r="D123" s="68" t="s">
        <v>149</v>
      </c>
      <c r="E123" s="146">
        <v>3</v>
      </c>
      <c r="F123" s="14"/>
      <c r="G123" s="187"/>
      <c r="H123" s="35"/>
      <c r="I123" s="35"/>
      <c r="J123" s="16"/>
      <c r="K123" s="17"/>
      <c r="L123" s="17"/>
      <c r="M123" s="17"/>
      <c r="N123" s="18"/>
    </row>
    <row r="124" spans="1:14" s="19" customFormat="1" ht="141.75" customHeight="1">
      <c r="A124" s="258"/>
      <c r="B124" s="45" t="s">
        <v>538</v>
      </c>
      <c r="C124" s="67" t="s">
        <v>450</v>
      </c>
      <c r="D124" s="68" t="s">
        <v>149</v>
      </c>
      <c r="E124" s="146">
        <f t="shared" si="0"/>
        <v>9</v>
      </c>
      <c r="F124" s="14"/>
      <c r="G124" s="187"/>
      <c r="H124" s="35"/>
      <c r="I124" s="35"/>
      <c r="J124" s="16"/>
      <c r="K124" s="17"/>
      <c r="L124" s="17"/>
      <c r="M124" s="17"/>
      <c r="N124" s="18"/>
    </row>
    <row r="125" spans="1:14" s="19" customFormat="1" ht="77.25" customHeight="1">
      <c r="A125" s="258"/>
      <c r="B125" s="48" t="s">
        <v>539</v>
      </c>
      <c r="C125" s="67" t="s">
        <v>451</v>
      </c>
      <c r="D125" s="68" t="s">
        <v>149</v>
      </c>
      <c r="E125" s="146">
        <f t="shared" si="0"/>
        <v>9</v>
      </c>
      <c r="F125" s="14"/>
      <c r="G125" s="187"/>
      <c r="H125" s="35"/>
      <c r="I125" s="35"/>
      <c r="J125" s="16"/>
      <c r="K125" s="17"/>
      <c r="L125" s="17"/>
      <c r="M125" s="17"/>
      <c r="N125" s="18"/>
    </row>
    <row r="126" spans="1:14" s="19" customFormat="1" ht="79.5" customHeight="1">
      <c r="A126" s="258"/>
      <c r="B126" s="45" t="s">
        <v>540</v>
      </c>
      <c r="C126" s="67" t="s">
        <v>452</v>
      </c>
      <c r="D126" s="68" t="s">
        <v>149</v>
      </c>
      <c r="E126" s="146">
        <v>3</v>
      </c>
      <c r="F126" s="14"/>
      <c r="G126" s="187"/>
      <c r="H126" s="35"/>
      <c r="I126" s="35"/>
      <c r="J126" s="16"/>
      <c r="K126" s="17"/>
      <c r="L126" s="17"/>
      <c r="M126" s="17"/>
      <c r="N126" s="18"/>
    </row>
    <row r="127" spans="1:14" s="19" customFormat="1" ht="75.75" customHeight="1">
      <c r="A127" s="258"/>
      <c r="B127" s="45" t="s">
        <v>541</v>
      </c>
      <c r="C127" s="67" t="s">
        <v>453</v>
      </c>
      <c r="D127" s="68" t="s">
        <v>149</v>
      </c>
      <c r="E127" s="146">
        <f t="shared" si="0"/>
        <v>9</v>
      </c>
      <c r="F127" s="14"/>
      <c r="G127" s="187"/>
      <c r="H127" s="35"/>
      <c r="I127" s="35"/>
      <c r="J127" s="16"/>
      <c r="K127" s="17"/>
      <c r="L127" s="17"/>
      <c r="M127" s="17"/>
      <c r="N127" s="18"/>
    </row>
    <row r="128" spans="1:14" s="19" customFormat="1" ht="78.75" customHeight="1">
      <c r="A128" s="258"/>
      <c r="B128" s="45" t="s">
        <v>542</v>
      </c>
      <c r="C128" s="67" t="s">
        <v>454</v>
      </c>
      <c r="D128" s="68" t="s">
        <v>149</v>
      </c>
      <c r="E128" s="146">
        <v>6</v>
      </c>
      <c r="F128" s="14"/>
      <c r="G128" s="187"/>
      <c r="H128" s="35"/>
      <c r="I128" s="35"/>
      <c r="J128" s="16"/>
      <c r="K128" s="17"/>
      <c r="L128" s="17"/>
      <c r="M128" s="17"/>
      <c r="N128" s="18"/>
    </row>
    <row r="129" spans="1:14" s="19" customFormat="1" ht="60" customHeight="1">
      <c r="A129" s="258"/>
      <c r="B129" s="48" t="s">
        <v>543</v>
      </c>
      <c r="C129" s="67" t="s">
        <v>455</v>
      </c>
      <c r="D129" s="68" t="s">
        <v>149</v>
      </c>
      <c r="E129" s="146">
        <f>1*3</f>
        <v>3</v>
      </c>
      <c r="F129" s="14"/>
      <c r="G129" s="187"/>
      <c r="H129" s="35"/>
      <c r="I129" s="35"/>
      <c r="J129" s="16"/>
      <c r="K129" s="17"/>
      <c r="L129" s="17"/>
      <c r="M129" s="17"/>
      <c r="N129" s="18"/>
    </row>
    <row r="130" spans="1:14" s="19" customFormat="1" ht="52.5" customHeight="1">
      <c r="A130" s="258"/>
      <c r="B130" s="48" t="s">
        <v>544</v>
      </c>
      <c r="C130" s="67" t="s">
        <v>515</v>
      </c>
      <c r="D130" s="68" t="s">
        <v>149</v>
      </c>
      <c r="E130" s="146">
        <v>3</v>
      </c>
      <c r="F130" s="14"/>
      <c r="G130" s="187"/>
      <c r="H130" s="35"/>
      <c r="I130" s="35"/>
      <c r="J130" s="16"/>
      <c r="K130" s="17"/>
      <c r="L130" s="17"/>
      <c r="M130" s="17"/>
      <c r="N130" s="18"/>
    </row>
    <row r="131" spans="1:14" s="19" customFormat="1" ht="30.75" customHeight="1">
      <c r="A131" s="258"/>
      <c r="B131" s="48" t="s">
        <v>545</v>
      </c>
      <c r="C131" s="69" t="s">
        <v>456</v>
      </c>
      <c r="D131" s="68" t="s">
        <v>149</v>
      </c>
      <c r="E131" s="138">
        <v>10</v>
      </c>
      <c r="F131" s="14"/>
      <c r="G131" s="187"/>
      <c r="H131" s="35"/>
      <c r="I131" s="35"/>
      <c r="J131" s="16"/>
      <c r="K131" s="17"/>
      <c r="L131" s="17"/>
      <c r="M131" s="17"/>
      <c r="N131" s="18"/>
    </row>
    <row r="132" spans="1:14" s="19" customFormat="1" ht="30.75" customHeight="1">
      <c r="A132" s="258"/>
      <c r="B132" s="48" t="s">
        <v>546</v>
      </c>
      <c r="C132" s="69" t="s">
        <v>457</v>
      </c>
      <c r="D132" s="68" t="s">
        <v>149</v>
      </c>
      <c r="E132" s="138">
        <v>10</v>
      </c>
      <c r="F132" s="14"/>
      <c r="G132" s="187"/>
      <c r="H132" s="35"/>
      <c r="I132" s="35"/>
      <c r="J132" s="16"/>
      <c r="K132" s="17"/>
      <c r="L132" s="17"/>
      <c r="M132" s="17"/>
      <c r="N132" s="18"/>
    </row>
    <row r="133" spans="1:14" s="19" customFormat="1" ht="30.75" customHeight="1">
      <c r="A133" s="258"/>
      <c r="B133" s="48" t="s">
        <v>547</v>
      </c>
      <c r="C133" s="69" t="s">
        <v>513</v>
      </c>
      <c r="D133" s="68" t="s">
        <v>149</v>
      </c>
      <c r="E133" s="138">
        <f>10*3</f>
        <v>30</v>
      </c>
      <c r="F133" s="14"/>
      <c r="G133" s="187"/>
      <c r="H133" s="35"/>
      <c r="I133" s="35"/>
      <c r="J133" s="16"/>
      <c r="K133" s="17"/>
      <c r="L133" s="17"/>
      <c r="M133" s="17"/>
      <c r="N133" s="18"/>
    </row>
    <row r="134" spans="1:14" s="19" customFormat="1" ht="30.75" customHeight="1">
      <c r="A134" s="258"/>
      <c r="B134" s="48" t="s">
        <v>548</v>
      </c>
      <c r="C134" s="69" t="s">
        <v>458</v>
      </c>
      <c r="D134" s="68" t="s">
        <v>149</v>
      </c>
      <c r="E134" s="138">
        <f>10*3</f>
        <v>30</v>
      </c>
      <c r="F134" s="14"/>
      <c r="G134" s="187"/>
      <c r="H134" s="35"/>
      <c r="I134" s="35"/>
      <c r="J134" s="16"/>
      <c r="K134" s="17"/>
      <c r="L134" s="17"/>
      <c r="M134" s="17"/>
      <c r="N134" s="18"/>
    </row>
    <row r="135" spans="1:14" s="19" customFormat="1" ht="30.75" customHeight="1">
      <c r="A135" s="258"/>
      <c r="B135" s="48" t="s">
        <v>549</v>
      </c>
      <c r="C135" s="69" t="s">
        <v>459</v>
      </c>
      <c r="D135" s="68" t="s">
        <v>149</v>
      </c>
      <c r="E135" s="138">
        <f>10*3</f>
        <v>30</v>
      </c>
      <c r="F135" s="14"/>
      <c r="G135" s="187"/>
      <c r="H135" s="35"/>
      <c r="I135" s="35"/>
      <c r="J135" s="16"/>
      <c r="K135" s="17"/>
      <c r="L135" s="17"/>
      <c r="M135" s="17"/>
      <c r="N135" s="18"/>
    </row>
    <row r="136" spans="1:14" s="19" customFormat="1" ht="30.75" customHeight="1">
      <c r="A136" s="258"/>
      <c r="B136" s="48" t="s">
        <v>550</v>
      </c>
      <c r="C136" s="69" t="s">
        <v>460</v>
      </c>
      <c r="D136" s="68" t="s">
        <v>149</v>
      </c>
      <c r="E136" s="138">
        <f>10*3</f>
        <v>30</v>
      </c>
      <c r="F136" s="14"/>
      <c r="G136" s="187"/>
      <c r="H136" s="35"/>
      <c r="I136" s="35"/>
      <c r="J136" s="16"/>
      <c r="K136" s="17"/>
      <c r="L136" s="17"/>
      <c r="M136" s="17"/>
      <c r="N136" s="18"/>
    </row>
    <row r="137" spans="1:14" s="19" customFormat="1" ht="30.75" customHeight="1">
      <c r="A137" s="258"/>
      <c r="B137" s="48" t="s">
        <v>551</v>
      </c>
      <c r="C137" s="69" t="s">
        <v>461</v>
      </c>
      <c r="D137" s="68" t="s">
        <v>149</v>
      </c>
      <c r="E137" s="138">
        <f>10*3</f>
        <v>30</v>
      </c>
      <c r="F137" s="14"/>
      <c r="G137" s="187"/>
      <c r="H137" s="35"/>
      <c r="I137" s="35"/>
      <c r="J137" s="16"/>
      <c r="K137" s="17"/>
      <c r="L137" s="17"/>
      <c r="M137" s="17"/>
      <c r="N137" s="18"/>
    </row>
    <row r="138" spans="1:14" s="19" customFormat="1" ht="30.75" customHeight="1">
      <c r="A138" s="258"/>
      <c r="B138" s="48" t="s">
        <v>552</v>
      </c>
      <c r="C138" s="58" t="s">
        <v>462</v>
      </c>
      <c r="D138" s="68" t="s">
        <v>149</v>
      </c>
      <c r="E138" s="138">
        <v>10</v>
      </c>
      <c r="F138" s="14"/>
      <c r="G138" s="187"/>
      <c r="H138" s="35"/>
      <c r="I138" s="35"/>
      <c r="J138" s="16"/>
      <c r="K138" s="17"/>
      <c r="L138" s="17"/>
      <c r="M138" s="17"/>
      <c r="N138" s="18"/>
    </row>
    <row r="139" spans="1:14" s="19" customFormat="1" ht="30.75" customHeight="1">
      <c r="A139" s="259"/>
      <c r="B139" s="48" t="s">
        <v>553</v>
      </c>
      <c r="C139" s="58" t="s">
        <v>463</v>
      </c>
      <c r="D139" s="68" t="s">
        <v>149</v>
      </c>
      <c r="E139" s="133">
        <f>5*3</f>
        <v>15</v>
      </c>
      <c r="F139" s="14"/>
      <c r="G139" s="187"/>
      <c r="H139" s="35"/>
      <c r="I139" s="35"/>
      <c r="J139" s="16"/>
      <c r="K139" s="17"/>
      <c r="L139" s="17"/>
      <c r="M139" s="17"/>
      <c r="N139" s="18"/>
    </row>
    <row r="140" spans="1:14" s="19" customFormat="1" ht="385.5" customHeight="1">
      <c r="A140" s="248" t="s">
        <v>491</v>
      </c>
      <c r="B140" s="249"/>
      <c r="C140" s="250" t="s">
        <v>330</v>
      </c>
      <c r="D140" s="251"/>
      <c r="E140" s="251"/>
      <c r="F140" s="251"/>
      <c r="G140" s="252"/>
      <c r="H140" s="39"/>
      <c r="I140" s="39"/>
      <c r="J140" s="40"/>
      <c r="K140" s="41"/>
      <c r="L140" s="41"/>
      <c r="M140" s="41"/>
      <c r="N140" s="42"/>
    </row>
    <row r="141" spans="1:14" s="19" customFormat="1" ht="30.75" customHeight="1">
      <c r="A141" s="257"/>
      <c r="B141" s="53" t="s">
        <v>442</v>
      </c>
      <c r="C141" s="44" t="s">
        <v>465</v>
      </c>
      <c r="D141" s="68" t="s">
        <v>149</v>
      </c>
      <c r="E141" s="133">
        <v>45</v>
      </c>
      <c r="F141" s="14"/>
      <c r="G141" s="187"/>
      <c r="H141" s="35"/>
      <c r="I141" s="35"/>
      <c r="J141" s="16"/>
      <c r="K141" s="17"/>
      <c r="L141" s="17"/>
      <c r="M141" s="17"/>
      <c r="N141" s="18"/>
    </row>
    <row r="142" spans="1:14" s="19" customFormat="1" ht="30.75" customHeight="1">
      <c r="A142" s="258"/>
      <c r="B142" s="53" t="s">
        <v>443</v>
      </c>
      <c r="C142" s="26" t="s">
        <v>456</v>
      </c>
      <c r="D142" s="68" t="s">
        <v>149</v>
      </c>
      <c r="E142" s="133">
        <v>30</v>
      </c>
      <c r="F142" s="14"/>
      <c r="G142" s="187"/>
      <c r="H142" s="35"/>
      <c r="I142" s="35"/>
      <c r="J142" s="70"/>
      <c r="K142" s="17"/>
      <c r="L142" s="17"/>
      <c r="M142" s="17"/>
      <c r="N142" s="18"/>
    </row>
    <row r="143" spans="1:14" s="19" customFormat="1" ht="30.75" customHeight="1">
      <c r="A143" s="258"/>
      <c r="B143" s="53" t="s">
        <v>444</v>
      </c>
      <c r="C143" s="44" t="s">
        <v>466</v>
      </c>
      <c r="D143" s="68" t="s">
        <v>149</v>
      </c>
      <c r="E143" s="133">
        <v>30</v>
      </c>
      <c r="F143" s="14"/>
      <c r="G143" s="187"/>
      <c r="H143" s="35"/>
      <c r="I143" s="35"/>
      <c r="J143" s="70"/>
      <c r="K143" s="17"/>
      <c r="L143" s="17"/>
      <c r="M143" s="17"/>
      <c r="N143" s="18"/>
    </row>
    <row r="144" spans="1:14" s="19" customFormat="1" ht="30.75" customHeight="1">
      <c r="A144" s="258"/>
      <c r="B144" s="53" t="s">
        <v>445</v>
      </c>
      <c r="C144" s="44" t="s">
        <v>463</v>
      </c>
      <c r="D144" s="68" t="s">
        <v>149</v>
      </c>
      <c r="E144" s="133">
        <f>5*3</f>
        <v>15</v>
      </c>
      <c r="F144" s="14"/>
      <c r="G144" s="187"/>
      <c r="H144" s="35"/>
      <c r="I144" s="35"/>
      <c r="J144" s="70"/>
      <c r="K144" s="17"/>
      <c r="L144" s="17"/>
      <c r="M144" s="17"/>
      <c r="N144" s="18"/>
    </row>
    <row r="145" spans="1:14" s="19" customFormat="1" ht="30.75" customHeight="1">
      <c r="A145" s="258"/>
      <c r="B145" s="53" t="s">
        <v>446</v>
      </c>
      <c r="C145" s="44" t="s">
        <v>460</v>
      </c>
      <c r="D145" s="68" t="s">
        <v>149</v>
      </c>
      <c r="E145" s="133">
        <f>30*3</f>
        <v>90</v>
      </c>
      <c r="F145" s="14"/>
      <c r="G145" s="187"/>
      <c r="H145" s="35"/>
      <c r="I145" s="35"/>
      <c r="J145" s="70"/>
      <c r="K145" s="17"/>
      <c r="L145" s="17"/>
      <c r="M145" s="17"/>
      <c r="N145" s="18"/>
    </row>
    <row r="146" spans="1:14" s="19" customFormat="1" ht="30.75" customHeight="1">
      <c r="A146" s="258"/>
      <c r="B146" s="53" t="s">
        <v>447</v>
      </c>
      <c r="C146" s="44" t="s">
        <v>467</v>
      </c>
      <c r="D146" s="68" t="s">
        <v>149</v>
      </c>
      <c r="E146" s="133">
        <f>30*3</f>
        <v>90</v>
      </c>
      <c r="F146" s="14"/>
      <c r="G146" s="187"/>
      <c r="H146" s="35"/>
      <c r="I146" s="35"/>
      <c r="J146" s="70"/>
      <c r="K146" s="17"/>
      <c r="L146" s="17"/>
      <c r="M146" s="17"/>
      <c r="N146" s="18"/>
    </row>
    <row r="147" spans="1:14" s="19" customFormat="1" ht="30.75" customHeight="1">
      <c r="A147" s="258"/>
      <c r="B147" s="53" t="s">
        <v>448</v>
      </c>
      <c r="C147" s="44" t="s">
        <v>468</v>
      </c>
      <c r="D147" s="68" t="s">
        <v>149</v>
      </c>
      <c r="E147" s="133">
        <f>30*3</f>
        <v>90</v>
      </c>
      <c r="F147" s="14"/>
      <c r="G147" s="187"/>
      <c r="H147" s="35"/>
      <c r="I147" s="35"/>
      <c r="J147" s="70"/>
      <c r="K147" s="17"/>
      <c r="L147" s="17"/>
      <c r="M147" s="17"/>
      <c r="N147" s="18"/>
    </row>
    <row r="148" spans="1:14" s="19" customFormat="1" ht="30.75" customHeight="1">
      <c r="A148" s="259"/>
      <c r="B148" s="53" t="s">
        <v>449</v>
      </c>
      <c r="C148" s="44" t="s">
        <v>469</v>
      </c>
      <c r="D148" s="68" t="s">
        <v>149</v>
      </c>
      <c r="E148" s="133">
        <f>30*3</f>
        <v>90</v>
      </c>
      <c r="F148" s="14"/>
      <c r="G148" s="187"/>
      <c r="H148" s="35"/>
      <c r="I148" s="35"/>
      <c r="J148" s="70"/>
      <c r="K148" s="17"/>
      <c r="L148" s="17"/>
      <c r="M148" s="17"/>
      <c r="N148" s="18"/>
    </row>
    <row r="149" spans="1:14" s="6" customFormat="1" ht="37.5" customHeight="1">
      <c r="A149" s="253" t="s">
        <v>99</v>
      </c>
      <c r="B149" s="253"/>
      <c r="C149" s="253"/>
      <c r="D149" s="253"/>
      <c r="E149" s="253"/>
      <c r="F149" s="253"/>
      <c r="G149" s="253"/>
      <c r="H149" s="188"/>
      <c r="I149" s="188"/>
      <c r="J149" s="183" t="s">
        <v>230</v>
      </c>
      <c r="K149" s="183" t="s">
        <v>230</v>
      </c>
      <c r="L149" s="183" t="s">
        <v>230</v>
      </c>
      <c r="M149" s="183" t="s">
        <v>230</v>
      </c>
      <c r="N149" s="183" t="s">
        <v>230</v>
      </c>
    </row>
    <row r="150" spans="1:10" s="101" customFormat="1" ht="24.75" customHeight="1">
      <c r="A150" s="102"/>
      <c r="B150" s="102"/>
      <c r="C150" s="102"/>
      <c r="D150" s="100"/>
      <c r="E150" s="100"/>
      <c r="F150" s="100"/>
      <c r="G150" s="100"/>
      <c r="H150" s="100"/>
      <c r="I150" s="100"/>
      <c r="J150" s="100"/>
    </row>
    <row r="151" spans="1:13" ht="45.75" customHeight="1">
      <c r="A151" s="254" t="s">
        <v>561</v>
      </c>
      <c r="B151" s="255"/>
      <c r="C151" s="255"/>
      <c r="D151" s="255"/>
      <c r="E151" s="255"/>
      <c r="F151" s="255"/>
      <c r="G151" s="255"/>
      <c r="H151" s="255"/>
      <c r="I151" s="255"/>
      <c r="J151" s="255"/>
      <c r="K151" s="255"/>
      <c r="L151" s="255"/>
      <c r="M151" s="256"/>
    </row>
    <row r="152" spans="1:13" ht="48" customHeight="1">
      <c r="A152" s="246" t="s">
        <v>69</v>
      </c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</row>
    <row r="153" ht="15" customHeight="1">
      <c r="C153" s="71"/>
    </row>
  </sheetData>
  <sheetProtection/>
  <mergeCells count="64">
    <mergeCell ref="K3:K4"/>
    <mergeCell ref="N3:N4"/>
    <mergeCell ref="M3:M4"/>
    <mergeCell ref="L3:L4"/>
    <mergeCell ref="D3:D4"/>
    <mergeCell ref="E3:E4"/>
    <mergeCell ref="C15:G15"/>
    <mergeCell ref="C24:G24"/>
    <mergeCell ref="C33:G33"/>
    <mergeCell ref="C40:G40"/>
    <mergeCell ref="C46:G46"/>
    <mergeCell ref="A16:A23"/>
    <mergeCell ref="A33:B33"/>
    <mergeCell ref="A34:A39"/>
    <mergeCell ref="A40:B40"/>
    <mergeCell ref="A1:C1"/>
    <mergeCell ref="A2:N2"/>
    <mergeCell ref="C6:G6"/>
    <mergeCell ref="C3:C4"/>
    <mergeCell ref="F3:F4"/>
    <mergeCell ref="J3:J4"/>
    <mergeCell ref="K1:N1"/>
    <mergeCell ref="D1:J1"/>
    <mergeCell ref="H3:I3"/>
    <mergeCell ref="G3:G4"/>
    <mergeCell ref="A6:B6"/>
    <mergeCell ref="A7:A14"/>
    <mergeCell ref="A24:B24"/>
    <mergeCell ref="A3:B4"/>
    <mergeCell ref="A5:B5"/>
    <mergeCell ref="A47:A59"/>
    <mergeCell ref="A15:B15"/>
    <mergeCell ref="A41:A45"/>
    <mergeCell ref="A46:B46"/>
    <mergeCell ref="A25:A32"/>
    <mergeCell ref="A60:B60"/>
    <mergeCell ref="C60:G60"/>
    <mergeCell ref="A61:A69"/>
    <mergeCell ref="C82:G82"/>
    <mergeCell ref="A82:B82"/>
    <mergeCell ref="A103:A106"/>
    <mergeCell ref="A107:B107"/>
    <mergeCell ref="C107:G107"/>
    <mergeCell ref="A108:A111"/>
    <mergeCell ref="A83:A95"/>
    <mergeCell ref="A96:B96"/>
    <mergeCell ref="C96:G96"/>
    <mergeCell ref="A102:B102"/>
    <mergeCell ref="C102:G102"/>
    <mergeCell ref="A112:B112"/>
    <mergeCell ref="C112:G112"/>
    <mergeCell ref="A116:B116"/>
    <mergeCell ref="C116:G116"/>
    <mergeCell ref="A113:A115"/>
    <mergeCell ref="C140:G140"/>
    <mergeCell ref="A152:M152"/>
    <mergeCell ref="A120:B120"/>
    <mergeCell ref="C120:G120"/>
    <mergeCell ref="A149:G149"/>
    <mergeCell ref="A151:M151"/>
    <mergeCell ref="A117:A119"/>
    <mergeCell ref="A121:A139"/>
    <mergeCell ref="A141:A148"/>
    <mergeCell ref="A140:B140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56" r:id="rId1"/>
  <rowBreaks count="3" manualBreakCount="3">
    <brk id="23" max="255" man="1"/>
    <brk id="45" max="255" man="1"/>
    <brk id="139" max="255" man="1"/>
  </rowBreaks>
  <ignoredErrors>
    <ignoredError sqref="B59 B73:B81" twoDigitTextYear="1"/>
    <ignoredError sqref="E14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38"/>
  <sheetViews>
    <sheetView view="pageBreakPreview" zoomScaleNormal="130" zoomScaleSheetLayoutView="100" zoomScalePageLayoutView="0" workbookViewId="0" topLeftCell="A25">
      <selection activeCell="G10" sqref="G10"/>
    </sheetView>
  </sheetViews>
  <sheetFormatPr defaultColWidth="8.796875" defaultRowHeight="14.25"/>
  <cols>
    <col min="1" max="1" width="3" style="73" customWidth="1"/>
    <col min="2" max="2" width="3.8984375" style="73" customWidth="1"/>
    <col min="3" max="3" width="50.8984375" style="29" customWidth="1"/>
    <col min="4" max="4" width="9.3984375" style="2" customWidth="1"/>
    <col min="5" max="5" width="14.5" style="2" customWidth="1"/>
    <col min="6" max="6" width="12" style="2" customWidth="1"/>
    <col min="7" max="7" width="5.59765625" style="2" customWidth="1"/>
    <col min="8" max="8" width="14.19921875" style="2" customWidth="1"/>
    <col min="9" max="9" width="14.59765625" style="2" customWidth="1"/>
    <col min="10" max="10" width="10.8984375" style="2" customWidth="1"/>
    <col min="11" max="12" width="11" style="3" customWidth="1"/>
    <col min="13" max="13" width="11.59765625" style="3" customWidth="1"/>
    <col min="14" max="14" width="20.5" style="3" customWidth="1"/>
    <col min="15" max="16384" width="8.69921875" style="3" customWidth="1"/>
  </cols>
  <sheetData>
    <row r="1" spans="1:14" s="6" customFormat="1" ht="27" customHeight="1">
      <c r="A1" s="210"/>
      <c r="B1" s="210"/>
      <c r="C1" s="210"/>
      <c r="D1" s="295" t="s">
        <v>117</v>
      </c>
      <c r="E1" s="295"/>
      <c r="F1" s="295"/>
      <c r="G1" s="295"/>
      <c r="H1" s="295"/>
      <c r="I1" s="295"/>
      <c r="J1" s="295"/>
      <c r="K1" s="274" t="s">
        <v>563</v>
      </c>
      <c r="L1" s="274"/>
      <c r="M1" s="274"/>
      <c r="N1" s="275"/>
    </row>
    <row r="2" spans="1:14" s="6" customFormat="1" ht="28.5" customHeight="1">
      <c r="A2" s="232" t="s">
        <v>391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s="6" customFormat="1" ht="28.5" customHeight="1">
      <c r="A3" s="284" t="s">
        <v>121</v>
      </c>
      <c r="B3" s="285"/>
      <c r="C3" s="230" t="s">
        <v>119</v>
      </c>
      <c r="D3" s="230" t="s">
        <v>118</v>
      </c>
      <c r="E3" s="236" t="s">
        <v>517</v>
      </c>
      <c r="F3" s="230" t="s">
        <v>147</v>
      </c>
      <c r="G3" s="230" t="s">
        <v>148</v>
      </c>
      <c r="H3" s="235" t="s">
        <v>120</v>
      </c>
      <c r="I3" s="235"/>
      <c r="J3" s="230" t="s">
        <v>130</v>
      </c>
      <c r="K3" s="230" t="s">
        <v>116</v>
      </c>
      <c r="L3" s="230" t="s">
        <v>100</v>
      </c>
      <c r="M3" s="230" t="s">
        <v>139</v>
      </c>
      <c r="N3" s="230" t="s">
        <v>138</v>
      </c>
    </row>
    <row r="4" spans="1:14" s="9" customFormat="1" ht="86.25" customHeight="1">
      <c r="A4" s="286"/>
      <c r="B4" s="287"/>
      <c r="C4" s="230"/>
      <c r="D4" s="230"/>
      <c r="E4" s="236"/>
      <c r="F4" s="230"/>
      <c r="G4" s="230"/>
      <c r="H4" s="47" t="s">
        <v>136</v>
      </c>
      <c r="I4" s="47" t="s">
        <v>137</v>
      </c>
      <c r="J4" s="230"/>
      <c r="K4" s="230"/>
      <c r="L4" s="230"/>
      <c r="M4" s="230"/>
      <c r="N4" s="230"/>
    </row>
    <row r="5" spans="1:14" s="13" customFormat="1" ht="17.25" customHeight="1">
      <c r="A5" s="288" t="s">
        <v>122</v>
      </c>
      <c r="B5" s="289"/>
      <c r="C5" s="32" t="s">
        <v>123</v>
      </c>
      <c r="D5" s="32" t="s">
        <v>124</v>
      </c>
      <c r="E5" s="33" t="s">
        <v>125</v>
      </c>
      <c r="F5" s="11" t="s">
        <v>126</v>
      </c>
      <c r="G5" s="11" t="s">
        <v>127</v>
      </c>
      <c r="H5" s="11" t="s">
        <v>128</v>
      </c>
      <c r="I5" s="11" t="s">
        <v>129</v>
      </c>
      <c r="J5" s="11" t="s">
        <v>131</v>
      </c>
      <c r="K5" s="11" t="s">
        <v>132</v>
      </c>
      <c r="L5" s="11" t="s">
        <v>133</v>
      </c>
      <c r="M5" s="11" t="s">
        <v>134</v>
      </c>
      <c r="N5" s="11" t="s">
        <v>135</v>
      </c>
    </row>
    <row r="6" spans="1:14" s="19" customFormat="1" ht="22.5" customHeight="1">
      <c r="A6" s="290" t="s">
        <v>122</v>
      </c>
      <c r="B6" s="291"/>
      <c r="C6" s="151" t="s">
        <v>40</v>
      </c>
      <c r="D6" s="152"/>
      <c r="E6" s="153"/>
      <c r="F6" s="154"/>
      <c r="G6" s="155"/>
      <c r="H6" s="156"/>
      <c r="I6" s="156"/>
      <c r="J6" s="157"/>
      <c r="K6" s="158"/>
      <c r="L6" s="158"/>
      <c r="M6" s="158"/>
      <c r="N6" s="159"/>
    </row>
    <row r="7" spans="1:14" s="19" customFormat="1" ht="26.25" customHeight="1">
      <c r="A7" s="292"/>
      <c r="B7" s="75" t="s">
        <v>392</v>
      </c>
      <c r="C7" s="132" t="s">
        <v>41</v>
      </c>
      <c r="D7" s="103" t="s">
        <v>149</v>
      </c>
      <c r="E7" s="148">
        <v>90</v>
      </c>
      <c r="F7" s="34"/>
      <c r="G7" s="189"/>
      <c r="H7" s="35"/>
      <c r="I7" s="35"/>
      <c r="J7" s="36"/>
      <c r="K7" s="37"/>
      <c r="L7" s="37"/>
      <c r="M7" s="37"/>
      <c r="N7" s="38"/>
    </row>
    <row r="8" spans="1:14" s="19" customFormat="1" ht="26.25" customHeight="1">
      <c r="A8" s="293"/>
      <c r="B8" s="75" t="s">
        <v>393</v>
      </c>
      <c r="C8" s="132" t="s">
        <v>42</v>
      </c>
      <c r="D8" s="103" t="s">
        <v>149</v>
      </c>
      <c r="E8" s="148">
        <v>90</v>
      </c>
      <c r="F8" s="34"/>
      <c r="G8" s="189"/>
      <c r="H8" s="35"/>
      <c r="I8" s="35"/>
      <c r="J8" s="36"/>
      <c r="K8" s="37"/>
      <c r="L8" s="37"/>
      <c r="M8" s="37"/>
      <c r="N8" s="38"/>
    </row>
    <row r="9" spans="1:14" s="19" customFormat="1" ht="26.25" customHeight="1">
      <c r="A9" s="293"/>
      <c r="B9" s="75" t="s">
        <v>394</v>
      </c>
      <c r="C9" s="132" t="s">
        <v>43</v>
      </c>
      <c r="D9" s="103" t="s">
        <v>149</v>
      </c>
      <c r="E9" s="148">
        <v>90</v>
      </c>
      <c r="F9" s="34"/>
      <c r="G9" s="189"/>
      <c r="H9" s="35"/>
      <c r="I9" s="35"/>
      <c r="J9" s="36"/>
      <c r="K9" s="37"/>
      <c r="L9" s="37"/>
      <c r="M9" s="37"/>
      <c r="N9" s="38"/>
    </row>
    <row r="10" spans="1:14" s="19" customFormat="1" ht="26.25" customHeight="1">
      <c r="A10" s="293"/>
      <c r="B10" s="75" t="s">
        <v>395</v>
      </c>
      <c r="C10" s="132" t="s">
        <v>44</v>
      </c>
      <c r="D10" s="103" t="s">
        <v>149</v>
      </c>
      <c r="E10" s="148">
        <v>90</v>
      </c>
      <c r="F10" s="34"/>
      <c r="G10" s="189"/>
      <c r="H10" s="35"/>
      <c r="I10" s="35"/>
      <c r="J10" s="36"/>
      <c r="K10" s="37"/>
      <c r="L10" s="37"/>
      <c r="M10" s="37"/>
      <c r="N10" s="38"/>
    </row>
    <row r="11" spans="1:14" s="19" customFormat="1" ht="26.25" customHeight="1">
      <c r="A11" s="293"/>
      <c r="B11" s="75" t="s">
        <v>396</v>
      </c>
      <c r="C11" s="132" t="s">
        <v>45</v>
      </c>
      <c r="D11" s="103" t="s">
        <v>149</v>
      </c>
      <c r="E11" s="148">
        <v>90</v>
      </c>
      <c r="F11" s="34"/>
      <c r="G11" s="189"/>
      <c r="H11" s="35"/>
      <c r="I11" s="35"/>
      <c r="J11" s="36"/>
      <c r="K11" s="37"/>
      <c r="L11" s="37"/>
      <c r="M11" s="37"/>
      <c r="N11" s="38"/>
    </row>
    <row r="12" spans="1:14" s="19" customFormat="1" ht="26.25" customHeight="1">
      <c r="A12" s="293"/>
      <c r="B12" s="75" t="s">
        <v>397</v>
      </c>
      <c r="C12" s="132" t="s">
        <v>46</v>
      </c>
      <c r="D12" s="103" t="s">
        <v>149</v>
      </c>
      <c r="E12" s="148">
        <v>90</v>
      </c>
      <c r="F12" s="34"/>
      <c r="G12" s="189"/>
      <c r="H12" s="35"/>
      <c r="I12" s="35"/>
      <c r="J12" s="36"/>
      <c r="K12" s="37"/>
      <c r="L12" s="37"/>
      <c r="M12" s="37"/>
      <c r="N12" s="38"/>
    </row>
    <row r="13" spans="1:14" s="19" customFormat="1" ht="26.25" customHeight="1">
      <c r="A13" s="294"/>
      <c r="B13" s="75" t="s">
        <v>398</v>
      </c>
      <c r="C13" s="132" t="s">
        <v>47</v>
      </c>
      <c r="D13" s="103" t="s">
        <v>149</v>
      </c>
      <c r="E13" s="148">
        <v>90</v>
      </c>
      <c r="F13" s="14"/>
      <c r="G13" s="189"/>
      <c r="H13" s="35"/>
      <c r="I13" s="35"/>
      <c r="J13" s="16"/>
      <c r="K13" s="17"/>
      <c r="L13" s="17"/>
      <c r="M13" s="17"/>
      <c r="N13" s="18"/>
    </row>
    <row r="14" spans="1:14" s="19" customFormat="1" ht="27" customHeight="1">
      <c r="A14" s="290" t="s">
        <v>123</v>
      </c>
      <c r="B14" s="291"/>
      <c r="C14" s="151" t="s">
        <v>435</v>
      </c>
      <c r="D14" s="160"/>
      <c r="E14" s="161"/>
      <c r="F14" s="162"/>
      <c r="G14" s="163"/>
      <c r="H14" s="39"/>
      <c r="I14" s="39"/>
      <c r="J14" s="40"/>
      <c r="K14" s="41"/>
      <c r="L14" s="41"/>
      <c r="M14" s="41"/>
      <c r="N14" s="42"/>
    </row>
    <row r="15" spans="1:14" s="19" customFormat="1" ht="28.5" customHeight="1">
      <c r="A15" s="292"/>
      <c r="B15" s="75" t="s">
        <v>399</v>
      </c>
      <c r="C15" s="105" t="s">
        <v>429</v>
      </c>
      <c r="D15" s="103" t="s">
        <v>149</v>
      </c>
      <c r="E15" s="148">
        <v>45</v>
      </c>
      <c r="F15" s="14"/>
      <c r="G15" s="189"/>
      <c r="H15" s="35"/>
      <c r="I15" s="35"/>
      <c r="J15" s="16"/>
      <c r="K15" s="17"/>
      <c r="L15" s="17"/>
      <c r="M15" s="17"/>
      <c r="N15" s="18"/>
    </row>
    <row r="16" spans="1:14" s="19" customFormat="1" ht="28.5" customHeight="1">
      <c r="A16" s="293"/>
      <c r="B16" s="75" t="s">
        <v>400</v>
      </c>
      <c r="C16" s="105" t="s">
        <v>430</v>
      </c>
      <c r="D16" s="103" t="s">
        <v>149</v>
      </c>
      <c r="E16" s="148">
        <v>45</v>
      </c>
      <c r="F16" s="14"/>
      <c r="G16" s="189"/>
      <c r="H16" s="35"/>
      <c r="I16" s="35"/>
      <c r="J16" s="16"/>
      <c r="K16" s="17"/>
      <c r="L16" s="17"/>
      <c r="M16" s="17"/>
      <c r="N16" s="18"/>
    </row>
    <row r="17" spans="1:14" s="19" customFormat="1" ht="28.5" customHeight="1">
      <c r="A17" s="293"/>
      <c r="B17" s="75" t="s">
        <v>401</v>
      </c>
      <c r="C17" s="105" t="s">
        <v>431</v>
      </c>
      <c r="D17" s="103" t="s">
        <v>149</v>
      </c>
      <c r="E17" s="148">
        <v>45</v>
      </c>
      <c r="F17" s="14"/>
      <c r="G17" s="189"/>
      <c r="H17" s="35"/>
      <c r="I17" s="35"/>
      <c r="J17" s="16"/>
      <c r="K17" s="17"/>
      <c r="L17" s="17"/>
      <c r="M17" s="17"/>
      <c r="N17" s="18"/>
    </row>
    <row r="18" spans="1:14" s="19" customFormat="1" ht="28.5" customHeight="1">
      <c r="A18" s="293"/>
      <c r="B18" s="75" t="s">
        <v>402</v>
      </c>
      <c r="C18" s="105" t="s">
        <v>432</v>
      </c>
      <c r="D18" s="103" t="s">
        <v>149</v>
      </c>
      <c r="E18" s="148">
        <v>45</v>
      </c>
      <c r="F18" s="14"/>
      <c r="G18" s="189"/>
      <c r="H18" s="35"/>
      <c r="I18" s="35"/>
      <c r="J18" s="16"/>
      <c r="K18" s="17"/>
      <c r="L18" s="17"/>
      <c r="M18" s="17"/>
      <c r="N18" s="18"/>
    </row>
    <row r="19" spans="1:14" s="19" customFormat="1" ht="28.5" customHeight="1">
      <c r="A19" s="293"/>
      <c r="B19" s="75" t="s">
        <v>403</v>
      </c>
      <c r="C19" s="105" t="s">
        <v>433</v>
      </c>
      <c r="D19" s="103" t="s">
        <v>149</v>
      </c>
      <c r="E19" s="148">
        <v>45</v>
      </c>
      <c r="F19" s="14"/>
      <c r="G19" s="189"/>
      <c r="H19" s="35"/>
      <c r="I19" s="35"/>
      <c r="J19" s="16"/>
      <c r="K19" s="17"/>
      <c r="L19" s="17"/>
      <c r="M19" s="17"/>
      <c r="N19" s="18"/>
    </row>
    <row r="20" spans="1:14" s="19" customFormat="1" ht="28.5" customHeight="1">
      <c r="A20" s="294"/>
      <c r="B20" s="75" t="s">
        <v>404</v>
      </c>
      <c r="C20" s="105" t="s">
        <v>434</v>
      </c>
      <c r="D20" s="103" t="s">
        <v>149</v>
      </c>
      <c r="E20" s="148">
        <v>45</v>
      </c>
      <c r="F20" s="14"/>
      <c r="G20" s="189"/>
      <c r="H20" s="35"/>
      <c r="I20" s="35"/>
      <c r="J20" s="16"/>
      <c r="K20" s="17"/>
      <c r="L20" s="17"/>
      <c r="M20" s="17"/>
      <c r="N20" s="18"/>
    </row>
    <row r="21" spans="1:14" s="19" customFormat="1" ht="33" customHeight="1">
      <c r="A21" s="290" t="s">
        <v>124</v>
      </c>
      <c r="B21" s="291"/>
      <c r="C21" s="151" t="s">
        <v>436</v>
      </c>
      <c r="D21" s="164"/>
      <c r="E21" s="165"/>
      <c r="F21" s="162"/>
      <c r="G21" s="163"/>
      <c r="H21" s="39"/>
      <c r="I21" s="39"/>
      <c r="J21" s="40"/>
      <c r="K21" s="41"/>
      <c r="L21" s="41"/>
      <c r="M21" s="41"/>
      <c r="N21" s="42"/>
    </row>
    <row r="22" spans="1:14" s="19" customFormat="1" ht="30.75" customHeight="1">
      <c r="A22" s="292"/>
      <c r="B22" s="75" t="s">
        <v>238</v>
      </c>
      <c r="C22" s="105" t="s">
        <v>405</v>
      </c>
      <c r="D22" s="103" t="s">
        <v>149</v>
      </c>
      <c r="E22" s="148">
        <v>60</v>
      </c>
      <c r="F22" s="14"/>
      <c r="G22" s="189"/>
      <c r="H22" s="35"/>
      <c r="I22" s="35"/>
      <c r="J22" s="16"/>
      <c r="K22" s="17"/>
      <c r="L22" s="17"/>
      <c r="M22" s="17"/>
      <c r="N22" s="18"/>
    </row>
    <row r="23" spans="1:14" s="19" customFormat="1" ht="36" customHeight="1">
      <c r="A23" s="293"/>
      <c r="B23" s="75" t="s">
        <v>241</v>
      </c>
      <c r="C23" s="105" t="s">
        <v>406</v>
      </c>
      <c r="D23" s="103" t="s">
        <v>149</v>
      </c>
      <c r="E23" s="148">
        <v>60</v>
      </c>
      <c r="F23" s="14"/>
      <c r="G23" s="189"/>
      <c r="H23" s="35"/>
      <c r="I23" s="35"/>
      <c r="J23" s="16"/>
      <c r="K23" s="17"/>
      <c r="L23" s="17"/>
      <c r="M23" s="17"/>
      <c r="N23" s="18"/>
    </row>
    <row r="24" spans="1:14" s="19" customFormat="1" ht="31.5" customHeight="1">
      <c r="A24" s="293"/>
      <c r="B24" s="75" t="s">
        <v>409</v>
      </c>
      <c r="C24" s="105" t="s">
        <v>407</v>
      </c>
      <c r="D24" s="103" t="s">
        <v>149</v>
      </c>
      <c r="E24" s="148">
        <v>60</v>
      </c>
      <c r="F24" s="14"/>
      <c r="G24" s="189"/>
      <c r="H24" s="35"/>
      <c r="I24" s="35"/>
      <c r="J24" s="16"/>
      <c r="K24" s="17"/>
      <c r="L24" s="17"/>
      <c r="M24" s="17"/>
      <c r="N24" s="18"/>
    </row>
    <row r="25" spans="1:14" s="19" customFormat="1" ht="30" customHeight="1">
      <c r="A25" s="294"/>
      <c r="B25" s="75" t="s">
        <v>410</v>
      </c>
      <c r="C25" s="105" t="s">
        <v>411</v>
      </c>
      <c r="D25" s="103" t="s">
        <v>149</v>
      </c>
      <c r="E25" s="148">
        <v>60</v>
      </c>
      <c r="F25" s="14"/>
      <c r="G25" s="189"/>
      <c r="H25" s="35"/>
      <c r="I25" s="35"/>
      <c r="J25" s="16"/>
      <c r="K25" s="17"/>
      <c r="L25" s="17"/>
      <c r="M25" s="17"/>
      <c r="N25" s="18"/>
    </row>
    <row r="26" spans="1:14" s="19" customFormat="1" ht="30" customHeight="1">
      <c r="A26" s="290" t="s">
        <v>125</v>
      </c>
      <c r="B26" s="291"/>
      <c r="C26" s="151" t="s">
        <v>437</v>
      </c>
      <c r="D26" s="166"/>
      <c r="E26" s="167"/>
      <c r="F26" s="162"/>
      <c r="G26" s="163"/>
      <c r="H26" s="39"/>
      <c r="I26" s="39"/>
      <c r="J26" s="40"/>
      <c r="K26" s="41"/>
      <c r="L26" s="41"/>
      <c r="M26" s="41"/>
      <c r="N26" s="42"/>
    </row>
    <row r="27" spans="1:14" s="19" customFormat="1" ht="30" customHeight="1">
      <c r="A27" s="292"/>
      <c r="B27" s="75" t="s">
        <v>417</v>
      </c>
      <c r="C27" s="105" t="s">
        <v>413</v>
      </c>
      <c r="D27" s="103" t="s">
        <v>149</v>
      </c>
      <c r="E27" s="148">
        <v>60</v>
      </c>
      <c r="F27" s="14"/>
      <c r="G27" s="189"/>
      <c r="H27" s="35"/>
      <c r="I27" s="35"/>
      <c r="J27" s="16"/>
      <c r="K27" s="17"/>
      <c r="L27" s="17"/>
      <c r="M27" s="17"/>
      <c r="N27" s="18"/>
    </row>
    <row r="28" spans="1:14" s="19" customFormat="1" ht="30" customHeight="1">
      <c r="A28" s="293"/>
      <c r="B28" s="75" t="s">
        <v>418</v>
      </c>
      <c r="C28" s="105" t="s">
        <v>412</v>
      </c>
      <c r="D28" s="103" t="s">
        <v>149</v>
      </c>
      <c r="E28" s="148">
        <v>60</v>
      </c>
      <c r="F28" s="14"/>
      <c r="G28" s="189"/>
      <c r="H28" s="35"/>
      <c r="I28" s="35"/>
      <c r="J28" s="16"/>
      <c r="K28" s="17"/>
      <c r="L28" s="17"/>
      <c r="M28" s="17"/>
      <c r="N28" s="18"/>
    </row>
    <row r="29" spans="1:14" s="19" customFormat="1" ht="30" customHeight="1">
      <c r="A29" s="293"/>
      <c r="B29" s="75" t="s">
        <v>419</v>
      </c>
      <c r="C29" s="105" t="s">
        <v>414</v>
      </c>
      <c r="D29" s="103" t="s">
        <v>149</v>
      </c>
      <c r="E29" s="148">
        <v>60</v>
      </c>
      <c r="F29" s="14"/>
      <c r="G29" s="189"/>
      <c r="H29" s="35"/>
      <c r="I29" s="35"/>
      <c r="J29" s="16"/>
      <c r="K29" s="17"/>
      <c r="L29" s="17"/>
      <c r="M29" s="17"/>
      <c r="N29" s="18"/>
    </row>
    <row r="30" spans="1:14" s="19" customFormat="1" ht="30" customHeight="1">
      <c r="A30" s="293"/>
      <c r="B30" s="75" t="s">
        <v>420</v>
      </c>
      <c r="C30" s="105" t="s">
        <v>415</v>
      </c>
      <c r="D30" s="103" t="s">
        <v>149</v>
      </c>
      <c r="E30" s="148">
        <v>60</v>
      </c>
      <c r="F30" s="14"/>
      <c r="G30" s="189"/>
      <c r="H30" s="35"/>
      <c r="I30" s="35"/>
      <c r="J30" s="16"/>
      <c r="K30" s="17"/>
      <c r="L30" s="17"/>
      <c r="M30" s="17"/>
      <c r="N30" s="18"/>
    </row>
    <row r="31" spans="1:14" s="19" customFormat="1" ht="30.75" customHeight="1">
      <c r="A31" s="293"/>
      <c r="B31" s="75" t="s">
        <v>421</v>
      </c>
      <c r="C31" s="105" t="s">
        <v>408</v>
      </c>
      <c r="D31" s="103" t="s">
        <v>149</v>
      </c>
      <c r="E31" s="148">
        <v>60</v>
      </c>
      <c r="F31" s="14"/>
      <c r="G31" s="189"/>
      <c r="H31" s="35"/>
      <c r="I31" s="35"/>
      <c r="J31" s="16"/>
      <c r="K31" s="17"/>
      <c r="L31" s="17"/>
      <c r="M31" s="17"/>
      <c r="N31" s="18"/>
    </row>
    <row r="32" spans="1:14" s="19" customFormat="1" ht="24.75" customHeight="1">
      <c r="A32" s="294"/>
      <c r="B32" s="75" t="s">
        <v>422</v>
      </c>
      <c r="C32" s="105" t="s">
        <v>416</v>
      </c>
      <c r="D32" s="103" t="s">
        <v>149</v>
      </c>
      <c r="E32" s="148">
        <v>60</v>
      </c>
      <c r="F32" s="14"/>
      <c r="G32" s="189"/>
      <c r="H32" s="35"/>
      <c r="I32" s="35"/>
      <c r="J32" s="16"/>
      <c r="K32" s="17"/>
      <c r="L32" s="17"/>
      <c r="M32" s="17"/>
      <c r="N32" s="18"/>
    </row>
    <row r="33" spans="1:14" s="19" customFormat="1" ht="84.75" customHeight="1">
      <c r="A33" s="290" t="s">
        <v>126</v>
      </c>
      <c r="B33" s="291"/>
      <c r="C33" s="151" t="s">
        <v>6</v>
      </c>
      <c r="D33" s="164"/>
      <c r="E33" s="168"/>
      <c r="F33" s="162"/>
      <c r="G33" s="163"/>
      <c r="H33" s="39"/>
      <c r="I33" s="39"/>
      <c r="J33" s="40"/>
      <c r="K33" s="41"/>
      <c r="L33" s="41"/>
      <c r="M33" s="41"/>
      <c r="N33" s="42"/>
    </row>
    <row r="34" spans="1:14" s="19" customFormat="1" ht="24.75" customHeight="1">
      <c r="A34" s="292"/>
      <c r="B34" s="75" t="s">
        <v>426</v>
      </c>
      <c r="C34" s="105" t="s">
        <v>423</v>
      </c>
      <c r="D34" s="103" t="s">
        <v>149</v>
      </c>
      <c r="E34" s="149">
        <v>3</v>
      </c>
      <c r="F34" s="14"/>
      <c r="G34" s="189"/>
      <c r="H34" s="35"/>
      <c r="I34" s="35"/>
      <c r="J34" s="16"/>
      <c r="K34" s="17"/>
      <c r="L34" s="17"/>
      <c r="M34" s="17"/>
      <c r="N34" s="18"/>
    </row>
    <row r="35" spans="1:14" s="19" customFormat="1" ht="24.75" customHeight="1">
      <c r="A35" s="293"/>
      <c r="B35" s="104" t="s">
        <v>428</v>
      </c>
      <c r="C35" s="105" t="s">
        <v>424</v>
      </c>
      <c r="D35" s="103" t="s">
        <v>149</v>
      </c>
      <c r="E35" s="149">
        <v>3</v>
      </c>
      <c r="F35" s="14"/>
      <c r="G35" s="189"/>
      <c r="H35" s="35"/>
      <c r="I35" s="35"/>
      <c r="J35" s="16"/>
      <c r="K35" s="17"/>
      <c r="L35" s="17"/>
      <c r="M35" s="17"/>
      <c r="N35" s="18"/>
    </row>
    <row r="36" spans="1:14" s="19" customFormat="1" ht="24.75" customHeight="1">
      <c r="A36" s="294"/>
      <c r="B36" s="75" t="s">
        <v>427</v>
      </c>
      <c r="C36" s="105" t="s">
        <v>425</v>
      </c>
      <c r="D36" s="103" t="s">
        <v>149</v>
      </c>
      <c r="E36" s="149">
        <v>3</v>
      </c>
      <c r="F36" s="14"/>
      <c r="G36" s="189"/>
      <c r="H36" s="35"/>
      <c r="I36" s="35"/>
      <c r="J36" s="16"/>
      <c r="K36" s="17"/>
      <c r="L36" s="17"/>
      <c r="M36" s="17"/>
      <c r="N36" s="18"/>
    </row>
    <row r="37" spans="1:14" s="6" customFormat="1" ht="37.5" customHeight="1">
      <c r="A37" s="281" t="s">
        <v>196</v>
      </c>
      <c r="B37" s="282"/>
      <c r="C37" s="282"/>
      <c r="D37" s="282"/>
      <c r="E37" s="282"/>
      <c r="F37" s="282"/>
      <c r="G37" s="283"/>
      <c r="H37" s="188"/>
      <c r="I37" s="188"/>
      <c r="J37" s="183" t="s">
        <v>230</v>
      </c>
      <c r="K37" s="183" t="s">
        <v>230</v>
      </c>
      <c r="L37" s="183" t="s">
        <v>230</v>
      </c>
      <c r="M37" s="183" t="s">
        <v>230</v>
      </c>
      <c r="N37" s="183" t="s">
        <v>230</v>
      </c>
    </row>
    <row r="38" spans="1:3" s="6" customFormat="1" ht="12.75" customHeight="1">
      <c r="A38" s="72"/>
      <c r="B38" s="72"/>
      <c r="C38" s="19"/>
    </row>
  </sheetData>
  <sheetProtection/>
  <mergeCells count="28">
    <mergeCell ref="A22:A25"/>
    <mergeCell ref="A26:B26"/>
    <mergeCell ref="A27:A32"/>
    <mergeCell ref="A33:B33"/>
    <mergeCell ref="D1:J1"/>
    <mergeCell ref="A1:C1"/>
    <mergeCell ref="A2:N2"/>
    <mergeCell ref="C3:C4"/>
    <mergeCell ref="D3:D4"/>
    <mergeCell ref="K1:N1"/>
    <mergeCell ref="L3:L4"/>
    <mergeCell ref="M3:M4"/>
    <mergeCell ref="N3:N4"/>
    <mergeCell ref="J3:J4"/>
    <mergeCell ref="K3:K4"/>
    <mergeCell ref="E3:E4"/>
    <mergeCell ref="F3:F4"/>
    <mergeCell ref="G3:G4"/>
    <mergeCell ref="A37:G37"/>
    <mergeCell ref="H3:I3"/>
    <mergeCell ref="A3:B4"/>
    <mergeCell ref="A5:B5"/>
    <mergeCell ref="A6:B6"/>
    <mergeCell ref="A7:A13"/>
    <mergeCell ref="A14:B14"/>
    <mergeCell ref="A21:B21"/>
    <mergeCell ref="A15:A20"/>
    <mergeCell ref="A34:A36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12"/>
  <sheetViews>
    <sheetView view="pageBreakPreview" zoomScaleNormal="130" zoomScaleSheetLayoutView="100" zoomScalePageLayoutView="0" workbookViewId="0" topLeftCell="A4">
      <selection activeCell="I8" sqref="I8"/>
    </sheetView>
  </sheetViews>
  <sheetFormatPr defaultColWidth="8.796875" defaultRowHeight="14.25"/>
  <cols>
    <col min="1" max="1" width="3" style="73" customWidth="1"/>
    <col min="2" max="2" width="3.8984375" style="73" customWidth="1"/>
    <col min="3" max="3" width="50.8984375" style="29" customWidth="1"/>
    <col min="4" max="4" width="9.3984375" style="2" customWidth="1"/>
    <col min="5" max="5" width="14.5" style="2" customWidth="1"/>
    <col min="6" max="6" width="12" style="2" customWidth="1"/>
    <col min="7" max="7" width="5.59765625" style="2" customWidth="1"/>
    <col min="8" max="8" width="14.19921875" style="2" customWidth="1"/>
    <col min="9" max="9" width="14.59765625" style="2" customWidth="1"/>
    <col min="10" max="10" width="10.8984375" style="2" customWidth="1"/>
    <col min="11" max="12" width="11" style="3" customWidth="1"/>
    <col min="13" max="13" width="11.59765625" style="3" customWidth="1"/>
    <col min="14" max="14" width="20.5" style="3" customWidth="1"/>
    <col min="15" max="16384" width="8.69921875" style="3" customWidth="1"/>
  </cols>
  <sheetData>
    <row r="1" spans="1:14" s="6" customFormat="1" ht="27" customHeight="1">
      <c r="A1" s="210"/>
      <c r="B1" s="210"/>
      <c r="C1" s="210"/>
      <c r="D1" s="295" t="s">
        <v>117</v>
      </c>
      <c r="E1" s="295"/>
      <c r="F1" s="295"/>
      <c r="G1" s="295"/>
      <c r="H1" s="295"/>
      <c r="I1" s="295"/>
      <c r="J1" s="295"/>
      <c r="K1" s="274" t="s">
        <v>563</v>
      </c>
      <c r="L1" s="274"/>
      <c r="M1" s="274"/>
      <c r="N1" s="275"/>
    </row>
    <row r="2" spans="1:14" s="6" customFormat="1" ht="28.5" customHeight="1">
      <c r="A2" s="232" t="s">
        <v>67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s="6" customFormat="1" ht="28.5" customHeight="1">
      <c r="A3" s="284" t="s">
        <v>121</v>
      </c>
      <c r="B3" s="285"/>
      <c r="C3" s="230" t="s">
        <v>119</v>
      </c>
      <c r="D3" s="230" t="s">
        <v>118</v>
      </c>
      <c r="E3" s="236" t="s">
        <v>517</v>
      </c>
      <c r="F3" s="230" t="s">
        <v>147</v>
      </c>
      <c r="G3" s="230" t="s">
        <v>148</v>
      </c>
      <c r="H3" s="235" t="s">
        <v>120</v>
      </c>
      <c r="I3" s="235"/>
      <c r="J3" s="230" t="s">
        <v>130</v>
      </c>
      <c r="K3" s="230" t="s">
        <v>116</v>
      </c>
      <c r="L3" s="230" t="s">
        <v>100</v>
      </c>
      <c r="M3" s="230" t="s">
        <v>139</v>
      </c>
      <c r="N3" s="230" t="s">
        <v>138</v>
      </c>
    </row>
    <row r="4" spans="1:14" s="9" customFormat="1" ht="86.25" customHeight="1">
      <c r="A4" s="286"/>
      <c r="B4" s="287"/>
      <c r="C4" s="230"/>
      <c r="D4" s="230"/>
      <c r="E4" s="236"/>
      <c r="F4" s="230"/>
      <c r="G4" s="230"/>
      <c r="H4" s="47" t="s">
        <v>136</v>
      </c>
      <c r="I4" s="47" t="s">
        <v>137</v>
      </c>
      <c r="J4" s="230"/>
      <c r="K4" s="230"/>
      <c r="L4" s="230"/>
      <c r="M4" s="230"/>
      <c r="N4" s="230"/>
    </row>
    <row r="5" spans="1:14" s="13" customFormat="1" ht="17.25" customHeight="1">
      <c r="A5" s="288" t="s">
        <v>122</v>
      </c>
      <c r="B5" s="289"/>
      <c r="C5" s="32" t="s">
        <v>123</v>
      </c>
      <c r="D5" s="32" t="s">
        <v>124</v>
      </c>
      <c r="E5" s="33" t="s">
        <v>125</v>
      </c>
      <c r="F5" s="11" t="s">
        <v>126</v>
      </c>
      <c r="G5" s="11" t="s">
        <v>127</v>
      </c>
      <c r="H5" s="11" t="s">
        <v>128</v>
      </c>
      <c r="I5" s="11" t="s">
        <v>129</v>
      </c>
      <c r="J5" s="11" t="s">
        <v>131</v>
      </c>
      <c r="K5" s="11" t="s">
        <v>132</v>
      </c>
      <c r="L5" s="11" t="s">
        <v>133</v>
      </c>
      <c r="M5" s="11" t="s">
        <v>134</v>
      </c>
      <c r="N5" s="11" t="s">
        <v>135</v>
      </c>
    </row>
    <row r="6" spans="1:14" s="19" customFormat="1" ht="105.75" customHeight="1">
      <c r="A6" s="296" t="s">
        <v>122</v>
      </c>
      <c r="B6" s="297"/>
      <c r="C6" s="185" t="s">
        <v>68</v>
      </c>
      <c r="D6" s="103" t="s">
        <v>149</v>
      </c>
      <c r="E6" s="150">
        <v>90</v>
      </c>
      <c r="F6" s="112"/>
      <c r="G6" s="190"/>
      <c r="H6" s="107"/>
      <c r="I6" s="107"/>
      <c r="J6" s="108"/>
      <c r="K6" s="109"/>
      <c r="L6" s="109"/>
      <c r="M6" s="109"/>
      <c r="N6" s="110"/>
    </row>
    <row r="7" spans="1:14" s="111" customFormat="1" ht="66" customHeight="1">
      <c r="A7" s="296" t="s">
        <v>123</v>
      </c>
      <c r="B7" s="297"/>
      <c r="C7" s="185" t="s">
        <v>331</v>
      </c>
      <c r="D7" s="103" t="s">
        <v>149</v>
      </c>
      <c r="E7" s="150">
        <v>45</v>
      </c>
      <c r="F7" s="112"/>
      <c r="G7" s="190"/>
      <c r="H7" s="107"/>
      <c r="I7" s="107"/>
      <c r="J7" s="108"/>
      <c r="K7" s="109"/>
      <c r="L7" s="109"/>
      <c r="M7" s="109"/>
      <c r="N7" s="110"/>
    </row>
    <row r="8" spans="1:14" s="111" customFormat="1" ht="67.5" customHeight="1">
      <c r="A8" s="296" t="s">
        <v>124</v>
      </c>
      <c r="B8" s="297"/>
      <c r="C8" s="186" t="s">
        <v>48</v>
      </c>
      <c r="D8" s="106" t="s">
        <v>149</v>
      </c>
      <c r="E8" s="150">
        <v>45</v>
      </c>
      <c r="F8" s="112"/>
      <c r="G8" s="190"/>
      <c r="H8" s="107"/>
      <c r="I8" s="107"/>
      <c r="J8" s="108"/>
      <c r="K8" s="109"/>
      <c r="L8" s="109"/>
      <c r="M8" s="109"/>
      <c r="N8" s="110"/>
    </row>
    <row r="9" spans="1:14" s="19" customFormat="1" ht="63.75" customHeight="1">
      <c r="A9" s="296" t="s">
        <v>125</v>
      </c>
      <c r="B9" s="297"/>
      <c r="C9" s="185" t="s">
        <v>49</v>
      </c>
      <c r="D9" s="106" t="s">
        <v>149</v>
      </c>
      <c r="E9" s="150">
        <v>30</v>
      </c>
      <c r="F9" s="112"/>
      <c r="G9" s="190"/>
      <c r="H9" s="107"/>
      <c r="I9" s="107"/>
      <c r="J9" s="108"/>
      <c r="K9" s="109"/>
      <c r="L9" s="109"/>
      <c r="M9" s="109"/>
      <c r="N9" s="110"/>
    </row>
    <row r="10" spans="1:14" s="19" customFormat="1" ht="97.5" customHeight="1">
      <c r="A10" s="296" t="s">
        <v>126</v>
      </c>
      <c r="B10" s="297"/>
      <c r="C10" s="185" t="s">
        <v>332</v>
      </c>
      <c r="D10" s="106" t="s">
        <v>149</v>
      </c>
      <c r="E10" s="150">
        <v>45</v>
      </c>
      <c r="F10" s="112"/>
      <c r="G10" s="190"/>
      <c r="H10" s="107"/>
      <c r="I10" s="107"/>
      <c r="J10" s="108"/>
      <c r="K10" s="109"/>
      <c r="L10" s="109"/>
      <c r="M10" s="109"/>
      <c r="N10" s="110"/>
    </row>
    <row r="11" spans="1:14" s="6" customFormat="1" ht="37.5" customHeight="1">
      <c r="A11" s="281" t="s">
        <v>196</v>
      </c>
      <c r="B11" s="282"/>
      <c r="C11" s="282"/>
      <c r="D11" s="282"/>
      <c r="E11" s="282"/>
      <c r="F11" s="282"/>
      <c r="G11" s="283"/>
      <c r="H11" s="188"/>
      <c r="I11" s="188"/>
      <c r="J11" s="183" t="s">
        <v>230</v>
      </c>
      <c r="K11" s="183" t="s">
        <v>230</v>
      </c>
      <c r="L11" s="183" t="s">
        <v>230</v>
      </c>
      <c r="M11" s="183" t="s">
        <v>230</v>
      </c>
      <c r="N11" s="183" t="s">
        <v>230</v>
      </c>
    </row>
    <row r="12" spans="1:3" s="6" customFormat="1" ht="12.75" customHeight="1">
      <c r="A12" s="72"/>
      <c r="B12" s="72"/>
      <c r="C12" s="19"/>
    </row>
  </sheetData>
  <sheetProtection/>
  <mergeCells count="23">
    <mergeCell ref="A1:C1"/>
    <mergeCell ref="D1:J1"/>
    <mergeCell ref="K1:N1"/>
    <mergeCell ref="A2:N2"/>
    <mergeCell ref="H3:I3"/>
    <mergeCell ref="J3:J4"/>
    <mergeCell ref="K3:K4"/>
    <mergeCell ref="A11:G11"/>
    <mergeCell ref="A7:B7"/>
    <mergeCell ref="A8:B8"/>
    <mergeCell ref="A9:B9"/>
    <mergeCell ref="A10:B10"/>
    <mergeCell ref="A6:B6"/>
    <mergeCell ref="A5:B5"/>
    <mergeCell ref="F3:F4"/>
    <mergeCell ref="A3:B4"/>
    <mergeCell ref="N3:N4"/>
    <mergeCell ref="L3:L4"/>
    <mergeCell ref="M3:M4"/>
    <mergeCell ref="G3:G4"/>
    <mergeCell ref="C3:C4"/>
    <mergeCell ref="D3:D4"/>
    <mergeCell ref="E3:E4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M11"/>
  <sheetViews>
    <sheetView view="pageBreakPreview" zoomScaleNormal="130" zoomScaleSheetLayoutView="100" zoomScalePageLayoutView="0" workbookViewId="0" topLeftCell="A1">
      <selection activeCell="G9" sqref="G9"/>
    </sheetView>
  </sheetViews>
  <sheetFormatPr defaultColWidth="8.796875" defaultRowHeight="14.25"/>
  <cols>
    <col min="1" max="1" width="3.8984375" style="73" customWidth="1"/>
    <col min="2" max="2" width="57.3984375" style="29" customWidth="1"/>
    <col min="3" max="3" width="9.3984375" style="2" customWidth="1"/>
    <col min="4" max="4" width="14.5" style="2" customWidth="1"/>
    <col min="5" max="5" width="12" style="2" customWidth="1"/>
    <col min="6" max="6" width="7.3984375" style="2" customWidth="1"/>
    <col min="7" max="7" width="14.19921875" style="2" customWidth="1"/>
    <col min="8" max="8" width="14.59765625" style="2" customWidth="1"/>
    <col min="9" max="9" width="10.8984375" style="2" customWidth="1"/>
    <col min="10" max="11" width="11" style="3" customWidth="1"/>
    <col min="12" max="12" width="11.59765625" style="3" customWidth="1"/>
    <col min="13" max="13" width="20.5" style="3" customWidth="1"/>
    <col min="14" max="16384" width="8.69921875" style="3" customWidth="1"/>
  </cols>
  <sheetData>
    <row r="1" spans="1:13" s="6" customFormat="1" ht="33.75" customHeight="1">
      <c r="A1" s="210"/>
      <c r="B1" s="210"/>
      <c r="C1" s="210" t="s">
        <v>117</v>
      </c>
      <c r="D1" s="210"/>
      <c r="E1" s="210"/>
      <c r="F1" s="210"/>
      <c r="G1" s="210"/>
      <c r="H1" s="210"/>
      <c r="I1" s="210"/>
      <c r="J1" s="210" t="s">
        <v>563</v>
      </c>
      <c r="K1" s="210"/>
      <c r="L1" s="210"/>
      <c r="M1" s="210"/>
    </row>
    <row r="2" spans="1:13" s="6" customFormat="1" ht="33" customHeight="1">
      <c r="A2" s="298" t="s">
        <v>587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s="6" customFormat="1" ht="28.5" customHeight="1">
      <c r="A3" s="233" t="s">
        <v>121</v>
      </c>
      <c r="B3" s="230" t="s">
        <v>119</v>
      </c>
      <c r="C3" s="230" t="s">
        <v>118</v>
      </c>
      <c r="D3" s="236" t="s">
        <v>517</v>
      </c>
      <c r="E3" s="230" t="s">
        <v>147</v>
      </c>
      <c r="F3" s="230" t="s">
        <v>148</v>
      </c>
      <c r="G3" s="235" t="s">
        <v>120</v>
      </c>
      <c r="H3" s="235"/>
      <c r="I3" s="230" t="s">
        <v>130</v>
      </c>
      <c r="J3" s="230" t="s">
        <v>116</v>
      </c>
      <c r="K3" s="230" t="s">
        <v>100</v>
      </c>
      <c r="L3" s="230" t="s">
        <v>139</v>
      </c>
      <c r="M3" s="230" t="s">
        <v>138</v>
      </c>
    </row>
    <row r="4" spans="1:13" s="9" customFormat="1" ht="86.25" customHeight="1">
      <c r="A4" s="233"/>
      <c r="B4" s="230"/>
      <c r="C4" s="230"/>
      <c r="D4" s="236"/>
      <c r="E4" s="230"/>
      <c r="F4" s="230"/>
      <c r="G4" s="47" t="s">
        <v>136</v>
      </c>
      <c r="H4" s="47" t="s">
        <v>137</v>
      </c>
      <c r="I4" s="230"/>
      <c r="J4" s="230"/>
      <c r="K4" s="230"/>
      <c r="L4" s="230"/>
      <c r="M4" s="230"/>
    </row>
    <row r="5" spans="1:13" s="13" customFormat="1" ht="17.25" customHeight="1">
      <c r="A5" s="74" t="s">
        <v>122</v>
      </c>
      <c r="B5" s="32" t="s">
        <v>123</v>
      </c>
      <c r="C5" s="32" t="s">
        <v>124</v>
      </c>
      <c r="D5" s="33" t="s">
        <v>125</v>
      </c>
      <c r="E5" s="11" t="s">
        <v>126</v>
      </c>
      <c r="F5" s="11" t="s">
        <v>127</v>
      </c>
      <c r="G5" s="11" t="s">
        <v>128</v>
      </c>
      <c r="H5" s="11" t="s">
        <v>129</v>
      </c>
      <c r="I5" s="11" t="s">
        <v>131</v>
      </c>
      <c r="J5" s="11" t="s">
        <v>132</v>
      </c>
      <c r="K5" s="11" t="s">
        <v>133</v>
      </c>
      <c r="L5" s="11" t="s">
        <v>134</v>
      </c>
      <c r="M5" s="11" t="s">
        <v>135</v>
      </c>
    </row>
    <row r="6" spans="1:13" s="19" customFormat="1" ht="31.5" customHeight="1">
      <c r="A6" s="181" t="s">
        <v>122</v>
      </c>
      <c r="B6" s="299" t="s">
        <v>557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1"/>
    </row>
    <row r="7" spans="1:13" s="19" customFormat="1" ht="54" customHeight="1">
      <c r="A7" s="182" t="s">
        <v>392</v>
      </c>
      <c r="B7" s="44" t="s">
        <v>327</v>
      </c>
      <c r="C7" s="46" t="s">
        <v>149</v>
      </c>
      <c r="D7" s="141">
        <v>3</v>
      </c>
      <c r="E7" s="14"/>
      <c r="F7" s="187"/>
      <c r="G7" s="35"/>
      <c r="H7" s="35"/>
      <c r="I7" s="36"/>
      <c r="J7" s="37"/>
      <c r="K7" s="37"/>
      <c r="L7" s="37"/>
      <c r="M7" s="38"/>
    </row>
    <row r="8" spans="1:13" s="19" customFormat="1" ht="43.5" customHeight="1">
      <c r="A8" s="182" t="s">
        <v>393</v>
      </c>
      <c r="B8" s="44" t="s">
        <v>558</v>
      </c>
      <c r="C8" s="46" t="s">
        <v>149</v>
      </c>
      <c r="D8" s="141">
        <v>10</v>
      </c>
      <c r="E8" s="14"/>
      <c r="F8" s="187"/>
      <c r="G8" s="35"/>
      <c r="H8" s="35"/>
      <c r="I8" s="36"/>
      <c r="J8" s="37"/>
      <c r="K8" s="37"/>
      <c r="L8" s="37"/>
      <c r="M8" s="38"/>
    </row>
    <row r="9" spans="1:13" s="19" customFormat="1" ht="43.5" customHeight="1">
      <c r="A9" s="182" t="s">
        <v>394</v>
      </c>
      <c r="B9" s="44" t="s">
        <v>559</v>
      </c>
      <c r="C9" s="46" t="s">
        <v>149</v>
      </c>
      <c r="D9" s="141">
        <v>10</v>
      </c>
      <c r="E9" s="14"/>
      <c r="F9" s="187"/>
      <c r="G9" s="35"/>
      <c r="H9" s="35"/>
      <c r="I9" s="36"/>
      <c r="J9" s="37"/>
      <c r="K9" s="37"/>
      <c r="L9" s="37"/>
      <c r="M9" s="38"/>
    </row>
    <row r="10" spans="1:13" s="19" customFormat="1" ht="43.5" customHeight="1">
      <c r="A10" s="182" t="s">
        <v>395</v>
      </c>
      <c r="B10" s="44" t="s">
        <v>560</v>
      </c>
      <c r="C10" s="46" t="s">
        <v>149</v>
      </c>
      <c r="D10" s="133">
        <v>10</v>
      </c>
      <c r="E10" s="14"/>
      <c r="F10" s="187"/>
      <c r="G10" s="35"/>
      <c r="H10" s="35"/>
      <c r="I10" s="36"/>
      <c r="J10" s="37"/>
      <c r="K10" s="37"/>
      <c r="L10" s="37"/>
      <c r="M10" s="38"/>
    </row>
    <row r="11" spans="1:13" s="6" customFormat="1" ht="33" customHeight="1">
      <c r="A11" s="281" t="s">
        <v>196</v>
      </c>
      <c r="B11" s="282"/>
      <c r="C11" s="282"/>
      <c r="D11" s="282"/>
      <c r="E11" s="282"/>
      <c r="F11" s="283"/>
      <c r="G11" s="188"/>
      <c r="H11" s="188"/>
      <c r="I11" s="183" t="s">
        <v>230</v>
      </c>
      <c r="J11" s="183" t="s">
        <v>230</v>
      </c>
      <c r="K11" s="183" t="s">
        <v>230</v>
      </c>
      <c r="L11" s="183" t="s">
        <v>230</v>
      </c>
      <c r="M11" s="183" t="s">
        <v>230</v>
      </c>
    </row>
  </sheetData>
  <sheetProtection/>
  <mergeCells count="18">
    <mergeCell ref="A11:F11"/>
    <mergeCell ref="D3:D4"/>
    <mergeCell ref="E3:E4"/>
    <mergeCell ref="F3:F4"/>
    <mergeCell ref="B6:M6"/>
    <mergeCell ref="K3:K4"/>
    <mergeCell ref="L3:L4"/>
    <mergeCell ref="M3:M4"/>
    <mergeCell ref="G3:H3"/>
    <mergeCell ref="I3:I4"/>
    <mergeCell ref="J3:J4"/>
    <mergeCell ref="A1:B1"/>
    <mergeCell ref="A2:M2"/>
    <mergeCell ref="J1:M1"/>
    <mergeCell ref="C1:I1"/>
    <mergeCell ref="A3:A4"/>
    <mergeCell ref="B3:B4"/>
    <mergeCell ref="C3:C4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M38"/>
  <sheetViews>
    <sheetView view="pageBreakPreview" zoomScaleNormal="130" zoomScaleSheetLayoutView="100" zoomScalePageLayoutView="0" workbookViewId="0" topLeftCell="A22">
      <selection activeCell="D18" sqref="D18"/>
    </sheetView>
  </sheetViews>
  <sheetFormatPr defaultColWidth="8.796875" defaultRowHeight="14.25"/>
  <cols>
    <col min="1" max="1" width="3" style="73" customWidth="1"/>
    <col min="2" max="2" width="58.8984375" style="29" customWidth="1"/>
    <col min="3" max="3" width="9.3984375" style="2" customWidth="1"/>
    <col min="4" max="4" width="14.5" style="2" customWidth="1"/>
    <col min="5" max="5" width="12" style="2" customWidth="1"/>
    <col min="6" max="6" width="5.59765625" style="2" customWidth="1"/>
    <col min="7" max="7" width="14.19921875" style="2" customWidth="1"/>
    <col min="8" max="8" width="14.59765625" style="2" customWidth="1"/>
    <col min="9" max="9" width="10.8984375" style="2" customWidth="1"/>
    <col min="10" max="11" width="11" style="3" customWidth="1"/>
    <col min="12" max="12" width="11.59765625" style="3" customWidth="1"/>
    <col min="13" max="13" width="20.5" style="3" customWidth="1"/>
    <col min="14" max="16384" width="8.69921875" style="3" customWidth="1"/>
  </cols>
  <sheetData>
    <row r="1" spans="1:13" s="6" customFormat="1" ht="27" customHeight="1">
      <c r="A1" s="210"/>
      <c r="B1" s="210"/>
      <c r="C1" s="210" t="s">
        <v>117</v>
      </c>
      <c r="D1" s="210"/>
      <c r="E1" s="210"/>
      <c r="F1" s="210"/>
      <c r="G1" s="210"/>
      <c r="H1" s="210"/>
      <c r="I1" s="210"/>
      <c r="J1" s="210" t="s">
        <v>563</v>
      </c>
      <c r="K1" s="210"/>
      <c r="L1" s="210"/>
      <c r="M1" s="210"/>
    </row>
    <row r="2" spans="1:13" s="6" customFormat="1" ht="32.25" customHeight="1">
      <c r="A2" s="298" t="s">
        <v>581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s="6" customFormat="1" ht="28.5" customHeight="1">
      <c r="A3" s="233" t="s">
        <v>121</v>
      </c>
      <c r="B3" s="230" t="s">
        <v>119</v>
      </c>
      <c r="C3" s="230" t="s">
        <v>118</v>
      </c>
      <c r="D3" s="236" t="s">
        <v>517</v>
      </c>
      <c r="E3" s="230" t="s">
        <v>147</v>
      </c>
      <c r="F3" s="230" t="s">
        <v>148</v>
      </c>
      <c r="G3" s="235" t="s">
        <v>120</v>
      </c>
      <c r="H3" s="235"/>
      <c r="I3" s="230" t="s">
        <v>130</v>
      </c>
      <c r="J3" s="230" t="s">
        <v>116</v>
      </c>
      <c r="K3" s="230" t="s">
        <v>100</v>
      </c>
      <c r="L3" s="230" t="s">
        <v>139</v>
      </c>
      <c r="M3" s="230" t="s">
        <v>138</v>
      </c>
    </row>
    <row r="4" spans="1:13" s="9" customFormat="1" ht="86.25" customHeight="1">
      <c r="A4" s="233"/>
      <c r="B4" s="230"/>
      <c r="C4" s="230"/>
      <c r="D4" s="236"/>
      <c r="E4" s="230"/>
      <c r="F4" s="230"/>
      <c r="G4" s="47" t="s">
        <v>136</v>
      </c>
      <c r="H4" s="47" t="s">
        <v>137</v>
      </c>
      <c r="I4" s="230"/>
      <c r="J4" s="230"/>
      <c r="K4" s="230"/>
      <c r="L4" s="230"/>
      <c r="M4" s="230"/>
    </row>
    <row r="5" spans="1:13" s="13" customFormat="1" ht="17.25" customHeight="1">
      <c r="A5" s="74" t="s">
        <v>122</v>
      </c>
      <c r="B5" s="32" t="s">
        <v>123</v>
      </c>
      <c r="C5" s="32" t="s">
        <v>124</v>
      </c>
      <c r="D5" s="33" t="s">
        <v>125</v>
      </c>
      <c r="E5" s="11" t="s">
        <v>126</v>
      </c>
      <c r="F5" s="11" t="s">
        <v>127</v>
      </c>
      <c r="G5" s="11" t="s">
        <v>128</v>
      </c>
      <c r="H5" s="11" t="s">
        <v>129</v>
      </c>
      <c r="I5" s="11" t="s">
        <v>131</v>
      </c>
      <c r="J5" s="11" t="s">
        <v>132</v>
      </c>
      <c r="K5" s="11" t="s">
        <v>133</v>
      </c>
      <c r="L5" s="11" t="s">
        <v>134</v>
      </c>
      <c r="M5" s="11" t="s">
        <v>135</v>
      </c>
    </row>
    <row r="6" spans="1:13" s="19" customFormat="1" ht="95.25" customHeight="1">
      <c r="A6" s="75" t="s">
        <v>122</v>
      </c>
      <c r="B6" s="113" t="s">
        <v>8</v>
      </c>
      <c r="C6" s="115" t="s">
        <v>7</v>
      </c>
      <c r="D6" s="169">
        <v>9</v>
      </c>
      <c r="E6" s="34"/>
      <c r="F6" s="189"/>
      <c r="G6" s="35"/>
      <c r="H6" s="35"/>
      <c r="I6" s="36"/>
      <c r="J6" s="37"/>
      <c r="K6" s="37"/>
      <c r="L6" s="37"/>
      <c r="M6" s="87"/>
    </row>
    <row r="7" spans="1:13" s="19" customFormat="1" ht="93.75" customHeight="1">
      <c r="A7" s="75" t="s">
        <v>123</v>
      </c>
      <c r="B7" s="114" t="s">
        <v>9</v>
      </c>
      <c r="C7" s="115" t="s">
        <v>7</v>
      </c>
      <c r="D7" s="169">
        <v>9</v>
      </c>
      <c r="E7" s="34"/>
      <c r="F7" s="189"/>
      <c r="G7" s="35"/>
      <c r="H7" s="35"/>
      <c r="I7" s="36"/>
      <c r="J7" s="37"/>
      <c r="K7" s="37"/>
      <c r="L7" s="37"/>
      <c r="M7" s="87"/>
    </row>
    <row r="8" spans="1:13" s="19" customFormat="1" ht="101.25" customHeight="1">
      <c r="A8" s="75" t="s">
        <v>124</v>
      </c>
      <c r="B8" s="113" t="s">
        <v>10</v>
      </c>
      <c r="C8" s="115" t="s">
        <v>7</v>
      </c>
      <c r="D8" s="169">
        <v>9</v>
      </c>
      <c r="E8" s="14"/>
      <c r="F8" s="189"/>
      <c r="G8" s="35"/>
      <c r="H8" s="35"/>
      <c r="I8" s="16"/>
      <c r="J8" s="17"/>
      <c r="K8" s="17"/>
      <c r="L8" s="17"/>
      <c r="M8" s="88"/>
    </row>
    <row r="9" spans="1:13" s="19" customFormat="1" ht="87.75" customHeight="1">
      <c r="A9" s="75" t="s">
        <v>125</v>
      </c>
      <c r="B9" s="113" t="s">
        <v>11</v>
      </c>
      <c r="C9" s="115" t="s">
        <v>7</v>
      </c>
      <c r="D9" s="169">
        <v>9</v>
      </c>
      <c r="E9" s="14"/>
      <c r="F9" s="189"/>
      <c r="G9" s="35"/>
      <c r="H9" s="35"/>
      <c r="I9" s="16"/>
      <c r="J9" s="17"/>
      <c r="K9" s="17"/>
      <c r="L9" s="17"/>
      <c r="M9" s="88"/>
    </row>
    <row r="10" spans="1:13" s="19" customFormat="1" ht="99" customHeight="1">
      <c r="A10" s="75" t="s">
        <v>126</v>
      </c>
      <c r="B10" s="113" t="s">
        <v>12</v>
      </c>
      <c r="C10" s="115" t="s">
        <v>7</v>
      </c>
      <c r="D10" s="169">
        <v>9</v>
      </c>
      <c r="E10" s="14"/>
      <c r="F10" s="189"/>
      <c r="G10" s="35"/>
      <c r="H10" s="35"/>
      <c r="I10" s="16"/>
      <c r="J10" s="17"/>
      <c r="K10" s="17"/>
      <c r="L10" s="17"/>
      <c r="M10" s="88"/>
    </row>
    <row r="11" spans="1:13" s="19" customFormat="1" ht="51" customHeight="1">
      <c r="A11" s="75" t="s">
        <v>127</v>
      </c>
      <c r="B11" s="116" t="s">
        <v>13</v>
      </c>
      <c r="C11" s="46" t="s">
        <v>149</v>
      </c>
      <c r="D11" s="137">
        <v>15</v>
      </c>
      <c r="E11" s="14"/>
      <c r="F11" s="189"/>
      <c r="G11" s="35"/>
      <c r="H11" s="35"/>
      <c r="I11" s="16"/>
      <c r="J11" s="17"/>
      <c r="K11" s="17"/>
      <c r="L11" s="17"/>
      <c r="M11" s="18"/>
    </row>
    <row r="12" spans="1:13" s="19" customFormat="1" ht="50.25" customHeight="1">
      <c r="A12" s="75" t="s">
        <v>128</v>
      </c>
      <c r="B12" s="117" t="s">
        <v>33</v>
      </c>
      <c r="C12" s="46" t="s">
        <v>149</v>
      </c>
      <c r="D12" s="137">
        <v>18</v>
      </c>
      <c r="E12" s="14"/>
      <c r="F12" s="189"/>
      <c r="G12" s="35"/>
      <c r="H12" s="35"/>
      <c r="I12" s="16"/>
      <c r="J12" s="17"/>
      <c r="K12" s="17"/>
      <c r="L12" s="17"/>
      <c r="M12" s="18"/>
    </row>
    <row r="13" spans="1:13" s="19" customFormat="1" ht="30" customHeight="1">
      <c r="A13" s="75" t="s">
        <v>129</v>
      </c>
      <c r="B13" s="117" t="s">
        <v>14</v>
      </c>
      <c r="C13" s="46" t="s">
        <v>149</v>
      </c>
      <c r="D13" s="137">
        <v>18</v>
      </c>
      <c r="E13" s="14"/>
      <c r="F13" s="189"/>
      <c r="G13" s="35"/>
      <c r="H13" s="35"/>
      <c r="I13" s="16"/>
      <c r="J13" s="17"/>
      <c r="K13" s="17"/>
      <c r="L13" s="17"/>
      <c r="M13" s="18"/>
    </row>
    <row r="14" spans="1:13" s="19" customFormat="1" ht="44.25" customHeight="1">
      <c r="A14" s="78" t="s">
        <v>131</v>
      </c>
      <c r="B14" s="117" t="s">
        <v>15</v>
      </c>
      <c r="C14" s="46" t="s">
        <v>149</v>
      </c>
      <c r="D14" s="137">
        <v>18</v>
      </c>
      <c r="E14" s="14"/>
      <c r="F14" s="189"/>
      <c r="G14" s="35"/>
      <c r="H14" s="35"/>
      <c r="I14" s="16"/>
      <c r="J14" s="17"/>
      <c r="K14" s="17"/>
      <c r="L14" s="17"/>
      <c r="M14" s="18"/>
    </row>
    <row r="15" spans="1:13" s="19" customFormat="1" ht="43.5" customHeight="1">
      <c r="A15" s="78" t="s">
        <v>132</v>
      </c>
      <c r="B15" s="117" t="s">
        <v>16</v>
      </c>
      <c r="C15" s="46" t="s">
        <v>149</v>
      </c>
      <c r="D15" s="137">
        <v>18</v>
      </c>
      <c r="E15" s="14"/>
      <c r="F15" s="189"/>
      <c r="G15" s="35"/>
      <c r="H15" s="35"/>
      <c r="I15" s="16"/>
      <c r="J15" s="17"/>
      <c r="K15" s="17"/>
      <c r="L15" s="17"/>
      <c r="M15" s="18"/>
    </row>
    <row r="16" spans="1:13" s="19" customFormat="1" ht="44.25" customHeight="1">
      <c r="A16" s="78" t="s">
        <v>133</v>
      </c>
      <c r="B16" s="117" t="s">
        <v>17</v>
      </c>
      <c r="C16" s="46" t="s">
        <v>149</v>
      </c>
      <c r="D16" s="137">
        <v>3</v>
      </c>
      <c r="E16" s="14"/>
      <c r="F16" s="189"/>
      <c r="G16" s="35"/>
      <c r="H16" s="35"/>
      <c r="I16" s="16"/>
      <c r="J16" s="17"/>
      <c r="K16" s="17"/>
      <c r="L16" s="17"/>
      <c r="M16" s="18"/>
    </row>
    <row r="17" spans="1:13" s="19" customFormat="1" ht="66.75" customHeight="1">
      <c r="A17" s="78" t="s">
        <v>134</v>
      </c>
      <c r="B17" s="117" t="s">
        <v>32</v>
      </c>
      <c r="C17" s="46" t="s">
        <v>149</v>
      </c>
      <c r="D17" s="137">
        <v>15</v>
      </c>
      <c r="E17" s="14"/>
      <c r="F17" s="189"/>
      <c r="G17" s="35"/>
      <c r="H17" s="35"/>
      <c r="I17" s="16"/>
      <c r="J17" s="17"/>
      <c r="K17" s="17"/>
      <c r="L17" s="17"/>
      <c r="M17" s="18"/>
    </row>
    <row r="18" spans="1:13" s="19" customFormat="1" ht="62.25" customHeight="1">
      <c r="A18" s="78" t="s">
        <v>135</v>
      </c>
      <c r="B18" s="121" t="s">
        <v>34</v>
      </c>
      <c r="C18" s="46" t="s">
        <v>149</v>
      </c>
      <c r="D18" s="137">
        <v>15</v>
      </c>
      <c r="E18" s="14"/>
      <c r="F18" s="189"/>
      <c r="G18" s="35"/>
      <c r="H18" s="35"/>
      <c r="I18" s="16"/>
      <c r="J18" s="17"/>
      <c r="K18" s="17"/>
      <c r="L18" s="17"/>
      <c r="M18" s="18"/>
    </row>
    <row r="19" spans="1:13" s="19" customFormat="1" ht="27.75" customHeight="1">
      <c r="A19" s="78" t="s">
        <v>490</v>
      </c>
      <c r="B19" s="117" t="s">
        <v>18</v>
      </c>
      <c r="C19" s="46" t="s">
        <v>149</v>
      </c>
      <c r="D19" s="137">
        <v>3</v>
      </c>
      <c r="E19" s="14"/>
      <c r="F19" s="189"/>
      <c r="G19" s="35"/>
      <c r="H19" s="35"/>
      <c r="I19" s="16"/>
      <c r="J19" s="17"/>
      <c r="K19" s="17"/>
      <c r="L19" s="17"/>
      <c r="M19" s="18"/>
    </row>
    <row r="20" spans="1:13" s="19" customFormat="1" ht="27.75" customHeight="1">
      <c r="A20" s="78" t="s">
        <v>491</v>
      </c>
      <c r="B20" s="117" t="s">
        <v>198</v>
      </c>
      <c r="C20" s="46" t="s">
        <v>149</v>
      </c>
      <c r="D20" s="137">
        <v>3</v>
      </c>
      <c r="E20" s="14"/>
      <c r="F20" s="189"/>
      <c r="G20" s="35"/>
      <c r="H20" s="35"/>
      <c r="I20" s="16"/>
      <c r="J20" s="17"/>
      <c r="K20" s="17"/>
      <c r="L20" s="17"/>
      <c r="M20" s="18"/>
    </row>
    <row r="21" spans="1:13" s="19" customFormat="1" ht="38.25" customHeight="1">
      <c r="A21" s="78" t="s">
        <v>464</v>
      </c>
      <c r="B21" s="67" t="s">
        <v>19</v>
      </c>
      <c r="C21" s="46" t="s">
        <v>149</v>
      </c>
      <c r="D21" s="137">
        <v>9</v>
      </c>
      <c r="E21" s="14"/>
      <c r="F21" s="189"/>
      <c r="G21" s="35"/>
      <c r="H21" s="35"/>
      <c r="I21" s="16"/>
      <c r="J21" s="17"/>
      <c r="K21" s="17"/>
      <c r="L21" s="17"/>
      <c r="M21" s="18"/>
    </row>
    <row r="22" spans="1:13" s="19" customFormat="1" ht="42" customHeight="1">
      <c r="A22" s="78" t="s">
        <v>470</v>
      </c>
      <c r="B22" s="67" t="s">
        <v>20</v>
      </c>
      <c r="C22" s="46" t="s">
        <v>149</v>
      </c>
      <c r="D22" s="137">
        <v>9</v>
      </c>
      <c r="E22" s="14"/>
      <c r="F22" s="189"/>
      <c r="G22" s="35"/>
      <c r="H22" s="35"/>
      <c r="I22" s="16"/>
      <c r="J22" s="17"/>
      <c r="K22" s="17"/>
      <c r="L22" s="17"/>
      <c r="M22" s="18"/>
    </row>
    <row r="23" spans="1:13" s="19" customFormat="1" ht="29.25" customHeight="1">
      <c r="A23" s="78" t="s">
        <v>471</v>
      </c>
      <c r="B23" s="118" t="s">
        <v>21</v>
      </c>
      <c r="C23" s="46" t="s">
        <v>149</v>
      </c>
      <c r="D23" s="137">
        <v>3</v>
      </c>
      <c r="E23" s="14"/>
      <c r="F23" s="189"/>
      <c r="G23" s="35"/>
      <c r="H23" s="35"/>
      <c r="I23" s="16"/>
      <c r="J23" s="17"/>
      <c r="K23" s="17"/>
      <c r="L23" s="17"/>
      <c r="M23" s="18"/>
    </row>
    <row r="24" spans="1:13" s="19" customFormat="1" ht="25.5" customHeight="1">
      <c r="A24" s="78" t="s">
        <v>199</v>
      </c>
      <c r="B24" s="119" t="s">
        <v>22</v>
      </c>
      <c r="C24" s="46" t="s">
        <v>149</v>
      </c>
      <c r="D24" s="137">
        <v>3</v>
      </c>
      <c r="E24" s="14"/>
      <c r="F24" s="189"/>
      <c r="G24" s="35"/>
      <c r="H24" s="35"/>
      <c r="I24" s="16"/>
      <c r="J24" s="17"/>
      <c r="K24" s="17"/>
      <c r="L24" s="17"/>
      <c r="M24" s="18"/>
    </row>
    <row r="25" spans="1:13" s="19" customFormat="1" ht="29.25" customHeight="1">
      <c r="A25" s="78" t="s">
        <v>200</v>
      </c>
      <c r="B25" s="118" t="s">
        <v>23</v>
      </c>
      <c r="C25" s="46" t="s">
        <v>149</v>
      </c>
      <c r="D25" s="137">
        <v>9</v>
      </c>
      <c r="E25" s="14"/>
      <c r="F25" s="189"/>
      <c r="G25" s="35"/>
      <c r="H25" s="35"/>
      <c r="I25" s="16"/>
      <c r="J25" s="17"/>
      <c r="K25" s="17"/>
      <c r="L25" s="17"/>
      <c r="M25" s="18"/>
    </row>
    <row r="26" spans="1:13" s="19" customFormat="1" ht="48" customHeight="1">
      <c r="A26" s="78" t="s">
        <v>201</v>
      </c>
      <c r="B26" s="118" t="s">
        <v>35</v>
      </c>
      <c r="C26" s="46" t="s">
        <v>149</v>
      </c>
      <c r="D26" s="137">
        <v>9</v>
      </c>
      <c r="E26" s="14"/>
      <c r="F26" s="189"/>
      <c r="G26" s="35"/>
      <c r="H26" s="35"/>
      <c r="I26" s="16"/>
      <c r="J26" s="17"/>
      <c r="K26" s="17"/>
      <c r="L26" s="17"/>
      <c r="M26" s="18"/>
    </row>
    <row r="27" spans="1:13" s="19" customFormat="1" ht="31.5" customHeight="1">
      <c r="A27" s="78" t="s">
        <v>202</v>
      </c>
      <c r="B27" s="118" t="s">
        <v>24</v>
      </c>
      <c r="C27" s="46" t="s">
        <v>149</v>
      </c>
      <c r="D27" s="137">
        <v>3</v>
      </c>
      <c r="E27" s="14"/>
      <c r="F27" s="189"/>
      <c r="G27" s="35"/>
      <c r="H27" s="35"/>
      <c r="I27" s="16"/>
      <c r="J27" s="17"/>
      <c r="K27" s="17"/>
      <c r="L27" s="17"/>
      <c r="M27" s="18"/>
    </row>
    <row r="28" spans="1:13" s="19" customFormat="1" ht="30" customHeight="1">
      <c r="A28" s="78" t="s">
        <v>203</v>
      </c>
      <c r="B28" s="119" t="s">
        <v>25</v>
      </c>
      <c r="C28" s="46" t="s">
        <v>149</v>
      </c>
      <c r="D28" s="137">
        <v>3</v>
      </c>
      <c r="E28" s="14"/>
      <c r="F28" s="189"/>
      <c r="G28" s="35"/>
      <c r="H28" s="35"/>
      <c r="I28" s="16"/>
      <c r="J28" s="17"/>
      <c r="K28" s="17"/>
      <c r="L28" s="17"/>
      <c r="M28" s="18"/>
    </row>
    <row r="29" spans="1:13" s="19" customFormat="1" ht="30" customHeight="1">
      <c r="A29" s="78" t="s">
        <v>204</v>
      </c>
      <c r="B29" s="120" t="s">
        <v>26</v>
      </c>
      <c r="C29" s="46" t="s">
        <v>149</v>
      </c>
      <c r="D29" s="137">
        <v>3</v>
      </c>
      <c r="E29" s="14"/>
      <c r="F29" s="189"/>
      <c r="G29" s="35"/>
      <c r="H29" s="35"/>
      <c r="I29" s="16"/>
      <c r="J29" s="17"/>
      <c r="K29" s="17"/>
      <c r="L29" s="17"/>
      <c r="M29" s="18"/>
    </row>
    <row r="30" spans="1:13" s="19" customFormat="1" ht="30" customHeight="1">
      <c r="A30" s="78" t="s">
        <v>205</v>
      </c>
      <c r="B30" s="119" t="s">
        <v>27</v>
      </c>
      <c r="C30" s="46" t="s">
        <v>149</v>
      </c>
      <c r="D30" s="137">
        <v>3</v>
      </c>
      <c r="E30" s="14"/>
      <c r="F30" s="189"/>
      <c r="G30" s="35"/>
      <c r="H30" s="35"/>
      <c r="I30" s="16"/>
      <c r="J30" s="17"/>
      <c r="K30" s="17"/>
      <c r="L30" s="17"/>
      <c r="M30" s="18"/>
    </row>
    <row r="31" spans="1:13" s="19" customFormat="1" ht="30" customHeight="1">
      <c r="A31" s="78" t="s">
        <v>206</v>
      </c>
      <c r="B31" s="119" t="s">
        <v>28</v>
      </c>
      <c r="C31" s="46" t="s">
        <v>149</v>
      </c>
      <c r="D31" s="137">
        <v>3</v>
      </c>
      <c r="E31" s="14"/>
      <c r="F31" s="189"/>
      <c r="G31" s="35"/>
      <c r="H31" s="35"/>
      <c r="I31" s="16"/>
      <c r="J31" s="17"/>
      <c r="K31" s="17"/>
      <c r="L31" s="17"/>
      <c r="M31" s="18"/>
    </row>
    <row r="32" spans="1:13" s="19" customFormat="1" ht="28.5" customHeight="1">
      <c r="A32" s="78" t="s">
        <v>207</v>
      </c>
      <c r="B32" s="119" t="s">
        <v>29</v>
      </c>
      <c r="C32" s="46" t="s">
        <v>149</v>
      </c>
      <c r="D32" s="137">
        <v>3</v>
      </c>
      <c r="E32" s="14"/>
      <c r="F32" s="189"/>
      <c r="G32" s="35"/>
      <c r="H32" s="35"/>
      <c r="I32" s="16"/>
      <c r="J32" s="17"/>
      <c r="K32" s="17"/>
      <c r="L32" s="17"/>
      <c r="M32" s="18"/>
    </row>
    <row r="33" spans="1:13" s="19" customFormat="1" ht="28.5" customHeight="1">
      <c r="A33" s="78" t="s">
        <v>208</v>
      </c>
      <c r="B33" s="119" t="s">
        <v>30</v>
      </c>
      <c r="C33" s="46" t="s">
        <v>149</v>
      </c>
      <c r="D33" s="137">
        <v>3</v>
      </c>
      <c r="E33" s="14"/>
      <c r="F33" s="189"/>
      <c r="G33" s="35"/>
      <c r="H33" s="35"/>
      <c r="I33" s="16"/>
      <c r="J33" s="17"/>
      <c r="K33" s="17"/>
      <c r="L33" s="17"/>
      <c r="M33" s="18"/>
    </row>
    <row r="34" spans="1:13" s="19" customFormat="1" ht="32.25" customHeight="1">
      <c r="A34" s="78" t="s">
        <v>231</v>
      </c>
      <c r="B34" s="119" t="s">
        <v>31</v>
      </c>
      <c r="C34" s="46" t="s">
        <v>149</v>
      </c>
      <c r="D34" s="137">
        <v>3</v>
      </c>
      <c r="E34" s="14"/>
      <c r="F34" s="189"/>
      <c r="G34" s="35"/>
      <c r="H34" s="35"/>
      <c r="I34" s="16"/>
      <c r="J34" s="17"/>
      <c r="K34" s="17"/>
      <c r="L34" s="17"/>
      <c r="M34" s="18"/>
    </row>
    <row r="35" spans="1:13" s="19" customFormat="1" ht="28.5" customHeight="1">
      <c r="A35" s="78" t="s">
        <v>232</v>
      </c>
      <c r="B35" s="119" t="s">
        <v>36</v>
      </c>
      <c r="C35" s="46" t="s">
        <v>149</v>
      </c>
      <c r="D35" s="137">
        <v>3</v>
      </c>
      <c r="E35" s="14"/>
      <c r="F35" s="189"/>
      <c r="G35" s="35"/>
      <c r="H35" s="35"/>
      <c r="I35" s="16"/>
      <c r="J35" s="17"/>
      <c r="K35" s="17"/>
      <c r="L35" s="17"/>
      <c r="M35" s="18"/>
    </row>
    <row r="36" spans="1:13" s="6" customFormat="1" ht="30.75" customHeight="1">
      <c r="A36" s="281" t="s">
        <v>196</v>
      </c>
      <c r="B36" s="304"/>
      <c r="C36" s="304"/>
      <c r="D36" s="304"/>
      <c r="E36" s="304"/>
      <c r="F36" s="305"/>
      <c r="G36" s="191"/>
      <c r="H36" s="191"/>
      <c r="I36" s="184" t="s">
        <v>230</v>
      </c>
      <c r="J36" s="184" t="s">
        <v>230</v>
      </c>
      <c r="K36" s="184" t="s">
        <v>230</v>
      </c>
      <c r="L36" s="184" t="s">
        <v>230</v>
      </c>
      <c r="M36" s="184" t="s">
        <v>230</v>
      </c>
    </row>
    <row r="37" spans="1:13" s="6" customFormat="1" ht="64.5" customHeight="1">
      <c r="A37" s="254" t="s">
        <v>333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3"/>
    </row>
    <row r="38" ht="15.75" customHeight="1">
      <c r="B38" s="122"/>
    </row>
  </sheetData>
  <sheetProtection/>
  <mergeCells count="18">
    <mergeCell ref="A37:M37"/>
    <mergeCell ref="M3:M4"/>
    <mergeCell ref="B3:B4"/>
    <mergeCell ref="C3:C4"/>
    <mergeCell ref="D3:D4"/>
    <mergeCell ref="A36:F36"/>
    <mergeCell ref="G3:H3"/>
    <mergeCell ref="I3:I4"/>
    <mergeCell ref="J3:J4"/>
    <mergeCell ref="E3:E4"/>
    <mergeCell ref="A1:B1"/>
    <mergeCell ref="A2:M2"/>
    <mergeCell ref="J1:M1"/>
    <mergeCell ref="C1:I1"/>
    <mergeCell ref="K3:K4"/>
    <mergeCell ref="L3:L4"/>
    <mergeCell ref="F3:F4"/>
    <mergeCell ref="A3:A4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30"/>
  <sheetViews>
    <sheetView view="pageBreakPreview" zoomScaleNormal="130" zoomScaleSheetLayoutView="100" zoomScalePageLayoutView="0" workbookViewId="0" topLeftCell="A19">
      <selection activeCell="E12" sqref="E12"/>
    </sheetView>
  </sheetViews>
  <sheetFormatPr defaultColWidth="8.796875" defaultRowHeight="14.25"/>
  <cols>
    <col min="1" max="1" width="3" style="3" customWidth="1"/>
    <col min="2" max="2" width="5.19921875" style="1" customWidth="1"/>
    <col min="3" max="3" width="57.3984375" style="29" customWidth="1"/>
    <col min="4" max="4" width="9.3984375" style="2" customWidth="1"/>
    <col min="5" max="5" width="14.5" style="2" customWidth="1"/>
    <col min="6" max="6" width="12" style="2" customWidth="1"/>
    <col min="7" max="7" width="5.59765625" style="2" customWidth="1"/>
    <col min="8" max="8" width="14.19921875" style="2" customWidth="1"/>
    <col min="9" max="9" width="14.59765625" style="2" customWidth="1"/>
    <col min="10" max="10" width="10.8984375" style="2" customWidth="1"/>
    <col min="11" max="12" width="11" style="3" customWidth="1"/>
    <col min="13" max="13" width="11.59765625" style="3" customWidth="1"/>
    <col min="14" max="14" width="20.5" style="3" customWidth="1"/>
    <col min="15" max="16384" width="8.69921875" style="3" customWidth="1"/>
  </cols>
  <sheetData>
    <row r="1" spans="1:14" s="6" customFormat="1" ht="31.5" customHeight="1">
      <c r="A1" s="210"/>
      <c r="B1" s="210"/>
      <c r="C1" s="210"/>
      <c r="D1" s="306" t="s">
        <v>117</v>
      </c>
      <c r="E1" s="306"/>
      <c r="F1" s="306"/>
      <c r="G1" s="306"/>
      <c r="H1" s="306"/>
      <c r="I1" s="306"/>
      <c r="J1" s="306"/>
      <c r="K1" s="210" t="s">
        <v>563</v>
      </c>
      <c r="L1" s="210"/>
      <c r="M1" s="210"/>
      <c r="N1" s="210"/>
    </row>
    <row r="2" spans="1:14" s="6" customFormat="1" ht="33.75" customHeight="1">
      <c r="A2" s="298" t="s">
        <v>582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s="6" customFormat="1" ht="28.5" customHeight="1">
      <c r="A3" s="269" t="s">
        <v>121</v>
      </c>
      <c r="B3" s="269"/>
      <c r="C3" s="230" t="s">
        <v>119</v>
      </c>
      <c r="D3" s="230" t="s">
        <v>118</v>
      </c>
      <c r="E3" s="236" t="s">
        <v>517</v>
      </c>
      <c r="F3" s="230" t="s">
        <v>147</v>
      </c>
      <c r="G3" s="230" t="s">
        <v>148</v>
      </c>
      <c r="H3" s="235" t="s">
        <v>120</v>
      </c>
      <c r="I3" s="235"/>
      <c r="J3" s="230" t="s">
        <v>130</v>
      </c>
      <c r="K3" s="230" t="s">
        <v>116</v>
      </c>
      <c r="L3" s="230" t="s">
        <v>100</v>
      </c>
      <c r="M3" s="230" t="s">
        <v>139</v>
      </c>
      <c r="N3" s="230" t="s">
        <v>138</v>
      </c>
    </row>
    <row r="4" spans="1:14" s="9" customFormat="1" ht="86.25" customHeight="1">
      <c r="A4" s="269"/>
      <c r="B4" s="269"/>
      <c r="C4" s="230"/>
      <c r="D4" s="230"/>
      <c r="E4" s="236"/>
      <c r="F4" s="230"/>
      <c r="G4" s="230"/>
      <c r="H4" s="47" t="s">
        <v>136</v>
      </c>
      <c r="I4" s="47" t="s">
        <v>137</v>
      </c>
      <c r="J4" s="230"/>
      <c r="K4" s="230"/>
      <c r="L4" s="230"/>
      <c r="M4" s="230"/>
      <c r="N4" s="230"/>
    </row>
    <row r="5" spans="1:14" s="13" customFormat="1" ht="17.25" customHeight="1">
      <c r="A5" s="270" t="s">
        <v>122</v>
      </c>
      <c r="B5" s="270"/>
      <c r="C5" s="32" t="s">
        <v>123</v>
      </c>
      <c r="D5" s="32" t="s">
        <v>124</v>
      </c>
      <c r="E5" s="33" t="s">
        <v>125</v>
      </c>
      <c r="F5" s="32" t="s">
        <v>126</v>
      </c>
      <c r="G5" s="32" t="s">
        <v>127</v>
      </c>
      <c r="H5" s="32" t="s">
        <v>128</v>
      </c>
      <c r="I5" s="32" t="s">
        <v>129</v>
      </c>
      <c r="J5" s="32" t="s">
        <v>131</v>
      </c>
      <c r="K5" s="32" t="s">
        <v>132</v>
      </c>
      <c r="L5" s="32" t="s">
        <v>133</v>
      </c>
      <c r="M5" s="32" t="s">
        <v>134</v>
      </c>
      <c r="N5" s="32" t="s">
        <v>135</v>
      </c>
    </row>
    <row r="6" spans="1:14" s="19" customFormat="1" ht="29.25" customHeight="1">
      <c r="A6" s="268" t="s">
        <v>122</v>
      </c>
      <c r="B6" s="268"/>
      <c r="C6" s="93" t="s">
        <v>337</v>
      </c>
      <c r="D6" s="92" t="s">
        <v>149</v>
      </c>
      <c r="E6" s="170">
        <v>3</v>
      </c>
      <c r="F6" s="194"/>
      <c r="G6" s="193"/>
      <c r="H6" s="61"/>
      <c r="I6" s="61"/>
      <c r="J6" s="94"/>
      <c r="K6" s="63"/>
      <c r="L6" s="63"/>
      <c r="M6" s="63"/>
      <c r="N6" s="95"/>
    </row>
    <row r="7" spans="1:14" s="19" customFormat="1" ht="51.75" customHeight="1">
      <c r="A7" s="319" t="s">
        <v>123</v>
      </c>
      <c r="B7" s="320"/>
      <c r="C7" s="309" t="s">
        <v>336</v>
      </c>
      <c r="D7" s="310"/>
      <c r="E7" s="310"/>
      <c r="F7" s="310"/>
      <c r="G7" s="310"/>
      <c r="H7" s="174"/>
      <c r="I7" s="174"/>
      <c r="J7" s="175"/>
      <c r="K7" s="176"/>
      <c r="L7" s="176"/>
      <c r="M7" s="176"/>
      <c r="N7" s="177"/>
    </row>
    <row r="8" spans="1:14" s="19" customFormat="1" ht="44.25" customHeight="1">
      <c r="A8" s="321"/>
      <c r="B8" s="322"/>
      <c r="C8" s="317" t="s">
        <v>57</v>
      </c>
      <c r="D8" s="318"/>
      <c r="E8" s="318"/>
      <c r="F8" s="318"/>
      <c r="G8" s="178"/>
      <c r="H8" s="156"/>
      <c r="I8" s="179"/>
      <c r="J8" s="157"/>
      <c r="K8" s="180"/>
      <c r="L8" s="158"/>
      <c r="M8" s="180"/>
      <c r="N8" s="159"/>
    </row>
    <row r="9" spans="1:14" s="19" customFormat="1" ht="24.75" customHeight="1">
      <c r="A9" s="172"/>
      <c r="B9" s="52" t="s">
        <v>161</v>
      </c>
      <c r="C9" s="90" t="s">
        <v>234</v>
      </c>
      <c r="D9" s="91" t="s">
        <v>149</v>
      </c>
      <c r="E9" s="171">
        <v>3</v>
      </c>
      <c r="F9" s="34"/>
      <c r="G9" s="193"/>
      <c r="H9" s="61"/>
      <c r="I9" s="61"/>
      <c r="J9" s="36"/>
      <c r="K9" s="37"/>
      <c r="L9" s="37"/>
      <c r="M9" s="37"/>
      <c r="N9" s="96"/>
    </row>
    <row r="10" spans="1:14" s="19" customFormat="1" ht="24.75" customHeight="1">
      <c r="A10" s="172"/>
      <c r="B10" s="53" t="s">
        <v>162</v>
      </c>
      <c r="C10" s="50" t="s">
        <v>236</v>
      </c>
      <c r="D10" s="46" t="s">
        <v>149</v>
      </c>
      <c r="E10" s="135">
        <v>3</v>
      </c>
      <c r="F10" s="14"/>
      <c r="G10" s="193"/>
      <c r="H10" s="61"/>
      <c r="I10" s="61"/>
      <c r="J10" s="16"/>
      <c r="K10" s="17"/>
      <c r="L10" s="17"/>
      <c r="M10" s="17"/>
      <c r="N10" s="89"/>
    </row>
    <row r="11" spans="1:14" s="19" customFormat="1" ht="24.75" customHeight="1">
      <c r="A11" s="172"/>
      <c r="B11" s="53" t="s">
        <v>163</v>
      </c>
      <c r="C11" s="50" t="s">
        <v>237</v>
      </c>
      <c r="D11" s="46" t="s">
        <v>149</v>
      </c>
      <c r="E11" s="135">
        <v>3</v>
      </c>
      <c r="F11" s="14"/>
      <c r="G11" s="193"/>
      <c r="H11" s="61"/>
      <c r="I11" s="61"/>
      <c r="J11" s="16"/>
      <c r="K11" s="17"/>
      <c r="L11" s="17"/>
      <c r="M11" s="17"/>
      <c r="N11" s="89"/>
    </row>
    <row r="12" spans="1:14" s="19" customFormat="1" ht="24.75" customHeight="1">
      <c r="A12" s="172"/>
      <c r="B12" s="54" t="s">
        <v>164</v>
      </c>
      <c r="C12" s="50" t="s">
        <v>235</v>
      </c>
      <c r="D12" s="46" t="s">
        <v>149</v>
      </c>
      <c r="E12" s="136">
        <v>3</v>
      </c>
      <c r="F12" s="14"/>
      <c r="G12" s="193"/>
      <c r="H12" s="61"/>
      <c r="I12" s="61"/>
      <c r="J12" s="16"/>
      <c r="K12" s="17"/>
      <c r="L12" s="17"/>
      <c r="M12" s="17"/>
      <c r="N12" s="89"/>
    </row>
    <row r="13" spans="1:14" s="19" customFormat="1" ht="64.5" customHeight="1">
      <c r="A13" s="260" t="s">
        <v>124</v>
      </c>
      <c r="B13" s="260"/>
      <c r="C13" s="311" t="s">
        <v>335</v>
      </c>
      <c r="D13" s="312"/>
      <c r="E13" s="312"/>
      <c r="F13" s="312"/>
      <c r="G13" s="313"/>
      <c r="H13" s="39"/>
      <c r="I13" s="39"/>
      <c r="J13" s="40"/>
      <c r="K13" s="41"/>
      <c r="L13" s="41"/>
      <c r="M13" s="41"/>
      <c r="N13" s="173"/>
    </row>
    <row r="14" spans="1:14" s="19" customFormat="1" ht="30" customHeight="1">
      <c r="A14" s="260"/>
      <c r="B14" s="53" t="s">
        <v>238</v>
      </c>
      <c r="C14" s="51" t="s">
        <v>239</v>
      </c>
      <c r="D14" s="46" t="s">
        <v>149</v>
      </c>
      <c r="E14" s="135">
        <v>3</v>
      </c>
      <c r="F14" s="14"/>
      <c r="G14" s="193"/>
      <c r="H14" s="61"/>
      <c r="I14" s="61"/>
      <c r="J14" s="16"/>
      <c r="K14" s="17"/>
      <c r="L14" s="17"/>
      <c r="M14" s="17"/>
      <c r="N14" s="89"/>
    </row>
    <row r="15" spans="1:14" s="19" customFormat="1" ht="30" customHeight="1">
      <c r="A15" s="260"/>
      <c r="B15" s="53" t="s">
        <v>241</v>
      </c>
      <c r="C15" s="51" t="s">
        <v>240</v>
      </c>
      <c r="D15" s="46" t="s">
        <v>149</v>
      </c>
      <c r="E15" s="135">
        <v>3</v>
      </c>
      <c r="F15" s="14"/>
      <c r="G15" s="193"/>
      <c r="H15" s="61"/>
      <c r="I15" s="61"/>
      <c r="J15" s="16"/>
      <c r="K15" s="17"/>
      <c r="L15" s="17"/>
      <c r="M15" s="17"/>
      <c r="N15" s="18"/>
    </row>
    <row r="16" spans="1:14" s="19" customFormat="1" ht="151.5" customHeight="1">
      <c r="A16" s="260" t="s">
        <v>125</v>
      </c>
      <c r="B16" s="260"/>
      <c r="C16" s="314" t="s">
        <v>334</v>
      </c>
      <c r="D16" s="315"/>
      <c r="E16" s="315"/>
      <c r="F16" s="315"/>
      <c r="G16" s="316"/>
      <c r="H16" s="39"/>
      <c r="I16" s="39"/>
      <c r="J16" s="40"/>
      <c r="K16" s="41"/>
      <c r="L16" s="41"/>
      <c r="M16" s="41"/>
      <c r="N16" s="42"/>
    </row>
    <row r="17" spans="1:14" s="19" customFormat="1" ht="25.5" customHeight="1">
      <c r="A17" s="172"/>
      <c r="B17" s="52" t="s">
        <v>373</v>
      </c>
      <c r="C17" s="81" t="s">
        <v>242</v>
      </c>
      <c r="D17" s="46" t="s">
        <v>149</v>
      </c>
      <c r="E17" s="135">
        <v>3</v>
      </c>
      <c r="F17" s="14"/>
      <c r="G17" s="193"/>
      <c r="H17" s="61"/>
      <c r="I17" s="61"/>
      <c r="J17" s="16"/>
      <c r="K17" s="17"/>
      <c r="L17" s="17"/>
      <c r="M17" s="17"/>
      <c r="N17" s="18"/>
    </row>
    <row r="18" spans="1:14" s="19" customFormat="1" ht="25.5" customHeight="1">
      <c r="A18" s="172"/>
      <c r="B18" s="53" t="s">
        <v>374</v>
      </c>
      <c r="C18" s="81" t="s">
        <v>37</v>
      </c>
      <c r="D18" s="46" t="s">
        <v>149</v>
      </c>
      <c r="E18" s="135">
        <v>3</v>
      </c>
      <c r="F18" s="14"/>
      <c r="G18" s="193"/>
      <c r="H18" s="61"/>
      <c r="I18" s="61"/>
      <c r="J18" s="16"/>
      <c r="K18" s="17"/>
      <c r="L18" s="17"/>
      <c r="M18" s="17"/>
      <c r="N18" s="18"/>
    </row>
    <row r="19" spans="1:14" s="19" customFormat="1" ht="25.5" customHeight="1">
      <c r="A19" s="172"/>
      <c r="B19" s="53" t="s">
        <v>375</v>
      </c>
      <c r="C19" s="82" t="s">
        <v>38</v>
      </c>
      <c r="D19" s="46" t="s">
        <v>149</v>
      </c>
      <c r="E19" s="135">
        <v>3</v>
      </c>
      <c r="F19" s="14"/>
      <c r="G19" s="193"/>
      <c r="H19" s="61"/>
      <c r="I19" s="61"/>
      <c r="J19" s="16"/>
      <c r="K19" s="17"/>
      <c r="L19" s="17"/>
      <c r="M19" s="17"/>
      <c r="N19" s="18"/>
    </row>
    <row r="20" spans="1:14" s="19" customFormat="1" ht="25.5" customHeight="1">
      <c r="A20" s="172"/>
      <c r="B20" s="54" t="s">
        <v>376</v>
      </c>
      <c r="C20" s="82" t="s">
        <v>243</v>
      </c>
      <c r="D20" s="46" t="s">
        <v>149</v>
      </c>
      <c r="E20" s="135">
        <v>3</v>
      </c>
      <c r="F20" s="14"/>
      <c r="G20" s="193"/>
      <c r="H20" s="61"/>
      <c r="I20" s="61"/>
      <c r="J20" s="16"/>
      <c r="K20" s="17"/>
      <c r="L20" s="17"/>
      <c r="M20" s="17"/>
      <c r="N20" s="18"/>
    </row>
    <row r="21" spans="1:14" s="19" customFormat="1" ht="25.5" customHeight="1">
      <c r="A21" s="172"/>
      <c r="B21" s="54" t="s">
        <v>377</v>
      </c>
      <c r="C21" s="82" t="s">
        <v>244</v>
      </c>
      <c r="D21" s="46" t="s">
        <v>149</v>
      </c>
      <c r="E21" s="135">
        <v>3</v>
      </c>
      <c r="F21" s="14"/>
      <c r="G21" s="193"/>
      <c r="H21" s="61"/>
      <c r="I21" s="61"/>
      <c r="J21" s="16"/>
      <c r="K21" s="17"/>
      <c r="L21" s="17"/>
      <c r="M21" s="17"/>
      <c r="N21" s="18"/>
    </row>
    <row r="22" spans="1:14" s="19" customFormat="1" ht="27.75" customHeight="1">
      <c r="A22" s="172"/>
      <c r="B22" s="54" t="s">
        <v>378</v>
      </c>
      <c r="C22" s="82" t="s">
        <v>245</v>
      </c>
      <c r="D22" s="46" t="s">
        <v>149</v>
      </c>
      <c r="E22" s="135">
        <v>3</v>
      </c>
      <c r="F22" s="14"/>
      <c r="G22" s="193"/>
      <c r="H22" s="61"/>
      <c r="I22" s="61"/>
      <c r="J22" s="16"/>
      <c r="K22" s="17"/>
      <c r="L22" s="17"/>
      <c r="M22" s="17"/>
      <c r="N22" s="18"/>
    </row>
    <row r="23" spans="1:14" s="19" customFormat="1" ht="27.75" customHeight="1">
      <c r="A23" s="172"/>
      <c r="B23" s="54" t="s">
        <v>248</v>
      </c>
      <c r="C23" s="82" t="s">
        <v>246</v>
      </c>
      <c r="D23" s="46" t="s">
        <v>149</v>
      </c>
      <c r="E23" s="135">
        <v>3</v>
      </c>
      <c r="F23" s="14"/>
      <c r="G23" s="193"/>
      <c r="H23" s="61"/>
      <c r="I23" s="61"/>
      <c r="J23" s="16"/>
      <c r="K23" s="17"/>
      <c r="L23" s="17"/>
      <c r="M23" s="17"/>
      <c r="N23" s="18"/>
    </row>
    <row r="24" spans="1:14" s="19" customFormat="1" ht="24" customHeight="1">
      <c r="A24" s="172"/>
      <c r="B24" s="54" t="s">
        <v>249</v>
      </c>
      <c r="C24" s="82" t="s">
        <v>247</v>
      </c>
      <c r="D24" s="46" t="s">
        <v>149</v>
      </c>
      <c r="E24" s="135">
        <v>3</v>
      </c>
      <c r="F24" s="14"/>
      <c r="G24" s="193"/>
      <c r="H24" s="61"/>
      <c r="I24" s="61"/>
      <c r="J24" s="16"/>
      <c r="K24" s="17"/>
      <c r="L24" s="17"/>
      <c r="M24" s="17"/>
      <c r="N24" s="18"/>
    </row>
    <row r="25" spans="1:14" s="19" customFormat="1" ht="94.5" customHeight="1">
      <c r="A25" s="257" t="s">
        <v>126</v>
      </c>
      <c r="B25" s="257"/>
      <c r="C25" s="83" t="s">
        <v>250</v>
      </c>
      <c r="D25" s="46" t="s">
        <v>149</v>
      </c>
      <c r="E25" s="135">
        <v>3</v>
      </c>
      <c r="F25" s="192"/>
      <c r="G25" s="193"/>
      <c r="H25" s="61"/>
      <c r="I25" s="61"/>
      <c r="J25" s="79"/>
      <c r="K25" s="17"/>
      <c r="L25" s="17"/>
      <c r="M25" s="17"/>
      <c r="N25" s="80"/>
    </row>
    <row r="26" spans="1:14" s="19" customFormat="1" ht="30" customHeight="1">
      <c r="A26" s="257" t="s">
        <v>127</v>
      </c>
      <c r="B26" s="257"/>
      <c r="C26" s="85" t="s">
        <v>251</v>
      </c>
      <c r="D26" s="46" t="s">
        <v>149</v>
      </c>
      <c r="E26" s="135">
        <v>3</v>
      </c>
      <c r="F26" s="192"/>
      <c r="G26" s="193"/>
      <c r="H26" s="61"/>
      <c r="I26" s="61"/>
      <c r="J26" s="79"/>
      <c r="K26" s="17"/>
      <c r="L26" s="17"/>
      <c r="M26" s="17"/>
      <c r="N26" s="80"/>
    </row>
    <row r="27" spans="1:14" s="19" customFormat="1" ht="30" customHeight="1">
      <c r="A27" s="257" t="s">
        <v>128</v>
      </c>
      <c r="B27" s="257"/>
      <c r="C27" s="84" t="s">
        <v>252</v>
      </c>
      <c r="D27" s="46" t="s">
        <v>149</v>
      </c>
      <c r="E27" s="135">
        <v>3</v>
      </c>
      <c r="F27" s="192"/>
      <c r="G27" s="193"/>
      <c r="H27" s="61"/>
      <c r="I27" s="61"/>
      <c r="J27" s="79"/>
      <c r="K27" s="17"/>
      <c r="L27" s="17"/>
      <c r="M27" s="17"/>
      <c r="N27" s="80"/>
    </row>
    <row r="28" spans="1:14" s="19" customFormat="1" ht="38.25" customHeight="1">
      <c r="A28" s="257" t="s">
        <v>129</v>
      </c>
      <c r="B28" s="257"/>
      <c r="C28" s="84" t="s">
        <v>39</v>
      </c>
      <c r="D28" s="46" t="s">
        <v>149</v>
      </c>
      <c r="E28" s="135">
        <v>3</v>
      </c>
      <c r="F28" s="192"/>
      <c r="G28" s="193"/>
      <c r="H28" s="61"/>
      <c r="I28" s="61"/>
      <c r="J28" s="79"/>
      <c r="K28" s="17"/>
      <c r="L28" s="17"/>
      <c r="M28" s="17"/>
      <c r="N28" s="80"/>
    </row>
    <row r="29" spans="1:14" s="6" customFormat="1" ht="37.5" customHeight="1">
      <c r="A29" s="307" t="s">
        <v>99</v>
      </c>
      <c r="B29" s="307"/>
      <c r="C29" s="307"/>
      <c r="D29" s="307"/>
      <c r="E29" s="307"/>
      <c r="F29" s="307"/>
      <c r="G29" s="308"/>
      <c r="H29" s="191"/>
      <c r="I29" s="191"/>
      <c r="J29" s="184" t="s">
        <v>230</v>
      </c>
      <c r="K29" s="184" t="s">
        <v>230</v>
      </c>
      <c r="L29" s="184" t="s">
        <v>230</v>
      </c>
      <c r="M29" s="184" t="s">
        <v>230</v>
      </c>
      <c r="N29" s="184" t="s">
        <v>230</v>
      </c>
    </row>
    <row r="30" spans="1:14" ht="55.5" customHeight="1">
      <c r="A30" s="254" t="s">
        <v>555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3"/>
    </row>
  </sheetData>
  <sheetProtection/>
  <mergeCells count="32">
    <mergeCell ref="A30:N30"/>
    <mergeCell ref="N3:N4"/>
    <mergeCell ref="H3:I3"/>
    <mergeCell ref="J3:J4"/>
    <mergeCell ref="A14:A15"/>
    <mergeCell ref="A5:B5"/>
    <mergeCell ref="C8:F8"/>
    <mergeCell ref="A7:B8"/>
    <mergeCell ref="G3:G4"/>
    <mergeCell ref="A25:B25"/>
    <mergeCell ref="C16:G16"/>
    <mergeCell ref="K3:K4"/>
    <mergeCell ref="L3:L4"/>
    <mergeCell ref="A6:B6"/>
    <mergeCell ref="D3:D4"/>
    <mergeCell ref="F3:F4"/>
    <mergeCell ref="A29:G29"/>
    <mergeCell ref="A26:B26"/>
    <mergeCell ref="A28:B28"/>
    <mergeCell ref="A27:B27"/>
    <mergeCell ref="C7:G7"/>
    <mergeCell ref="M3:M4"/>
    <mergeCell ref="E3:E4"/>
    <mergeCell ref="A13:B13"/>
    <mergeCell ref="C13:G13"/>
    <mergeCell ref="A16:B16"/>
    <mergeCell ref="K1:N1"/>
    <mergeCell ref="D1:J1"/>
    <mergeCell ref="A3:B4"/>
    <mergeCell ref="C3:C4"/>
    <mergeCell ref="A1:C1"/>
    <mergeCell ref="A2:N2"/>
  </mergeCells>
  <printOptions/>
  <pageMargins left="0.31496062992125984" right="0.31496062992125984" top="0.7480314960629921" bottom="0.35433070866141736" header="0.31496062992125984" footer="0.31496062992125984"/>
  <pageSetup fitToHeight="8" fitToWidth="1" horizontalDpi="600" verticalDpi="600" orientation="landscape" scale="60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cp:keywords/>
  <dc:description/>
  <cp:lastModifiedBy>Łużyckie Centrum Medyczne W Lubaniu Sp. z o.o.</cp:lastModifiedBy>
  <cp:lastPrinted>2024-06-14T07:56:39Z</cp:lastPrinted>
  <dcterms:created xsi:type="dcterms:W3CDTF">2020-11-21T16:15:22Z</dcterms:created>
  <dcterms:modified xsi:type="dcterms:W3CDTF">2024-06-14T08:51:51Z</dcterms:modified>
  <cp:category/>
  <cp:version/>
  <cp:contentType/>
  <cp:contentStatus/>
</cp:coreProperties>
</file>