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14210"/>
</workbook>
</file>

<file path=xl/calcChain.xml><?xml version="1.0" encoding="utf-8"?>
<calcChain xmlns="http://schemas.openxmlformats.org/spreadsheetml/2006/main">
  <c r="E48" i="1"/>
  <c r="D48"/>
  <c r="C48"/>
  <c r="B48"/>
  <c r="E61"/>
  <c r="D61"/>
  <c r="C61"/>
  <c r="B61"/>
  <c r="E76"/>
  <c r="D76"/>
  <c r="D77"/>
  <c r="C76"/>
  <c r="B76"/>
  <c r="B77"/>
  <c r="E77"/>
  <c r="C77"/>
  <c r="E49"/>
  <c r="D49"/>
  <c r="C49"/>
  <c r="B49"/>
  <c r="E33"/>
  <c r="E34"/>
  <c r="D33"/>
  <c r="D34"/>
  <c r="C33"/>
  <c r="C34"/>
  <c r="B33"/>
  <c r="B34"/>
  <c r="E15"/>
  <c r="E16"/>
  <c r="D15"/>
  <c r="D16"/>
  <c r="C15"/>
  <c r="C16"/>
  <c r="B15"/>
  <c r="F15"/>
  <c r="F16"/>
  <c r="B16"/>
  <c r="F33"/>
  <c r="F34"/>
  <c r="F76"/>
  <c r="F77"/>
  <c r="F61"/>
  <c r="F48"/>
  <c r="F49"/>
</calcChain>
</file>

<file path=xl/sharedStrings.xml><?xml version="1.0" encoding="utf-8"?>
<sst xmlns="http://schemas.openxmlformats.org/spreadsheetml/2006/main" count="71" uniqueCount="20">
  <si>
    <t>oddziały</t>
  </si>
  <si>
    <t>o.ginekologii 1 dnia</t>
  </si>
  <si>
    <t>o.chirurgi</t>
  </si>
  <si>
    <t>o.terapii leczenia uzależnień</t>
  </si>
  <si>
    <t>zakład opiekuńczo-leczniczy</t>
  </si>
  <si>
    <t>d. podstawowa</t>
  </si>
  <si>
    <t>d.cukrzycowa</t>
  </si>
  <si>
    <t>d. wrzodowo/wątrobowa</t>
  </si>
  <si>
    <t>kleik</t>
  </si>
  <si>
    <t>d.łatwostrawna</t>
  </si>
  <si>
    <t>d.łatwostrawna rozdrobniona</t>
  </si>
  <si>
    <t>sonda</t>
  </si>
  <si>
    <t>diety-śniadanie (01.05.2023-31.07.2023)</t>
  </si>
  <si>
    <t>razem 3 miesiące</t>
  </si>
  <si>
    <t>średnio na dzień</t>
  </si>
  <si>
    <t>diety-obiad (01.05.2023-31.07.2023)</t>
  </si>
  <si>
    <t>d.bogatoresztkowa</t>
  </si>
  <si>
    <t>diety-kolacja (01.05.2023-31.07.2023)</t>
  </si>
  <si>
    <t>diety-II-śniadanie (01.05.2023-31.07.2023)</t>
  </si>
  <si>
    <t>diety-podwieczorek (01.05.2023-31.07.2023)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</si>
</sst>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9"/>
      <color indexed="8"/>
      <name val="Times New Roman"/>
      <family val="1"/>
      <charset val="238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0" borderId="0" xfId="0" applyNumberFormat="1" applyFont="1" applyAlignment="1">
      <alignment textRotation="255" wrapText="1"/>
    </xf>
    <xf numFmtId="0" fontId="1" fillId="0" borderId="0" xfId="0" applyFont="1" applyAlignment="1">
      <alignment wrapText="1"/>
    </xf>
    <xf numFmtId="1" fontId="2" fillId="0" borderId="1" xfId="0" applyNumberFormat="1" applyFont="1" applyBorder="1" applyAlignment="1">
      <alignment horizontal="right" textRotation="255" wrapText="1"/>
    </xf>
    <xf numFmtId="1" fontId="2" fillId="0" borderId="1" xfId="0" applyNumberFormat="1" applyFont="1" applyBorder="1" applyAlignment="1">
      <alignment horizontal="right"/>
    </xf>
    <xf numFmtId="49" fontId="1" fillId="0" borderId="2" xfId="0" applyNumberFormat="1" applyFont="1" applyBorder="1" applyAlignment="1">
      <alignment textRotation="255" wrapText="1"/>
    </xf>
    <xf numFmtId="49" fontId="1" fillId="0" borderId="3" xfId="0" applyNumberFormat="1" applyFont="1" applyBorder="1" applyAlignment="1">
      <alignment textRotation="255" wrapText="1"/>
    </xf>
    <xf numFmtId="1" fontId="2" fillId="0" borderId="4" xfId="0" applyNumberFormat="1" applyFont="1" applyBorder="1" applyAlignment="1">
      <alignment horizontal="right" textRotation="255" wrapText="1"/>
    </xf>
    <xf numFmtId="1" fontId="2" fillId="0" borderId="4" xfId="0" applyNumberFormat="1" applyFont="1" applyBorder="1" applyAlignment="1">
      <alignment horizontal="right"/>
    </xf>
    <xf numFmtId="49" fontId="1" fillId="0" borderId="5" xfId="0" applyNumberFormat="1" applyFont="1" applyBorder="1" applyAlignment="1">
      <alignment textRotation="255" wrapText="1"/>
    </xf>
    <xf numFmtId="1" fontId="2" fillId="0" borderId="6" xfId="0" applyNumberFormat="1" applyFont="1" applyBorder="1" applyAlignment="1">
      <alignment horizontal="right" textRotation="255" wrapText="1"/>
    </xf>
    <xf numFmtId="1" fontId="2" fillId="0" borderId="6" xfId="0" applyNumberFormat="1" applyFont="1" applyBorder="1" applyAlignment="1">
      <alignment horizontal="right"/>
    </xf>
    <xf numFmtId="0" fontId="0" fillId="0" borderId="7" xfId="0" applyBorder="1"/>
    <xf numFmtId="0" fontId="0" fillId="0" borderId="7" xfId="0" applyBorder="1" applyAlignment="1">
      <alignment wrapText="1"/>
    </xf>
    <xf numFmtId="0" fontId="0" fillId="0" borderId="8" xfId="0" applyBorder="1"/>
    <xf numFmtId="1" fontId="2" fillId="0" borderId="9" xfId="0" applyNumberFormat="1" applyFont="1" applyBorder="1" applyAlignment="1">
      <alignment horizontal="right"/>
    </xf>
    <xf numFmtId="1" fontId="2" fillId="0" borderId="10" xfId="0" applyNumberFormat="1" applyFont="1" applyBorder="1" applyAlignment="1">
      <alignment horizontal="right"/>
    </xf>
    <xf numFmtId="1" fontId="2" fillId="0" borderId="11" xfId="0" applyNumberFormat="1" applyFont="1" applyBorder="1" applyAlignment="1">
      <alignment horizontal="right"/>
    </xf>
    <xf numFmtId="0" fontId="0" fillId="0" borderId="12" xfId="0" applyBorder="1" applyAlignment="1">
      <alignment wrapText="1"/>
    </xf>
    <xf numFmtId="0" fontId="0" fillId="0" borderId="13" xfId="0" applyBorder="1"/>
    <xf numFmtId="2" fontId="0" fillId="0" borderId="14" xfId="0" applyNumberFormat="1" applyBorder="1"/>
    <xf numFmtId="2" fontId="0" fillId="0" borderId="15" xfId="0" applyNumberFormat="1" applyBorder="1"/>
    <xf numFmtId="1" fontId="0" fillId="0" borderId="16" xfId="0" applyNumberFormat="1" applyBorder="1"/>
    <xf numFmtId="2" fontId="0" fillId="0" borderId="16" xfId="0" applyNumberFormat="1" applyFill="1" applyBorder="1"/>
    <xf numFmtId="0" fontId="0" fillId="0" borderId="16" xfId="0" applyBorder="1"/>
    <xf numFmtId="1" fontId="2" fillId="0" borderId="17" xfId="0" applyNumberFormat="1" applyFont="1" applyBorder="1" applyAlignment="1">
      <alignment horizontal="right"/>
    </xf>
    <xf numFmtId="1" fontId="2" fillId="0" borderId="14" xfId="0" applyNumberFormat="1" applyFont="1" applyBorder="1" applyAlignment="1">
      <alignment horizontal="right"/>
    </xf>
    <xf numFmtId="1" fontId="2" fillId="0" borderId="15" xfId="0" applyNumberFormat="1" applyFont="1" applyBorder="1" applyAlignment="1">
      <alignment horizontal="right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77"/>
  <sheetViews>
    <sheetView tabSelected="1" topLeftCell="A25" workbookViewId="0">
      <selection activeCell="H79" sqref="H79"/>
    </sheetView>
  </sheetViews>
  <sheetFormatPr defaultRowHeight="15"/>
  <cols>
    <col min="1" max="1" width="24.5703125" customWidth="1"/>
  </cols>
  <sheetData>
    <row r="2" spans="1:8" ht="15.75" thickBot="1">
      <c r="B2" s="28" t="s">
        <v>0</v>
      </c>
      <c r="C2" s="28"/>
      <c r="D2" s="28"/>
      <c r="E2" s="28"/>
    </row>
    <row r="3" spans="1:8" ht="147.75">
      <c r="A3" s="18" t="s">
        <v>12</v>
      </c>
      <c r="B3" s="9" t="s">
        <v>2</v>
      </c>
      <c r="C3" s="5" t="s">
        <v>1</v>
      </c>
      <c r="D3" s="5" t="s">
        <v>3</v>
      </c>
      <c r="E3" s="6" t="s">
        <v>4</v>
      </c>
      <c r="F3" s="1"/>
      <c r="G3" s="1"/>
      <c r="H3" s="2"/>
    </row>
    <row r="4" spans="1:8">
      <c r="A4" s="12" t="s">
        <v>8</v>
      </c>
      <c r="B4" s="10">
        <v>0</v>
      </c>
      <c r="C4" s="3">
        <v>0</v>
      </c>
      <c r="D4" s="3">
        <v>1</v>
      </c>
      <c r="E4" s="7">
        <v>0</v>
      </c>
      <c r="F4" s="1"/>
      <c r="G4" s="1"/>
      <c r="H4" s="2"/>
    </row>
    <row r="5" spans="1:8">
      <c r="A5" s="12" t="s">
        <v>5</v>
      </c>
      <c r="B5" s="11">
        <v>30</v>
      </c>
      <c r="C5" s="4">
        <v>37</v>
      </c>
      <c r="D5" s="4">
        <v>1796</v>
      </c>
      <c r="E5" s="8">
        <v>1175</v>
      </c>
    </row>
    <row r="6" spans="1:8">
      <c r="A6" s="12" t="s">
        <v>6</v>
      </c>
      <c r="B6" s="11">
        <v>1</v>
      </c>
      <c r="C6" s="4">
        <v>5</v>
      </c>
      <c r="D6" s="4">
        <v>23</v>
      </c>
      <c r="E6" s="8">
        <v>1126</v>
      </c>
    </row>
    <row r="7" spans="1:8" ht="13.5" customHeight="1">
      <c r="A7" s="13" t="s">
        <v>7</v>
      </c>
      <c r="B7" s="11">
        <v>5</v>
      </c>
      <c r="C7" s="4">
        <v>0</v>
      </c>
      <c r="D7" s="4">
        <v>64</v>
      </c>
      <c r="E7" s="8">
        <v>23</v>
      </c>
    </row>
    <row r="8" spans="1:8">
      <c r="A8" s="12" t="s">
        <v>9</v>
      </c>
      <c r="B8" s="11">
        <v>0</v>
      </c>
      <c r="C8" s="4">
        <v>0</v>
      </c>
      <c r="D8" s="4">
        <v>3</v>
      </c>
      <c r="E8" s="8">
        <v>500</v>
      </c>
    </row>
    <row r="9" spans="1:8" ht="30">
      <c r="A9" s="13" t="s">
        <v>10</v>
      </c>
      <c r="B9" s="11">
        <v>0</v>
      </c>
      <c r="C9" s="4">
        <v>0</v>
      </c>
      <c r="D9" s="4">
        <v>0</v>
      </c>
      <c r="E9" s="8">
        <v>577</v>
      </c>
    </row>
    <row r="10" spans="1:8" ht="15.75" thickBot="1">
      <c r="A10" s="12" t="s">
        <v>11</v>
      </c>
      <c r="B10" s="11">
        <v>0</v>
      </c>
      <c r="C10" s="4">
        <v>0</v>
      </c>
      <c r="D10" s="4">
        <v>0</v>
      </c>
      <c r="E10" s="8">
        <v>634</v>
      </c>
    </row>
    <row r="11" spans="1:8" ht="15.75" hidden="1" thickBot="1">
      <c r="A11" s="12"/>
      <c r="B11" s="11"/>
      <c r="C11" s="4"/>
      <c r="D11" s="4"/>
      <c r="E11" s="8"/>
    </row>
    <row r="12" spans="1:8" ht="15.75" hidden="1" thickBot="1">
      <c r="A12" s="12"/>
      <c r="B12" s="11"/>
      <c r="C12" s="4"/>
      <c r="D12" s="4"/>
      <c r="E12" s="8"/>
    </row>
    <row r="13" spans="1:8" ht="15.75" hidden="1" thickBot="1">
      <c r="A13" s="12"/>
      <c r="B13" s="11"/>
      <c r="C13" s="4"/>
      <c r="D13" s="4"/>
      <c r="E13" s="8"/>
    </row>
    <row r="14" spans="1:8" ht="15.75" hidden="1" thickBot="1">
      <c r="A14" s="14"/>
      <c r="B14" s="15"/>
      <c r="C14" s="16"/>
      <c r="D14" s="16"/>
      <c r="E14" s="17"/>
    </row>
    <row r="15" spans="1:8" ht="15.75" thickBot="1">
      <c r="A15" s="24" t="s">
        <v>13</v>
      </c>
      <c r="B15" s="25">
        <f>B4+B5+B6+B7+B8+B9+B10+B11+B12+B13+B14</f>
        <v>36</v>
      </c>
      <c r="C15" s="26">
        <f>C4+C5+C6+C7+C8+C9+C10+C11+C12+C13+C14</f>
        <v>42</v>
      </c>
      <c r="D15" s="26">
        <f>D4+D5+D6+D7+D8+D9+D10+D11+D12+D13+D14</f>
        <v>1887</v>
      </c>
      <c r="E15" s="27">
        <f>E4+E5+E6+E7+E8+E9+E10+E11+E12+E13+E14</f>
        <v>4035</v>
      </c>
      <c r="F15" s="22">
        <f>SUM(B15:E15)</f>
        <v>6000</v>
      </c>
    </row>
    <row r="16" spans="1:8" ht="15.75" hidden="1" thickBot="1">
      <c r="A16" s="19" t="s">
        <v>14</v>
      </c>
      <c r="B16" s="20">
        <f>B15/92</f>
        <v>0.39130434782608697</v>
      </c>
      <c r="C16" s="20">
        <f>C15/92</f>
        <v>0.45652173913043476</v>
      </c>
      <c r="D16" s="20">
        <f>D15/92</f>
        <v>20.510869565217391</v>
      </c>
      <c r="E16" s="21">
        <f>E15/92</f>
        <v>43.858695652173914</v>
      </c>
      <c r="F16" s="23">
        <f>F15/92</f>
        <v>65.217391304347828</v>
      </c>
    </row>
    <row r="20" spans="1:5" ht="15.75" thickBot="1"/>
    <row r="21" spans="1:5" ht="114">
      <c r="A21" s="18" t="s">
        <v>15</v>
      </c>
      <c r="B21" s="9" t="s">
        <v>2</v>
      </c>
      <c r="C21" s="5" t="s">
        <v>1</v>
      </c>
      <c r="D21" s="5" t="s">
        <v>3</v>
      </c>
      <c r="E21" s="6" t="s">
        <v>4</v>
      </c>
    </row>
    <row r="22" spans="1:5">
      <c r="A22" s="12" t="s">
        <v>8</v>
      </c>
      <c r="B22" s="10">
        <v>0</v>
      </c>
      <c r="C22" s="3">
        <v>0</v>
      </c>
      <c r="D22" s="3">
        <v>0</v>
      </c>
      <c r="E22" s="7">
        <v>0</v>
      </c>
    </row>
    <row r="23" spans="1:5">
      <c r="A23" s="12" t="s">
        <v>5</v>
      </c>
      <c r="B23" s="11">
        <v>0</v>
      </c>
      <c r="C23" s="4">
        <v>0</v>
      </c>
      <c r="D23" s="4">
        <v>1763</v>
      </c>
      <c r="E23" s="8">
        <v>1177</v>
      </c>
    </row>
    <row r="24" spans="1:5">
      <c r="A24" s="12" t="s">
        <v>6</v>
      </c>
      <c r="B24" s="11">
        <v>0</v>
      </c>
      <c r="C24" s="4">
        <v>0</v>
      </c>
      <c r="D24" s="4">
        <v>23</v>
      </c>
      <c r="E24" s="8">
        <v>1113</v>
      </c>
    </row>
    <row r="25" spans="1:5">
      <c r="A25" s="13" t="s">
        <v>7</v>
      </c>
      <c r="B25" s="11">
        <v>0</v>
      </c>
      <c r="C25" s="4">
        <v>0</v>
      </c>
      <c r="D25" s="4">
        <v>66</v>
      </c>
      <c r="E25" s="8">
        <v>50</v>
      </c>
    </row>
    <row r="26" spans="1:5">
      <c r="A26" s="12" t="s">
        <v>9</v>
      </c>
      <c r="B26" s="11">
        <v>0</v>
      </c>
      <c r="C26" s="4">
        <v>0</v>
      </c>
      <c r="D26" s="4">
        <v>3</v>
      </c>
      <c r="E26" s="8">
        <v>486</v>
      </c>
    </row>
    <row r="27" spans="1:5" ht="30">
      <c r="A27" s="13" t="s">
        <v>10</v>
      </c>
      <c r="B27" s="11">
        <v>0</v>
      </c>
      <c r="C27" s="4">
        <v>0</v>
      </c>
      <c r="D27" s="4">
        <v>0</v>
      </c>
      <c r="E27" s="8">
        <v>583</v>
      </c>
    </row>
    <row r="28" spans="1:5" ht="15.75" thickBot="1">
      <c r="A28" s="12" t="s">
        <v>11</v>
      </c>
      <c r="B28" s="11">
        <v>0</v>
      </c>
      <c r="C28" s="4">
        <v>0</v>
      </c>
      <c r="D28" s="4">
        <v>0</v>
      </c>
      <c r="E28" s="8">
        <v>625</v>
      </c>
    </row>
    <row r="29" spans="1:5" ht="15.75" hidden="1" thickBot="1">
      <c r="A29" s="12"/>
      <c r="B29" s="11"/>
      <c r="C29" s="4"/>
      <c r="D29" s="4"/>
      <c r="E29" s="8"/>
    </row>
    <row r="30" spans="1:5" ht="15.75" hidden="1" thickBot="1">
      <c r="A30" s="12"/>
      <c r="B30" s="11"/>
      <c r="C30" s="4"/>
      <c r="D30" s="4"/>
      <c r="E30" s="8"/>
    </row>
    <row r="31" spans="1:5" ht="15.75" hidden="1" thickBot="1">
      <c r="A31" s="12"/>
      <c r="B31" s="11"/>
      <c r="C31" s="4"/>
      <c r="D31" s="4"/>
      <c r="E31" s="8"/>
    </row>
    <row r="32" spans="1:5" ht="15.75" hidden="1" thickBot="1">
      <c r="A32" s="14"/>
      <c r="B32" s="15"/>
      <c r="C32" s="16"/>
      <c r="D32" s="16"/>
      <c r="E32" s="17"/>
    </row>
    <row r="33" spans="1:6" ht="15.75" thickBot="1">
      <c r="A33" s="24" t="s">
        <v>13</v>
      </c>
      <c r="B33" s="25">
        <f>B22+B23+B24+B25+B26+B27+B28+B29+B30+B31+B32</f>
        <v>0</v>
      </c>
      <c r="C33" s="26">
        <f>C22+C23+C24+C25+C26+C27+C28+C29+C30+C31+C32</f>
        <v>0</v>
      </c>
      <c r="D33" s="26">
        <f>D22+D23+D24+D25+D26+D27+D28+D29+D30+D31+D32</f>
        <v>1855</v>
      </c>
      <c r="E33" s="27">
        <f>E22+E23+E24+E25+E26+E27+E28+E29+E30+E31+E32</f>
        <v>4034</v>
      </c>
      <c r="F33" s="22">
        <f>SUM(B33:E33)</f>
        <v>5889</v>
      </c>
    </row>
    <row r="34" spans="1:6" ht="15.75" hidden="1" thickBot="1">
      <c r="A34" s="19" t="s">
        <v>14</v>
      </c>
      <c r="B34" s="20">
        <f>B33/92</f>
        <v>0</v>
      </c>
      <c r="C34" s="20">
        <f>C33/92</f>
        <v>0</v>
      </c>
      <c r="D34" s="20">
        <f>D33/92</f>
        <v>20.163043478260871</v>
      </c>
      <c r="E34" s="21">
        <f>E33/92</f>
        <v>43.847826086956523</v>
      </c>
      <c r="F34" s="23">
        <f>F33/92</f>
        <v>64.010869565217391</v>
      </c>
    </row>
    <row r="38" spans="1:6" ht="15.75" thickBot="1"/>
    <row r="39" spans="1:6" ht="114">
      <c r="A39" s="18" t="s">
        <v>17</v>
      </c>
      <c r="B39" s="9" t="s">
        <v>2</v>
      </c>
      <c r="C39" s="5" t="s">
        <v>1</v>
      </c>
      <c r="D39" s="5" t="s">
        <v>3</v>
      </c>
      <c r="E39" s="6" t="s">
        <v>4</v>
      </c>
    </row>
    <row r="40" spans="1:6">
      <c r="A40" s="12" t="s">
        <v>8</v>
      </c>
      <c r="B40" s="10">
        <v>0</v>
      </c>
      <c r="C40" s="3">
        <v>0</v>
      </c>
      <c r="D40" s="3">
        <v>0</v>
      </c>
      <c r="E40" s="7">
        <v>0</v>
      </c>
    </row>
    <row r="41" spans="1:6">
      <c r="A41" s="12" t="s">
        <v>5</v>
      </c>
      <c r="B41" s="11">
        <v>32</v>
      </c>
      <c r="C41" s="4">
        <v>37</v>
      </c>
      <c r="D41" s="4">
        <v>1790</v>
      </c>
      <c r="E41" s="8">
        <v>1184</v>
      </c>
    </row>
    <row r="42" spans="1:6">
      <c r="A42" s="12" t="s">
        <v>6</v>
      </c>
      <c r="B42" s="11">
        <v>1</v>
      </c>
      <c r="C42" s="4">
        <v>5</v>
      </c>
      <c r="D42" s="4">
        <v>25</v>
      </c>
      <c r="E42" s="8">
        <v>1119</v>
      </c>
    </row>
    <row r="43" spans="1:6">
      <c r="A43" s="13" t="s">
        <v>7</v>
      </c>
      <c r="B43" s="11">
        <v>5</v>
      </c>
      <c r="C43" s="4">
        <v>0</v>
      </c>
      <c r="D43" s="4">
        <v>68</v>
      </c>
      <c r="E43" s="8">
        <v>32</v>
      </c>
    </row>
    <row r="44" spans="1:6">
      <c r="A44" s="12" t="s">
        <v>9</v>
      </c>
      <c r="B44" s="11">
        <v>0</v>
      </c>
      <c r="C44" s="4">
        <v>0</v>
      </c>
      <c r="D44" s="4">
        <v>2</v>
      </c>
      <c r="E44" s="8">
        <v>496</v>
      </c>
    </row>
    <row r="45" spans="1:6" ht="30">
      <c r="A45" s="13" t="s">
        <v>10</v>
      </c>
      <c r="B45" s="11">
        <v>0</v>
      </c>
      <c r="C45" s="4">
        <v>0</v>
      </c>
      <c r="D45" s="4">
        <v>0</v>
      </c>
      <c r="E45" s="8">
        <v>586</v>
      </c>
    </row>
    <row r="46" spans="1:6">
      <c r="A46" s="12" t="s">
        <v>11</v>
      </c>
      <c r="B46" s="11">
        <v>0</v>
      </c>
      <c r="C46" s="4">
        <v>0</v>
      </c>
      <c r="D46" s="4">
        <v>0</v>
      </c>
      <c r="E46" s="8">
        <v>624</v>
      </c>
    </row>
    <row r="47" spans="1:6" ht="15.75" thickBot="1">
      <c r="A47" s="12" t="s">
        <v>16</v>
      </c>
      <c r="B47" s="11"/>
      <c r="C47" s="4"/>
      <c r="D47" s="4"/>
      <c r="E47" s="8">
        <v>6</v>
      </c>
    </row>
    <row r="48" spans="1:6" ht="15.75" thickBot="1">
      <c r="A48" s="24" t="s">
        <v>13</v>
      </c>
      <c r="B48" s="25">
        <f>B40+B41+B42+B43+B44+B45+B46+B47</f>
        <v>38</v>
      </c>
      <c r="C48" s="26">
        <f>C40+C41+C42+C43+C44+C45+C46+C47</f>
        <v>42</v>
      </c>
      <c r="D48" s="26">
        <f>D40+D41+D42+D43+D44+D45+D46+D47</f>
        <v>1885</v>
      </c>
      <c r="E48" s="27">
        <f>E40+E41+E42+E43+E44+E45+E46+E47</f>
        <v>4047</v>
      </c>
      <c r="F48" s="22">
        <f>SUM(B48:E48)</f>
        <v>6012</v>
      </c>
    </row>
    <row r="49" spans="1:6" ht="15.75" hidden="1" thickBot="1">
      <c r="A49" s="19" t="s">
        <v>14</v>
      </c>
      <c r="B49" s="20">
        <f>B48/92</f>
        <v>0.41304347826086957</v>
      </c>
      <c r="C49" s="20">
        <f>C48/92</f>
        <v>0.45652173913043476</v>
      </c>
      <c r="D49" s="20">
        <f>D48/92</f>
        <v>20.489130434782609</v>
      </c>
      <c r="E49" s="21">
        <f>E48/92</f>
        <v>43.989130434782609</v>
      </c>
      <c r="F49" s="23">
        <f>F48/92</f>
        <v>65.347826086956516</v>
      </c>
    </row>
    <row r="52" spans="1:6" ht="15.75" thickBot="1"/>
    <row r="53" spans="1:6" ht="114">
      <c r="A53" s="18" t="s">
        <v>18</v>
      </c>
      <c r="B53" s="9" t="s">
        <v>2</v>
      </c>
      <c r="C53" s="5" t="s">
        <v>1</v>
      </c>
      <c r="D53" s="5" t="s">
        <v>3</v>
      </c>
      <c r="E53" s="6" t="s">
        <v>4</v>
      </c>
    </row>
    <row r="54" spans="1:6">
      <c r="A54" s="12" t="s">
        <v>8</v>
      </c>
      <c r="B54" s="10">
        <v>0</v>
      </c>
      <c r="C54" s="3">
        <v>0</v>
      </c>
      <c r="D54" s="3">
        <v>1</v>
      </c>
      <c r="E54" s="7">
        <v>0</v>
      </c>
    </row>
    <row r="55" spans="1:6">
      <c r="A55" s="12" t="s">
        <v>5</v>
      </c>
      <c r="B55" s="11">
        <v>0</v>
      </c>
      <c r="C55" s="4">
        <v>0</v>
      </c>
      <c r="D55" s="4">
        <v>0</v>
      </c>
      <c r="E55" s="8">
        <v>0</v>
      </c>
    </row>
    <row r="56" spans="1:6">
      <c r="A56" s="12" t="s">
        <v>6</v>
      </c>
      <c r="B56" s="11">
        <v>0</v>
      </c>
      <c r="C56" s="4">
        <v>0</v>
      </c>
      <c r="D56" s="4">
        <v>23</v>
      </c>
      <c r="E56" s="8">
        <v>1081</v>
      </c>
    </row>
    <row r="57" spans="1:6">
      <c r="A57" s="13" t="s">
        <v>7</v>
      </c>
      <c r="B57" s="11">
        <v>0</v>
      </c>
      <c r="C57" s="4">
        <v>0</v>
      </c>
      <c r="D57" s="4">
        <v>61</v>
      </c>
      <c r="E57" s="8">
        <v>14</v>
      </c>
    </row>
    <row r="58" spans="1:6">
      <c r="A58" s="12" t="s">
        <v>9</v>
      </c>
      <c r="B58" s="11">
        <v>0</v>
      </c>
      <c r="C58" s="4">
        <v>0</v>
      </c>
      <c r="D58" s="4">
        <v>3</v>
      </c>
      <c r="E58" s="8">
        <v>344</v>
      </c>
    </row>
    <row r="59" spans="1:6" ht="30">
      <c r="A59" s="13" t="s">
        <v>10</v>
      </c>
      <c r="B59" s="11">
        <v>0</v>
      </c>
      <c r="C59" s="4">
        <v>0</v>
      </c>
      <c r="D59" s="4">
        <v>0</v>
      </c>
      <c r="E59" s="8">
        <v>377</v>
      </c>
    </row>
    <row r="60" spans="1:6" ht="15.75" thickBot="1">
      <c r="A60" s="12" t="s">
        <v>11</v>
      </c>
      <c r="B60" s="11">
        <v>0</v>
      </c>
      <c r="C60" s="4">
        <v>0</v>
      </c>
      <c r="D60" s="4">
        <v>0</v>
      </c>
      <c r="E60" s="8">
        <v>318</v>
      </c>
    </row>
    <row r="61" spans="1:6" ht="15.75" thickBot="1">
      <c r="A61" s="24" t="s">
        <v>13</v>
      </c>
      <c r="B61" s="25">
        <f>B54+B55+B56+B57+B58+B59+B60</f>
        <v>0</v>
      </c>
      <c r="C61" s="26">
        <f>C54+C55+C56+C57+C58+C59+C60</f>
        <v>0</v>
      </c>
      <c r="D61" s="26">
        <f>D54+D55+D56+D57+D58+D59+D60</f>
        <v>88</v>
      </c>
      <c r="E61" s="27">
        <f>E54+E55+E56+E57+E58+E59+E60</f>
        <v>2134</v>
      </c>
      <c r="F61" s="22">
        <f>SUM(B61:E61)</f>
        <v>2222</v>
      </c>
    </row>
    <row r="67" spans="1:6" ht="15.75" thickBot="1"/>
    <row r="68" spans="1:6" ht="114">
      <c r="A68" s="18" t="s">
        <v>19</v>
      </c>
      <c r="B68" s="9" t="s">
        <v>2</v>
      </c>
      <c r="C68" s="5" t="s">
        <v>1</v>
      </c>
      <c r="D68" s="5" t="s">
        <v>3</v>
      </c>
      <c r="E68" s="6" t="s">
        <v>4</v>
      </c>
    </row>
    <row r="69" spans="1:6">
      <c r="A69" s="12" t="s">
        <v>8</v>
      </c>
      <c r="B69" s="10">
        <v>0</v>
      </c>
      <c r="C69" s="3">
        <v>0</v>
      </c>
      <c r="D69" s="3">
        <v>1</v>
      </c>
      <c r="E69" s="7">
        <v>0</v>
      </c>
    </row>
    <row r="70" spans="1:6">
      <c r="A70" s="12" t="s">
        <v>5</v>
      </c>
      <c r="B70" s="11">
        <v>0</v>
      </c>
      <c r="C70" s="4">
        <v>0</v>
      </c>
      <c r="D70" s="4">
        <v>0</v>
      </c>
      <c r="E70" s="8">
        <v>0</v>
      </c>
    </row>
    <row r="71" spans="1:6">
      <c r="A71" s="12" t="s">
        <v>6</v>
      </c>
      <c r="B71" s="11">
        <v>0</v>
      </c>
      <c r="C71" s="4">
        <v>0</v>
      </c>
      <c r="D71" s="4">
        <v>23</v>
      </c>
      <c r="E71" s="8">
        <v>1122</v>
      </c>
    </row>
    <row r="72" spans="1:6">
      <c r="A72" s="13" t="s">
        <v>7</v>
      </c>
      <c r="B72" s="11">
        <v>0</v>
      </c>
      <c r="C72" s="4">
        <v>0</v>
      </c>
      <c r="D72" s="4">
        <v>58</v>
      </c>
      <c r="E72" s="8">
        <v>20</v>
      </c>
    </row>
    <row r="73" spans="1:6">
      <c r="A73" s="12" t="s">
        <v>9</v>
      </c>
      <c r="B73" s="11">
        <v>0</v>
      </c>
      <c r="C73" s="4">
        <v>0</v>
      </c>
      <c r="D73" s="4">
        <v>3</v>
      </c>
      <c r="E73" s="8">
        <v>351</v>
      </c>
    </row>
    <row r="74" spans="1:6" ht="30">
      <c r="A74" s="13" t="s">
        <v>10</v>
      </c>
      <c r="B74" s="11">
        <v>0</v>
      </c>
      <c r="C74" s="4">
        <v>0</v>
      </c>
      <c r="D74" s="4">
        <v>0</v>
      </c>
      <c r="E74" s="8">
        <v>384</v>
      </c>
    </row>
    <row r="75" spans="1:6" ht="15.75" thickBot="1">
      <c r="A75" s="12" t="s">
        <v>11</v>
      </c>
      <c r="B75" s="11">
        <v>0</v>
      </c>
      <c r="C75" s="4">
        <v>0</v>
      </c>
      <c r="D75" s="4">
        <v>0</v>
      </c>
      <c r="E75" s="8">
        <v>293</v>
      </c>
    </row>
    <row r="76" spans="1:6" ht="15.75" thickBot="1">
      <c r="A76" s="24" t="s">
        <v>13</v>
      </c>
      <c r="B76" s="25">
        <f>B69+B70+B71+B72+B73+B74+B75</f>
        <v>0</v>
      </c>
      <c r="C76" s="26">
        <f>C69+C70+C71+C72+C73+C74+C75</f>
        <v>0</v>
      </c>
      <c r="D76" s="26">
        <f>D69+D70+D71+D72+D73+D74+D75</f>
        <v>85</v>
      </c>
      <c r="E76" s="27">
        <f>E69+E70+E71+E72+E73+E74+E75</f>
        <v>2170</v>
      </c>
      <c r="F76" s="22">
        <f>SUM(B76:E76)</f>
        <v>2255</v>
      </c>
    </row>
    <row r="77" spans="1:6" ht="15.75" hidden="1" thickBot="1">
      <c r="A77" s="19" t="s">
        <v>14</v>
      </c>
      <c r="B77" s="20">
        <f>B76/92</f>
        <v>0</v>
      </c>
      <c r="C77" s="20">
        <f>C76/92</f>
        <v>0</v>
      </c>
      <c r="D77" s="20">
        <f>D76/92</f>
        <v>0.92391304347826086</v>
      </c>
      <c r="E77" s="21">
        <f>E76/92</f>
        <v>23.586956521739129</v>
      </c>
      <c r="F77" s="23">
        <f>F76/92</f>
        <v>24.510869565217391</v>
      </c>
    </row>
  </sheetData>
  <mergeCells count="1">
    <mergeCell ref="B2:E2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2023-07-31T10:36:09Z</cp:lastPrinted>
  <dcterms:created xsi:type="dcterms:W3CDTF">2006-09-16T00:00:00Z</dcterms:created>
  <dcterms:modified xsi:type="dcterms:W3CDTF">2023-07-31T12:35:38Z</dcterms:modified>
</cp:coreProperties>
</file>