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\ftp\ANIA\271. ZAMÓWIENIA PUBLICZNE 2023\Budowa kanalizacji sanitarnej Sidzina etap II\PRZETARG NEGOCJACJE\"/>
    </mc:Choice>
  </mc:AlternateContent>
  <xr:revisionPtr revIDLastSave="0" documentId="13_ncr:1_{B899AC90-44DD-4E42-A3A2-228D8850C7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7" i="1" l="1"/>
  <c r="F27" i="1"/>
  <c r="H27" i="1"/>
  <c r="J27" i="1"/>
  <c r="P27" i="1"/>
  <c r="N27" i="1"/>
  <c r="L27" i="1"/>
</calcChain>
</file>

<file path=xl/sharedStrings.xml><?xml version="1.0" encoding="utf-8"?>
<sst xmlns="http://schemas.openxmlformats.org/spreadsheetml/2006/main" count="280" uniqueCount="107">
  <si>
    <t>ROZBICIE CENY OFERTOWEJ</t>
  </si>
  <si>
    <t xml:space="preserve">Nazwa </t>
  </si>
  <si>
    <t>1.</t>
  </si>
  <si>
    <t>2.</t>
  </si>
  <si>
    <t>3.</t>
  </si>
  <si>
    <t>6.</t>
  </si>
  <si>
    <t>Lp.</t>
  </si>
  <si>
    <t>SUMA:</t>
  </si>
  <si>
    <t>Roboty przygotowawcze</t>
  </si>
  <si>
    <t>Roboty ziemne</t>
  </si>
  <si>
    <r>
      <t xml:space="preserve">Nazwa Wykonawcy: </t>
    </r>
    <r>
      <rPr>
        <sz val="11"/>
        <rFont val="Arial"/>
        <family val="2"/>
        <charset val="238"/>
      </rPr>
      <t>….............................................</t>
    </r>
    <r>
      <rPr>
        <b/>
        <sz val="11"/>
        <rFont val="Arial"/>
        <family val="2"/>
        <charset val="238"/>
      </rPr>
      <t xml:space="preserve">
Siedziba Wykonawcy: </t>
    </r>
    <r>
      <rPr>
        <sz val="11"/>
        <rFont val="Arial"/>
        <family val="2"/>
        <charset val="238"/>
      </rPr>
      <t>….........................................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NIP: ….............................</t>
    </r>
  </si>
  <si>
    <t>Załącznik nr 1a do SWZ
IP.IZ.271.3.2024.IBK</t>
  </si>
  <si>
    <t>PR_ETAP-2_PS1-PS3_SIECI</t>
  </si>
  <si>
    <t>PR_ETAP-2_PS2</t>
  </si>
  <si>
    <t>PR_ETAP-2_PS3-PS4_SIECI</t>
  </si>
  <si>
    <t>PR_elektr_PS1-PS3</t>
  </si>
  <si>
    <t>PR_elektr_PS-4</t>
  </si>
  <si>
    <t>Rozbiórka nawierzchni i obiektów</t>
  </si>
  <si>
    <t>wykopy</t>
  </si>
  <si>
    <t>3.1.</t>
  </si>
  <si>
    <t>3.2.</t>
  </si>
  <si>
    <t>3.3.</t>
  </si>
  <si>
    <t>3.4.</t>
  </si>
  <si>
    <t>umocnienie wykopów</t>
  </si>
  <si>
    <t>odwodnienie wykopów</t>
  </si>
  <si>
    <t>podsypki, obsypki, zasyp wykopów</t>
  </si>
  <si>
    <t>4</t>
  </si>
  <si>
    <t>Roboty montażowe</t>
  </si>
  <si>
    <t>5</t>
  </si>
  <si>
    <t>Roboty wykończeniowe</t>
  </si>
  <si>
    <t>Odtworzenie nawierzchni</t>
  </si>
  <si>
    <t>Przepompownia PS-1</t>
  </si>
  <si>
    <t>Przepompownia PS-3</t>
  </si>
  <si>
    <t>X</t>
  </si>
  <si>
    <t>Przepompownia PS-4</t>
  </si>
  <si>
    <t>Przpompownia PS-5</t>
  </si>
  <si>
    <t>zasilanie przepompowni PS-1</t>
  </si>
  <si>
    <t>zasilanie przepompowni Ps-3</t>
  </si>
  <si>
    <t>Zasilanie przepompowni PS-4</t>
  </si>
  <si>
    <t>PR_ETAP-2_Parkowa_boisko</t>
  </si>
  <si>
    <t>PR_ETAP-2_przylacza</t>
  </si>
  <si>
    <t>Zasilanie przepompowni PS-5</t>
  </si>
  <si>
    <t>8</t>
  </si>
  <si>
    <t>9</t>
  </si>
  <si>
    <t>10</t>
  </si>
  <si>
    <t>11</t>
  </si>
  <si>
    <t>12</t>
  </si>
  <si>
    <t>13</t>
  </si>
  <si>
    <t>14</t>
  </si>
  <si>
    <t>15</t>
  </si>
  <si>
    <t>wartość brutto zł</t>
  </si>
  <si>
    <t>nazwa zgodna z załączonymi przedmiarami</t>
  </si>
  <si>
    <t>poz.w przedmiarze</t>
  </si>
  <si>
    <t>1-2'</t>
  </si>
  <si>
    <t>3-8'</t>
  </si>
  <si>
    <t>9-13'</t>
  </si>
  <si>
    <t>14-20</t>
  </si>
  <si>
    <t>21-23</t>
  </si>
  <si>
    <t>24-26</t>
  </si>
  <si>
    <t>suma 9-26</t>
  </si>
  <si>
    <t>27-56</t>
  </si>
  <si>
    <t>57-75</t>
  </si>
  <si>
    <t>76-96</t>
  </si>
  <si>
    <t>97-98'</t>
  </si>
  <si>
    <t>99-103</t>
  </si>
  <si>
    <t>1-43</t>
  </si>
  <si>
    <t>44-86</t>
  </si>
  <si>
    <t>3-7'</t>
  </si>
  <si>
    <t>8-12'</t>
  </si>
  <si>
    <t>13-17</t>
  </si>
  <si>
    <t>18-20</t>
  </si>
  <si>
    <t>24-40</t>
  </si>
  <si>
    <t>41-57</t>
  </si>
  <si>
    <t>58-58'</t>
  </si>
  <si>
    <t>59-62</t>
  </si>
  <si>
    <t>suma 8-23</t>
  </si>
  <si>
    <t>2-5'</t>
  </si>
  <si>
    <t>6-10'</t>
  </si>
  <si>
    <t>11-14</t>
  </si>
  <si>
    <t>15-17</t>
  </si>
  <si>
    <t>18-19</t>
  </si>
  <si>
    <t>20-28</t>
  </si>
  <si>
    <t>29-29'</t>
  </si>
  <si>
    <t>suma 6-19</t>
  </si>
  <si>
    <t>Przepompownia przydomowa Pp-3 wraz z zasilaniem</t>
  </si>
  <si>
    <t>64-122</t>
  </si>
  <si>
    <t>123-146</t>
  </si>
  <si>
    <t>1-11 oraz 157-158'</t>
  </si>
  <si>
    <t>12- 21' oraz 159-163'</t>
  </si>
  <si>
    <t>22-26' oraz 164-166'</t>
  </si>
  <si>
    <t>27-32 oraz 167-168</t>
  </si>
  <si>
    <t>33-35 oraz 169-170</t>
  </si>
  <si>
    <t>36-38</t>
  </si>
  <si>
    <t>39-63 oraz 171-176</t>
  </si>
  <si>
    <t>147-151 oraz 177-179</t>
  </si>
  <si>
    <t>152-156' oraz 180-181</t>
  </si>
  <si>
    <t>1-4</t>
  </si>
  <si>
    <t>5-13'</t>
  </si>
  <si>
    <t>14-16'</t>
  </si>
  <si>
    <t>17-18</t>
  </si>
  <si>
    <t>19-21</t>
  </si>
  <si>
    <t>22-24</t>
  </si>
  <si>
    <t>25-33</t>
  </si>
  <si>
    <t>34-36</t>
  </si>
  <si>
    <t>37-40</t>
  </si>
  <si>
    <t>suma 14-24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</si>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</sst>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#,##0.00\ _z_ł"/>
  </numFmts>
  <fonts count="12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8" fontId="4" fillId="3" borderId="11" xfId="0" applyNumberFormat="1" applyFont="1" applyFill="1" applyBorder="1" applyAlignment="1">
      <alignment horizontal="center" vertical="top"/>
    </xf>
    <xf numFmtId="8" fontId="4" fillId="3" borderId="12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top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8" fontId="4" fillId="4" borderId="13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left" vertical="top"/>
    </xf>
    <xf numFmtId="17" fontId="4" fillId="3" borderId="11" xfId="0" applyNumberFormat="1" applyFont="1" applyFill="1" applyBorder="1" applyAlignment="1">
      <alignment horizontal="center" vertical="center"/>
    </xf>
    <xf numFmtId="165" fontId="4" fillId="4" borderId="13" xfId="0" applyNumberFormat="1" applyFont="1" applyFill="1" applyBorder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6" fillId="2" borderId="2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5"/>
  <sheetViews>
    <sheetView tabSelected="1" zoomScaleNormal="100" workbookViewId="0">
      <selection activeCell="D6" sqref="D6:Q6"/>
    </sheetView>
  </sheetViews>
  <sheetFormatPr defaultColWidth="9.33203125" defaultRowHeight="12.75" x14ac:dyDescent="0.2"/>
  <cols>
    <col min="1" max="1" width="9.33203125" style="3"/>
    <col min="2" max="2" width="11.33203125" style="3" customWidth="1"/>
    <col min="3" max="3" width="76.33203125" style="3" customWidth="1"/>
    <col min="4" max="5" width="20.6640625" style="3" customWidth="1"/>
    <col min="6" max="7" width="20.83203125" style="3" customWidth="1"/>
    <col min="8" max="10" width="19.5" style="3" customWidth="1"/>
    <col min="11" max="11" width="25.6640625" style="3" customWidth="1"/>
    <col min="12" max="14" width="18.6640625" style="3" customWidth="1"/>
    <col min="15" max="16" width="18.33203125" style="3" customWidth="1"/>
    <col min="17" max="17" width="20.33203125" style="3" customWidth="1"/>
    <col min="18" max="16384" width="9.33203125" style="3"/>
  </cols>
  <sheetData>
    <row r="1" spans="2:17" ht="16.5" customHeight="1" x14ac:dyDescent="0.2">
      <c r="B1" s="29"/>
      <c r="C1" s="29"/>
    </row>
    <row r="2" spans="2:17" ht="39.75" customHeight="1" x14ac:dyDescent="0.2">
      <c r="B2" s="30" t="s">
        <v>11</v>
      </c>
      <c r="C2" s="30"/>
      <c r="D2" s="1"/>
      <c r="E2" s="1"/>
    </row>
    <row r="3" spans="2:17" ht="24.75" customHeight="1" x14ac:dyDescent="0.2">
      <c r="B3" s="31" t="s">
        <v>0</v>
      </c>
      <c r="C3" s="31"/>
      <c r="F3" s="2"/>
      <c r="G3" s="2"/>
    </row>
    <row r="4" spans="2:17" ht="56.25" customHeight="1" x14ac:dyDescent="0.2">
      <c r="B4" s="32" t="s">
        <v>10</v>
      </c>
      <c r="C4" s="32"/>
    </row>
    <row r="5" spans="2:17" ht="15.75" customHeight="1" thickBot="1" x14ac:dyDescent="0.25">
      <c r="B5" s="33"/>
      <c r="C5" s="33"/>
      <c r="D5" s="25" t="s">
        <v>51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2:17" ht="82.5" customHeight="1" x14ac:dyDescent="0.2">
      <c r="B6" s="5" t="s">
        <v>6</v>
      </c>
      <c r="C6" s="18" t="s">
        <v>1</v>
      </c>
      <c r="D6" s="34" t="s">
        <v>12</v>
      </c>
      <c r="E6" s="35"/>
      <c r="F6" s="34" t="s">
        <v>13</v>
      </c>
      <c r="G6" s="35"/>
      <c r="H6" s="34" t="s">
        <v>14</v>
      </c>
      <c r="I6" s="35"/>
      <c r="J6" s="36" t="s">
        <v>39</v>
      </c>
      <c r="K6" s="37"/>
      <c r="L6" s="34" t="s">
        <v>15</v>
      </c>
      <c r="M6" s="35"/>
      <c r="N6" s="36" t="s">
        <v>16</v>
      </c>
      <c r="O6" s="37"/>
      <c r="P6" s="36" t="s">
        <v>40</v>
      </c>
      <c r="Q6" s="37"/>
    </row>
    <row r="7" spans="2:17" ht="53.25" customHeight="1" x14ac:dyDescent="0.2">
      <c r="B7" s="6"/>
      <c r="C7" s="7"/>
      <c r="D7" s="8" t="s">
        <v>50</v>
      </c>
      <c r="E7" s="9" t="s">
        <v>52</v>
      </c>
      <c r="F7" s="8" t="s">
        <v>50</v>
      </c>
      <c r="G7" s="9" t="s">
        <v>52</v>
      </c>
      <c r="H7" s="8" t="s">
        <v>50</v>
      </c>
      <c r="I7" s="9" t="s">
        <v>52</v>
      </c>
      <c r="J7" s="8" t="s">
        <v>50</v>
      </c>
      <c r="K7" s="9" t="s">
        <v>52</v>
      </c>
      <c r="L7" s="8" t="s">
        <v>50</v>
      </c>
      <c r="M7" s="9" t="s">
        <v>52</v>
      </c>
      <c r="N7" s="8" t="s">
        <v>50</v>
      </c>
      <c r="O7" s="9" t="s">
        <v>52</v>
      </c>
      <c r="P7" s="8" t="s">
        <v>50</v>
      </c>
      <c r="Q7" s="9" t="s">
        <v>52</v>
      </c>
    </row>
    <row r="8" spans="2:17" ht="30" customHeight="1" x14ac:dyDescent="0.2">
      <c r="B8" s="4" t="s">
        <v>2</v>
      </c>
      <c r="C8" s="19" t="s">
        <v>8</v>
      </c>
      <c r="D8" s="10"/>
      <c r="E8" s="11" t="s">
        <v>53</v>
      </c>
      <c r="F8" s="12"/>
      <c r="G8" s="13">
        <v>1</v>
      </c>
      <c r="H8" s="12"/>
      <c r="I8" s="11" t="s">
        <v>53</v>
      </c>
      <c r="J8" s="12"/>
      <c r="K8" s="13" t="s">
        <v>87</v>
      </c>
      <c r="L8" s="8" t="s">
        <v>33</v>
      </c>
      <c r="M8" s="9" t="s">
        <v>33</v>
      </c>
      <c r="N8" s="8" t="s">
        <v>33</v>
      </c>
      <c r="O8" s="9" t="s">
        <v>33</v>
      </c>
      <c r="P8" s="12"/>
      <c r="Q8" s="17" t="s">
        <v>96</v>
      </c>
    </row>
    <row r="9" spans="2:17" ht="30" customHeight="1" x14ac:dyDescent="0.2">
      <c r="B9" s="4" t="s">
        <v>3</v>
      </c>
      <c r="C9" s="19" t="s">
        <v>17</v>
      </c>
      <c r="D9" s="12"/>
      <c r="E9" s="13" t="s">
        <v>54</v>
      </c>
      <c r="F9" s="12"/>
      <c r="G9" s="13" t="s">
        <v>76</v>
      </c>
      <c r="H9" s="12"/>
      <c r="I9" s="13" t="s">
        <v>67</v>
      </c>
      <c r="J9" s="12"/>
      <c r="K9" s="13" t="s">
        <v>88</v>
      </c>
      <c r="L9" s="8" t="s">
        <v>33</v>
      </c>
      <c r="M9" s="9" t="s">
        <v>33</v>
      </c>
      <c r="N9" s="8" t="s">
        <v>33</v>
      </c>
      <c r="O9" s="9" t="s">
        <v>33</v>
      </c>
      <c r="P9" s="12"/>
      <c r="Q9" s="17" t="s">
        <v>97</v>
      </c>
    </row>
    <row r="10" spans="2:17" ht="30" customHeight="1" x14ac:dyDescent="0.2">
      <c r="B10" s="4" t="s">
        <v>4</v>
      </c>
      <c r="C10" s="19" t="s">
        <v>9</v>
      </c>
      <c r="D10" s="12"/>
      <c r="E10" s="13" t="s">
        <v>59</v>
      </c>
      <c r="F10" s="12"/>
      <c r="G10" s="17" t="s">
        <v>83</v>
      </c>
      <c r="H10" s="12"/>
      <c r="I10" s="17" t="s">
        <v>75</v>
      </c>
      <c r="J10" s="12"/>
      <c r="K10" s="13"/>
      <c r="L10" s="8" t="s">
        <v>33</v>
      </c>
      <c r="M10" s="9" t="s">
        <v>33</v>
      </c>
      <c r="N10" s="8" t="s">
        <v>33</v>
      </c>
      <c r="O10" s="9" t="s">
        <v>33</v>
      </c>
      <c r="P10" s="12"/>
      <c r="Q10" s="17" t="s">
        <v>105</v>
      </c>
    </row>
    <row r="11" spans="2:17" ht="30" customHeight="1" x14ac:dyDescent="0.2">
      <c r="B11" s="4" t="s">
        <v>19</v>
      </c>
      <c r="C11" s="19" t="s">
        <v>18</v>
      </c>
      <c r="D11" s="12"/>
      <c r="E11" s="13" t="s">
        <v>55</v>
      </c>
      <c r="F11" s="12"/>
      <c r="G11" s="13" t="s">
        <v>77</v>
      </c>
      <c r="H11" s="12"/>
      <c r="I11" s="13" t="s">
        <v>68</v>
      </c>
      <c r="J11" s="12"/>
      <c r="K11" s="13" t="s">
        <v>89</v>
      </c>
      <c r="L11" s="8" t="s">
        <v>33</v>
      </c>
      <c r="M11" s="9" t="s">
        <v>33</v>
      </c>
      <c r="N11" s="8" t="s">
        <v>33</v>
      </c>
      <c r="O11" s="9" t="s">
        <v>33</v>
      </c>
      <c r="P11" s="12"/>
      <c r="Q11" s="17" t="s">
        <v>98</v>
      </c>
    </row>
    <row r="12" spans="2:17" ht="30" customHeight="1" x14ac:dyDescent="0.2">
      <c r="B12" s="4" t="s">
        <v>20</v>
      </c>
      <c r="C12" s="19" t="s">
        <v>23</v>
      </c>
      <c r="D12" s="12"/>
      <c r="E12" s="13" t="s">
        <v>56</v>
      </c>
      <c r="F12" s="12"/>
      <c r="G12" s="17" t="s">
        <v>78</v>
      </c>
      <c r="H12" s="12"/>
      <c r="I12" s="13" t="s">
        <v>69</v>
      </c>
      <c r="J12" s="12"/>
      <c r="K12" s="13" t="s">
        <v>90</v>
      </c>
      <c r="L12" s="8" t="s">
        <v>33</v>
      </c>
      <c r="M12" s="9" t="s">
        <v>33</v>
      </c>
      <c r="N12" s="8" t="s">
        <v>33</v>
      </c>
      <c r="O12" s="9" t="s">
        <v>33</v>
      </c>
      <c r="P12" s="12"/>
      <c r="Q12" s="17" t="s">
        <v>99</v>
      </c>
    </row>
    <row r="13" spans="2:17" ht="30" customHeight="1" x14ac:dyDescent="0.2">
      <c r="B13" s="4" t="s">
        <v>21</v>
      </c>
      <c r="C13" s="19" t="s">
        <v>24</v>
      </c>
      <c r="D13" s="12"/>
      <c r="E13" s="13" t="s">
        <v>57</v>
      </c>
      <c r="F13" s="12"/>
      <c r="G13" s="17" t="s">
        <v>79</v>
      </c>
      <c r="H13" s="12"/>
      <c r="I13" s="13" t="s">
        <v>70</v>
      </c>
      <c r="J13" s="12"/>
      <c r="K13" s="13" t="s">
        <v>91</v>
      </c>
      <c r="L13" s="8" t="s">
        <v>33</v>
      </c>
      <c r="M13" s="9" t="s">
        <v>33</v>
      </c>
      <c r="N13" s="8" t="s">
        <v>33</v>
      </c>
      <c r="O13" s="9" t="s">
        <v>33</v>
      </c>
      <c r="P13" s="12"/>
      <c r="Q13" s="17" t="s">
        <v>100</v>
      </c>
    </row>
    <row r="14" spans="2:17" ht="30" customHeight="1" x14ac:dyDescent="0.2">
      <c r="B14" s="4" t="s">
        <v>22</v>
      </c>
      <c r="C14" s="19" t="s">
        <v>25</v>
      </c>
      <c r="D14" s="12"/>
      <c r="E14" s="13" t="s">
        <v>58</v>
      </c>
      <c r="F14" s="12"/>
      <c r="G14" s="17" t="s">
        <v>80</v>
      </c>
      <c r="H14" s="12"/>
      <c r="I14" s="13" t="s">
        <v>57</v>
      </c>
      <c r="J14" s="12"/>
      <c r="K14" s="13" t="s">
        <v>92</v>
      </c>
      <c r="L14" s="8" t="s">
        <v>33</v>
      </c>
      <c r="M14" s="9" t="s">
        <v>33</v>
      </c>
      <c r="N14" s="8" t="s">
        <v>33</v>
      </c>
      <c r="O14" s="9" t="s">
        <v>33</v>
      </c>
      <c r="P14" s="12"/>
      <c r="Q14" s="17" t="s">
        <v>101</v>
      </c>
    </row>
    <row r="15" spans="2:17" ht="30" customHeight="1" x14ac:dyDescent="0.2">
      <c r="B15" s="4" t="s">
        <v>26</v>
      </c>
      <c r="C15" s="19" t="s">
        <v>27</v>
      </c>
      <c r="D15" s="12"/>
      <c r="E15" s="13" t="s">
        <v>60</v>
      </c>
      <c r="F15" s="12"/>
      <c r="G15" s="17" t="s">
        <v>81</v>
      </c>
      <c r="H15" s="12"/>
      <c r="I15" s="13" t="s">
        <v>71</v>
      </c>
      <c r="J15" s="12"/>
      <c r="K15" s="13" t="s">
        <v>93</v>
      </c>
      <c r="L15" s="8" t="s">
        <v>33</v>
      </c>
      <c r="M15" s="9" t="s">
        <v>33</v>
      </c>
      <c r="N15" s="8" t="s">
        <v>33</v>
      </c>
      <c r="O15" s="9" t="s">
        <v>33</v>
      </c>
      <c r="P15" s="12"/>
      <c r="Q15" s="17" t="s">
        <v>102</v>
      </c>
    </row>
    <row r="16" spans="2:17" ht="30" customHeight="1" x14ac:dyDescent="0.2">
      <c r="B16" s="4" t="s">
        <v>28</v>
      </c>
      <c r="C16" s="19" t="s">
        <v>29</v>
      </c>
      <c r="D16" s="12"/>
      <c r="E16" s="13" t="s">
        <v>64</v>
      </c>
      <c r="F16" s="8" t="s">
        <v>33</v>
      </c>
      <c r="G16" s="9" t="s">
        <v>33</v>
      </c>
      <c r="H16" s="12"/>
      <c r="I16" s="13" t="s">
        <v>74</v>
      </c>
      <c r="J16" s="12"/>
      <c r="K16" s="13" t="s">
        <v>94</v>
      </c>
      <c r="L16" s="8" t="s">
        <v>33</v>
      </c>
      <c r="M16" s="9" t="s">
        <v>33</v>
      </c>
      <c r="N16" s="8" t="s">
        <v>33</v>
      </c>
      <c r="O16" s="9" t="s">
        <v>33</v>
      </c>
      <c r="P16" s="12"/>
      <c r="Q16" s="17" t="s">
        <v>103</v>
      </c>
    </row>
    <row r="17" spans="2:17" ht="30" customHeight="1" x14ac:dyDescent="0.2">
      <c r="B17" s="4" t="s">
        <v>5</v>
      </c>
      <c r="C17" s="19" t="s">
        <v>30</v>
      </c>
      <c r="D17" s="12"/>
      <c r="E17" s="13" t="s">
        <v>63</v>
      </c>
      <c r="F17" s="12"/>
      <c r="G17" s="13" t="s">
        <v>82</v>
      </c>
      <c r="H17" s="12"/>
      <c r="I17" s="13" t="s">
        <v>73</v>
      </c>
      <c r="J17" s="12"/>
      <c r="K17" s="13" t="s">
        <v>95</v>
      </c>
      <c r="L17" s="8" t="s">
        <v>33</v>
      </c>
      <c r="M17" s="9" t="s">
        <v>33</v>
      </c>
      <c r="N17" s="8" t="s">
        <v>33</v>
      </c>
      <c r="O17" s="9" t="s">
        <v>33</v>
      </c>
      <c r="P17" s="12"/>
      <c r="Q17" s="17" t="s">
        <v>104</v>
      </c>
    </row>
    <row r="18" spans="2:17" ht="27" customHeight="1" x14ac:dyDescent="0.2">
      <c r="B18" s="4" t="s">
        <v>106</v>
      </c>
      <c r="C18" s="19" t="s">
        <v>31</v>
      </c>
      <c r="D18" s="12"/>
      <c r="E18" s="13" t="s">
        <v>61</v>
      </c>
      <c r="F18" s="8" t="s">
        <v>33</v>
      </c>
      <c r="G18" s="9" t="s">
        <v>33</v>
      </c>
      <c r="H18" s="8" t="s">
        <v>33</v>
      </c>
      <c r="I18" s="9" t="s">
        <v>33</v>
      </c>
      <c r="J18" s="8" t="s">
        <v>33</v>
      </c>
      <c r="K18" s="9" t="s">
        <v>33</v>
      </c>
      <c r="L18" s="8" t="s">
        <v>33</v>
      </c>
      <c r="M18" s="9" t="s">
        <v>33</v>
      </c>
      <c r="N18" s="8" t="s">
        <v>33</v>
      </c>
      <c r="O18" s="9" t="s">
        <v>33</v>
      </c>
      <c r="P18" s="8" t="s">
        <v>33</v>
      </c>
      <c r="Q18" s="9" t="s">
        <v>33</v>
      </c>
    </row>
    <row r="19" spans="2:17" ht="27" customHeight="1" x14ac:dyDescent="0.2">
      <c r="B19" s="4" t="s">
        <v>42</v>
      </c>
      <c r="C19" s="19" t="s">
        <v>32</v>
      </c>
      <c r="D19" s="12"/>
      <c r="E19" s="13" t="s">
        <v>62</v>
      </c>
      <c r="F19" s="8" t="s">
        <v>33</v>
      </c>
      <c r="G19" s="9" t="s">
        <v>33</v>
      </c>
      <c r="H19" s="8" t="s">
        <v>33</v>
      </c>
      <c r="I19" s="9" t="s">
        <v>33</v>
      </c>
      <c r="J19" s="8" t="s">
        <v>33</v>
      </c>
      <c r="K19" s="9" t="s">
        <v>33</v>
      </c>
      <c r="L19" s="8" t="s">
        <v>33</v>
      </c>
      <c r="M19" s="9" t="s">
        <v>33</v>
      </c>
      <c r="N19" s="8" t="s">
        <v>33</v>
      </c>
      <c r="O19" s="9" t="s">
        <v>33</v>
      </c>
      <c r="P19" s="8" t="s">
        <v>33</v>
      </c>
      <c r="Q19" s="9" t="s">
        <v>33</v>
      </c>
    </row>
    <row r="20" spans="2:17" ht="27" customHeight="1" x14ac:dyDescent="0.2">
      <c r="B20" s="4" t="s">
        <v>43</v>
      </c>
      <c r="C20" s="19" t="s">
        <v>34</v>
      </c>
      <c r="D20" s="8" t="s">
        <v>33</v>
      </c>
      <c r="E20" s="9" t="s">
        <v>33</v>
      </c>
      <c r="F20" s="8" t="s">
        <v>33</v>
      </c>
      <c r="G20" s="9" t="s">
        <v>33</v>
      </c>
      <c r="H20" s="14"/>
      <c r="I20" s="16" t="s">
        <v>72</v>
      </c>
      <c r="J20" s="8" t="s">
        <v>33</v>
      </c>
      <c r="K20" s="9" t="s">
        <v>33</v>
      </c>
      <c r="L20" s="8" t="s">
        <v>33</v>
      </c>
      <c r="M20" s="9" t="s">
        <v>33</v>
      </c>
      <c r="N20" s="8" t="s">
        <v>33</v>
      </c>
      <c r="O20" s="9" t="s">
        <v>33</v>
      </c>
      <c r="P20" s="8" t="s">
        <v>33</v>
      </c>
      <c r="Q20" s="9" t="s">
        <v>33</v>
      </c>
    </row>
    <row r="21" spans="2:17" ht="27" customHeight="1" x14ac:dyDescent="0.2">
      <c r="B21" s="4" t="s">
        <v>44</v>
      </c>
      <c r="C21" s="19" t="s">
        <v>35</v>
      </c>
      <c r="D21" s="8" t="s">
        <v>33</v>
      </c>
      <c r="E21" s="9" t="s">
        <v>33</v>
      </c>
      <c r="F21" s="8" t="s">
        <v>33</v>
      </c>
      <c r="G21" s="9" t="s">
        <v>33</v>
      </c>
      <c r="H21" s="8" t="s">
        <v>33</v>
      </c>
      <c r="I21" s="9" t="s">
        <v>33</v>
      </c>
      <c r="J21" s="14"/>
      <c r="K21" s="16" t="s">
        <v>85</v>
      </c>
      <c r="L21" s="8" t="s">
        <v>33</v>
      </c>
      <c r="M21" s="9" t="s">
        <v>33</v>
      </c>
      <c r="N21" s="8" t="s">
        <v>33</v>
      </c>
      <c r="O21" s="9" t="s">
        <v>33</v>
      </c>
      <c r="P21" s="8" t="s">
        <v>33</v>
      </c>
      <c r="Q21" s="9" t="s">
        <v>33</v>
      </c>
    </row>
    <row r="22" spans="2:17" ht="27" customHeight="1" x14ac:dyDescent="0.2">
      <c r="B22" s="4" t="s">
        <v>45</v>
      </c>
      <c r="C22" s="19" t="s">
        <v>84</v>
      </c>
      <c r="D22" s="8" t="s">
        <v>33</v>
      </c>
      <c r="E22" s="9" t="s">
        <v>33</v>
      </c>
      <c r="F22" s="8" t="s">
        <v>33</v>
      </c>
      <c r="G22" s="9" t="s">
        <v>33</v>
      </c>
      <c r="H22" s="8" t="s">
        <v>33</v>
      </c>
      <c r="I22" s="9" t="s">
        <v>33</v>
      </c>
      <c r="J22" s="14"/>
      <c r="K22" s="16" t="s">
        <v>86</v>
      </c>
      <c r="L22" s="8" t="s">
        <v>33</v>
      </c>
      <c r="M22" s="9" t="s">
        <v>33</v>
      </c>
      <c r="N22" s="8" t="s">
        <v>33</v>
      </c>
      <c r="O22" s="9" t="s">
        <v>33</v>
      </c>
      <c r="P22" s="8" t="s">
        <v>33</v>
      </c>
      <c r="Q22" s="9" t="s">
        <v>33</v>
      </c>
    </row>
    <row r="23" spans="2:17" ht="27" customHeight="1" x14ac:dyDescent="0.2">
      <c r="B23" s="4" t="s">
        <v>46</v>
      </c>
      <c r="C23" s="19" t="s">
        <v>36</v>
      </c>
      <c r="D23" s="8" t="s">
        <v>33</v>
      </c>
      <c r="E23" s="9" t="s">
        <v>33</v>
      </c>
      <c r="F23" s="8" t="s">
        <v>33</v>
      </c>
      <c r="G23" s="9" t="s">
        <v>33</v>
      </c>
      <c r="H23" s="8" t="s">
        <v>33</v>
      </c>
      <c r="I23" s="9" t="s">
        <v>33</v>
      </c>
      <c r="J23" s="8" t="s">
        <v>33</v>
      </c>
      <c r="K23" s="9" t="s">
        <v>33</v>
      </c>
      <c r="L23" s="14"/>
      <c r="M23" s="15" t="s">
        <v>65</v>
      </c>
      <c r="N23" s="8" t="s">
        <v>33</v>
      </c>
      <c r="O23" s="9" t="s">
        <v>33</v>
      </c>
      <c r="P23" s="8" t="s">
        <v>33</v>
      </c>
      <c r="Q23" s="9" t="s">
        <v>33</v>
      </c>
    </row>
    <row r="24" spans="2:17" ht="27" customHeight="1" x14ac:dyDescent="0.2">
      <c r="B24" s="4" t="s">
        <v>47</v>
      </c>
      <c r="C24" s="19" t="s">
        <v>37</v>
      </c>
      <c r="D24" s="8" t="s">
        <v>33</v>
      </c>
      <c r="E24" s="9" t="s">
        <v>33</v>
      </c>
      <c r="F24" s="8" t="s">
        <v>33</v>
      </c>
      <c r="G24" s="9" t="s">
        <v>33</v>
      </c>
      <c r="H24" s="8" t="s">
        <v>33</v>
      </c>
      <c r="I24" s="9" t="s">
        <v>33</v>
      </c>
      <c r="J24" s="8" t="s">
        <v>33</v>
      </c>
      <c r="K24" s="9" t="s">
        <v>33</v>
      </c>
      <c r="L24" s="14"/>
      <c r="M24" s="15" t="s">
        <v>66</v>
      </c>
      <c r="N24" s="8" t="s">
        <v>33</v>
      </c>
      <c r="O24" s="9" t="s">
        <v>33</v>
      </c>
      <c r="P24" s="8" t="s">
        <v>33</v>
      </c>
      <c r="Q24" s="9" t="s">
        <v>33</v>
      </c>
    </row>
    <row r="25" spans="2:17" ht="27" customHeight="1" x14ac:dyDescent="0.2">
      <c r="B25" s="4" t="s">
        <v>48</v>
      </c>
      <c r="C25" s="19" t="s">
        <v>38</v>
      </c>
      <c r="D25" s="8" t="s">
        <v>33</v>
      </c>
      <c r="E25" s="9" t="s">
        <v>33</v>
      </c>
      <c r="F25" s="8" t="s">
        <v>33</v>
      </c>
      <c r="G25" s="9" t="s">
        <v>33</v>
      </c>
      <c r="H25" s="8" t="s">
        <v>33</v>
      </c>
      <c r="I25" s="9" t="s">
        <v>33</v>
      </c>
      <c r="J25" s="8" t="s">
        <v>33</v>
      </c>
      <c r="K25" s="9" t="s">
        <v>33</v>
      </c>
      <c r="L25" s="8" t="s">
        <v>33</v>
      </c>
      <c r="M25" s="9" t="s">
        <v>33</v>
      </c>
      <c r="N25" s="23"/>
      <c r="O25" s="15" t="s">
        <v>65</v>
      </c>
      <c r="P25" s="8" t="s">
        <v>33</v>
      </c>
      <c r="Q25" s="9" t="s">
        <v>33</v>
      </c>
    </row>
    <row r="26" spans="2:17" ht="27" customHeight="1" x14ac:dyDescent="0.2">
      <c r="B26" s="4" t="s">
        <v>49</v>
      </c>
      <c r="C26" s="19" t="s">
        <v>41</v>
      </c>
      <c r="D26" s="8" t="s">
        <v>33</v>
      </c>
      <c r="E26" s="9" t="s">
        <v>33</v>
      </c>
      <c r="F26" s="8" t="s">
        <v>33</v>
      </c>
      <c r="G26" s="9" t="s">
        <v>33</v>
      </c>
      <c r="H26" s="8" t="s">
        <v>33</v>
      </c>
      <c r="I26" s="9" t="s">
        <v>33</v>
      </c>
      <c r="J26" s="8" t="s">
        <v>33</v>
      </c>
      <c r="K26" s="9" t="s">
        <v>33</v>
      </c>
      <c r="L26" s="8" t="s">
        <v>33</v>
      </c>
      <c r="M26" s="9" t="s">
        <v>33</v>
      </c>
      <c r="N26" s="8" t="s">
        <v>33</v>
      </c>
      <c r="O26" s="9" t="s">
        <v>33</v>
      </c>
      <c r="P26" s="8" t="s">
        <v>33</v>
      </c>
      <c r="Q26" s="9" t="s">
        <v>33</v>
      </c>
    </row>
    <row r="27" spans="2:17" ht="27" customHeight="1" thickBot="1" x14ac:dyDescent="0.25">
      <c r="B27" s="27" t="s">
        <v>7</v>
      </c>
      <c r="C27" s="28"/>
      <c r="D27" s="20">
        <f>D8+D9+D11+D12+D13+D14+D15+D16+D17+D18+D19</f>
        <v>0</v>
      </c>
      <c r="E27" s="21" t="s">
        <v>33</v>
      </c>
      <c r="F27" s="22">
        <f>F8+F9+F11+F12+F13+F14+F15+F17</f>
        <v>0</v>
      </c>
      <c r="G27" s="21" t="s">
        <v>33</v>
      </c>
      <c r="H27" s="22">
        <f>H8+H9+H11+H12+H13+H14+H15+H16+H17+H20</f>
        <v>0</v>
      </c>
      <c r="I27" s="21" t="s">
        <v>33</v>
      </c>
      <c r="J27" s="22">
        <f>J8+J9+J11+J12+J13+J14+J15+J16+J17+J21+J22</f>
        <v>0</v>
      </c>
      <c r="K27" s="21" t="s">
        <v>33</v>
      </c>
      <c r="L27" s="22">
        <f>L23+L24</f>
        <v>0</v>
      </c>
      <c r="M27" s="21" t="s">
        <v>33</v>
      </c>
      <c r="N27" s="24">
        <f>N25</f>
        <v>0</v>
      </c>
      <c r="O27" s="21" t="s">
        <v>33</v>
      </c>
      <c r="P27" s="22">
        <f>P8+P9+P11+P12+P13+P15+P14+P16+P17</f>
        <v>0</v>
      </c>
      <c r="Q27" s="21" t="s">
        <v>33</v>
      </c>
    </row>
    <row r="28" spans="2:17" ht="26.25" customHeight="1" x14ac:dyDescent="0.2"/>
    <row r="29" spans="2:17" ht="27" customHeight="1" x14ac:dyDescent="0.2"/>
    <row r="30" spans="2:17" ht="27" customHeight="1" x14ac:dyDescent="0.2"/>
    <row r="31" spans="2:17" ht="27" customHeight="1" x14ac:dyDescent="0.2"/>
    <row r="32" spans="2:17" ht="27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4">
    <mergeCell ref="D5:Q5"/>
    <mergeCell ref="B27:C27"/>
    <mergeCell ref="B1:C1"/>
    <mergeCell ref="B2:C2"/>
    <mergeCell ref="B3:C3"/>
    <mergeCell ref="B4:C4"/>
    <mergeCell ref="B5:C5"/>
    <mergeCell ref="D6:E6"/>
    <mergeCell ref="F6:G6"/>
    <mergeCell ref="L6:M6"/>
    <mergeCell ref="H6:I6"/>
    <mergeCell ref="N6:O6"/>
    <mergeCell ref="P6:Q6"/>
    <mergeCell ref="J6:K6"/>
  </mergeCells>
  <phoneticPr fontId="9" type="noConversion"/>
  <pageMargins left="0.25" right="0.25" top="0.75" bottom="0.75" header="0.3" footer="0.3"/>
  <pageSetup paperSize="8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ikubicka</cp:lastModifiedBy>
  <cp:lastPrinted>2024-02-27T12:28:25Z</cp:lastPrinted>
  <dcterms:created xsi:type="dcterms:W3CDTF">2021-03-30T06:58:00Z</dcterms:created>
  <dcterms:modified xsi:type="dcterms:W3CDTF">2024-02-27T12:35:01Z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