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9435" windowHeight="4365" activeTab="0"/>
  </bookViews>
  <sheets>
    <sheet name="Arkusz1" sheetId="1" r:id="rId1"/>
  </sheets>
  <definedNames>
    <definedName name="_xlnm.Print_Area" localSheetId="0">'Arkusz1'!$A$1:$K$79</definedName>
  </definedNames>
  <calcPr fullCalcOnLoad="1"/>
</workbook>
</file>

<file path=xl/sharedStrings.xml><?xml version="1.0" encoding="utf-8"?>
<sst xmlns="http://schemas.openxmlformats.org/spreadsheetml/2006/main" count="151" uniqueCount="75">
  <si>
    <t>Lp.</t>
  </si>
  <si>
    <t>Nazwa</t>
  </si>
  <si>
    <t>Podatek</t>
  </si>
  <si>
    <t>Ilość</t>
  </si>
  <si>
    <t>%</t>
  </si>
  <si>
    <t>szt.</t>
  </si>
  <si>
    <t>op.</t>
  </si>
  <si>
    <t>RAZEM</t>
  </si>
  <si>
    <t>Kwota                          (zł)</t>
  </si>
  <si>
    <t>Jednostka miary</t>
  </si>
  <si>
    <t>Wartość                     bez podatku                       (zł)</t>
  </si>
  <si>
    <t>Wartość                             z podatkiem               (zł)</t>
  </si>
  <si>
    <t>Cena               jednostkowa netto                       (zł)</t>
  </si>
  <si>
    <t>Wartość bez podatku                       (zł)</t>
  </si>
  <si>
    <t>Nazwa handlowa/ Nr katalogowy</t>
  </si>
  <si>
    <t>Producent</t>
  </si>
  <si>
    <t xml:space="preserve">PAKIET 1 </t>
  </si>
  <si>
    <r>
      <t xml:space="preserve">Preparat do higienicznej i chirurgicznej dezynfekcji rąk na bazie etanolu </t>
    </r>
    <r>
      <rPr>
        <sz val="8"/>
        <rFont val="Arial"/>
        <family val="2"/>
      </rPr>
      <t>(89g/100g preparatu), bez zawartości jodu, chlorhedeksyny, izopropanolu, propanolu, kwasu mlekowego, powidonu, fenolu i jego pochodnych. Preparat bezbarwny zawierający substancje nawilżające, pielęgnujące i regenerujące skórę, takie jak witamina E, pantenol i gliceryna, pH 6-7. Higieniczna dezynfekcja rąk w ciągu 20s. chirurgiczna dezynfekcja rąk w czasie 90s. spektrum działania: B, F, V, (Rota, Noro, HIV, HBV, HCV) – 15s. Tbc – 20s. V (Adeno, Polio) – 30s. Produkt biobójczy</t>
    </r>
    <r>
      <rPr>
        <b/>
        <sz val="8"/>
        <rFont val="Arial"/>
        <family val="2"/>
      </rPr>
      <t>. Opakowanie: 500ml pasujące do dozowników Dermados</t>
    </r>
  </si>
  <si>
    <r>
      <rPr>
        <b/>
        <sz val="8"/>
        <rFont val="Arial"/>
        <family val="2"/>
      </rPr>
      <t>Alkoholowy preparat do dezynfekcji błon śluzowych obszaru genitalnego</t>
    </r>
    <r>
      <rPr>
        <sz val="8"/>
        <rFont val="Arial"/>
        <family val="2"/>
      </rPr>
      <t xml:space="preserve">, zawierający etanol, chlorheksydynę, nadtlenek wodoru, o pH 5,0. Bez zawartości jodu. Spektrum B, F ,V (HIV, HBV, HSV), pierwotniaki. </t>
    </r>
    <r>
      <rPr>
        <b/>
        <sz val="8"/>
        <rFont val="Arial"/>
        <family val="2"/>
      </rPr>
      <t>Opakowanie: butelka 500 ml</t>
    </r>
  </si>
  <si>
    <t xml:space="preserve">PAKIET 2 </t>
  </si>
  <si>
    <r>
      <rPr>
        <b/>
        <sz val="8"/>
        <rFont val="Arial"/>
        <family val="2"/>
      </rPr>
      <t>Preparat do czyszczenia i dezynfekcji narzędzi chirurgicznych i sprzętu anestezjologicznego</t>
    </r>
    <r>
      <rPr>
        <sz val="8"/>
        <rFont val="Arial"/>
        <family val="2"/>
      </rPr>
      <t xml:space="preserve">. Płynny, w koncentracie. Nie wymagający stosowania aktywatora. Zawierający kilka substancji aktywnych: chlorek benzalkoniowy, pochodne alkoholowe (fenoksypropanol), pochodne guanidyny. Z dodatkiem niejonowych związków powierzchniowo czynnych i inhibitorów korozji. Bez aldehydów, glukoprotaminy, związków nadtlenowych, fenolu, chloru. Spektrum działania: B, Tbc (M. terrae + M. avium), MRSA, F, V (HIV, HBV, HCV, Rota, Vaccinia) w czasie 30 minut i stężeniu 2%. Możliwość rozszerzenia spektrum przy wyższym stężeniu o wirus Adeno, Papova w czasie do 60 minut. Możliwość 7 dniowego stosowania roztworu roboczego przy obciążeniu białkowym (bez konieczności wcześniejszego czyszczenia narzędzi). Wyrób medyczny </t>
    </r>
    <r>
      <rPr>
        <b/>
        <sz val="8"/>
        <rFont val="Arial"/>
        <family val="2"/>
      </rPr>
      <t>Opakowanie: 2L</t>
    </r>
  </si>
  <si>
    <t>Dozownik do preparatu z poz. 1</t>
  </si>
  <si>
    <r>
      <t xml:space="preserve">Preparat tlenowy w granulacie do dezynfekcji powierzchni i sprzętu medycznego (w tym inkubatorów). </t>
    </r>
    <r>
      <rPr>
        <sz val="8"/>
        <rFont val="Arial"/>
        <family val="2"/>
      </rPr>
      <t>Na bazie nadsiarczanów. Bez aldehydów, związków amoniowych, chloru, fenolu, kwasu nadoctowego. Preparat rozpuszczalny w bieżącej wodzie. Roztwór roboczy bezbarwny. Trwałość roztworu roboczego min. 30 godzin.  Spektrum działania: B, F, V (Polio, Adeno, HIV, HBV, HCV, Papowa, Vaccinia, Noro, Rota) w czasie do 10 minut . Możliwość zastosowania na oddziale neonatologicznym. Wyrób medyczny.</t>
    </r>
    <r>
      <rPr>
        <b/>
        <sz val="8"/>
        <rFont val="Arial"/>
        <family val="2"/>
      </rPr>
      <t xml:space="preserve"> Opakowanie: 40g (na 2L roztw. roboczego)</t>
    </r>
  </si>
  <si>
    <r>
      <t xml:space="preserve">Preparat alkoholowy do szybkiej dezynfekcji powierzchni trudnodostępnych oraz sprzętu medycznego. </t>
    </r>
    <r>
      <rPr>
        <sz val="8"/>
        <rFont val="Arial"/>
        <family val="2"/>
      </rPr>
      <t>Na bazie etanolu i 1-propanolu. Bezbarwny. Nie zawierający innych dodatkowych substancji aktywnych. Z dodatkiem amfoterycznych związków powierzchniowo czynnych. Gotowy do użycia. Spektrum działania: B, Tbc, MRSA, F, V (Adeno, Rota, HIV, HBV, HCV, HSV, Noro, Vaccinia) do 2 minut, wirus Polio do 30 minut. Możliwość zastosowania na oddziale neonatologicznym. Wyrób medyczny.</t>
    </r>
    <r>
      <rPr>
        <b/>
        <sz val="8"/>
        <rFont val="Arial"/>
        <family val="2"/>
      </rPr>
      <t xml:space="preserve"> Opakowanie: 1L z atomizerem,</t>
    </r>
  </si>
  <si>
    <r>
      <rPr>
        <b/>
        <sz val="8"/>
        <rFont val="Arial"/>
        <family val="2"/>
      </rPr>
      <t>Preparat do chirurgicznego i higienicznego mycia rąk oraz ciała pacjenta.</t>
    </r>
    <r>
      <rPr>
        <sz val="8"/>
        <rFont val="Arial"/>
        <family val="2"/>
      </rPr>
      <t xml:space="preserve"> Syntetyczny, bez zawartości mydła, z substancjami nawilżającymi 
i natłuszczającymi. Z domieszką kwasu mlekowego i alantoiny. Bez chlorheksydyny. pH neutralne-5.0. Sprawdzony dermatologicznie. Kosmetyk. </t>
    </r>
    <r>
      <rPr>
        <b/>
        <sz val="8"/>
        <rFont val="Arial"/>
        <family val="2"/>
      </rPr>
      <t>Opakowanie: 500ml pasujące do dozowników Dermados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</si>
  <si>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Preparat alkoholowy w płynie, przeznaczony do higienicznej oraz chirurgicznej dezynfekcji rąk</t>
    </r>
    <r>
      <rPr>
        <sz val="8"/>
        <rFont val="Arial"/>
        <family val="2"/>
      </rPr>
      <t xml:space="preserve">. Zawierający w składzie jeden akohol – izopropanol (75g/100g preparatu) oraz substancję pielęgnującą skórę (w tym dexpanthenol + ethylhexyglicerol). 
Nie zawierający barwników, substancji zapachowych, chlorheksydyny, czwartorzędowych związków amoniowych, etanolu. Higieniczna dezynfekcja rąk – 30s. Chirurgiczna dezynfekcja rąk do 90s. Spektrum działania: B, Tbc, F (Candida albicans), V (HIV, HBV, HCV, rota, Noro, Adeno i Vaccinia) Produkt biobójczy.  </t>
    </r>
    <r>
      <rPr>
        <b/>
        <sz val="8"/>
        <rFont val="Arial"/>
        <family val="2"/>
      </rPr>
      <t>Opakowanie 500ml pasujące do dozowników Dermados</t>
    </r>
    <r>
      <rPr>
        <sz val="8"/>
        <rFont val="Arial"/>
        <family val="2"/>
      </rPr>
      <t xml:space="preserve">
</t>
    </r>
  </si>
  <si>
    <r>
      <rPr>
        <b/>
        <sz val="8"/>
        <rFont val="Arial"/>
        <family val="2"/>
      </rPr>
      <t>Preparat antybakteryjny  do mycia ciała i włosów pacjentów przed zabiegami operacyjnymi oraz skolonizowanych MRSA</t>
    </r>
    <r>
      <rPr>
        <sz val="8"/>
        <rFont val="Arial"/>
        <family val="2"/>
      </rPr>
      <t xml:space="preserve">. Gotowy do użycia. Zawierający dichlorowodorek octenidyny. Bez alkoholu, poliheksanidyny, chlorheksydyny, triclosanu, środków zapachowych i barwiących. Kosmetyk. </t>
    </r>
    <r>
      <rPr>
        <b/>
        <sz val="8"/>
        <rFont val="Arial"/>
        <family val="2"/>
      </rPr>
      <t>Opakowanie: 500ml pasujące do dozowników Dermados</t>
    </r>
  </si>
  <si>
    <r>
      <rPr>
        <b/>
        <sz val="8"/>
        <rFont val="Arial"/>
        <family val="2"/>
      </rPr>
      <t xml:space="preserve">Preparat alkoholowy do dezynfekcji skóry pacjenta  przed zabiegami operacyjnymi, opatrywaniem ran i zdejmowaniem szwów. </t>
    </r>
    <r>
      <rPr>
        <sz val="8"/>
        <rFont val="Arial"/>
        <family val="2"/>
      </rPr>
      <t xml:space="preserve">Bezbarwny . Gotowy do użycia. Zawierający min. 3 substancje aktywne + nadtlenek wodoru. Bez jodu, etanolu, związków amoniowych i chlorheksydyny. Spektrum działania: B, Tbc, MRSA, F, V (Adeno, Herpes Simplex, Rota, HIV, HBV). Czas dezynfekcji pola operacyjnego do 1 minuty. Posiadający w ChPL procedurę przedoperacyjnej dezynfekcji skóry. Produkt leczniczy.  </t>
    </r>
    <r>
      <rPr>
        <b/>
        <sz val="8"/>
        <rFont val="Arial"/>
        <family val="2"/>
      </rPr>
      <t>Opakowanie: 250ml z atomizerem</t>
    </r>
  </si>
  <si>
    <r>
      <rPr>
        <b/>
        <sz val="8"/>
        <rFont val="Arial"/>
        <family val="2"/>
      </rPr>
      <t>Preparat alkoholowy do dezynfekcji skóry pacjenta przed zabiegami operacyjnymi, opatrywaniem ran i zdejmowaniem szwów</t>
    </r>
    <r>
      <rPr>
        <sz val="8"/>
        <rFont val="Arial"/>
        <family val="2"/>
      </rPr>
      <t>. Bezbarwny. Gotowy do użycia. Zawierający min. 3 substancje aktywne + nadtlenek wodoru. Bez jodu, etanolu, związków amoniowych i chlorheksydyny. Spektrum działania: B, Tbc, MRSA, F, V (Adeno, Herpes Simplex, Rota, HIV, HBV). Czas dezynfekcji pola operacyjnego do 1 minuty. Produkt leczniczy.</t>
    </r>
    <r>
      <rPr>
        <b/>
        <sz val="8"/>
        <rFont val="Arial"/>
        <family val="2"/>
      </rPr>
      <t xml:space="preserve"> Opakowanie: 1 L</t>
    </r>
  </si>
  <si>
    <r>
      <rPr>
        <b/>
        <sz val="8"/>
        <rFont val="Arial"/>
        <family val="2"/>
      </rPr>
      <t>Preparat alkoholowy do dezynfekcji skóry pacjenta przed zabiegami operacyjnymi, opatrywaniem ran i zdejmowaniem szwów</t>
    </r>
    <r>
      <rPr>
        <sz val="8"/>
        <rFont val="Arial"/>
        <family val="2"/>
      </rPr>
      <t xml:space="preserve">. Barwiony. Gotowy do użycia. Zawierający min. 3 substancje aktywne + nadtlenek wodoru. Bez  jodu, etanolu, związków amoniowych i chlorheksydyny. Spektrum działania: B, Tbc, MRSA, F, V (Adeno, Herpes Simplex, Rota, HIV, HBV).  Czas dezynfekcji pola operacyjnego do 1 minuty. Produkt leczniczy.  </t>
    </r>
    <r>
      <rPr>
        <b/>
        <sz val="8"/>
        <rFont val="Arial"/>
        <family val="2"/>
      </rPr>
      <t>Opakowanie: 1L</t>
    </r>
  </si>
  <si>
    <r>
      <rPr>
        <b/>
        <sz val="8"/>
        <rFont val="Arial"/>
        <family val="2"/>
      </rPr>
      <t>Preparat przeznaczony do zabiegów antyseptycznych związanych z raną, błoną śluzową i skórą</t>
    </r>
    <r>
      <rPr>
        <sz val="8"/>
        <rFont val="Arial"/>
        <family val="2"/>
      </rPr>
      <t xml:space="preserve">.  Bezbarwny, gotowy do użycia. Zawierający dichlorowodorek octenidyny. Bez jodu, poliheksanidyny i chlorheksydyny. Spektrum działania: B (łącznie z MRSA, Mycoplasma hominis, Chlamydia trachomatis), F, drożdżaki, pierwotniaki (łącznie z Trichomonas vaginalis),V (HIV, HBV,HCV, Herpes simplex). Produkt leczniczy.  </t>
    </r>
    <r>
      <rPr>
        <b/>
        <sz val="8"/>
        <rFont val="Arial"/>
        <family val="2"/>
      </rPr>
      <t>Opakowanie: 1L</t>
    </r>
  </si>
  <si>
    <r>
      <rPr>
        <b/>
        <sz val="8"/>
        <rFont val="Arial"/>
        <family val="2"/>
      </rPr>
      <t>Chusteczki z włókniny wiskozowej</t>
    </r>
    <r>
      <rPr>
        <sz val="8"/>
        <rFont val="Arial"/>
        <family val="2"/>
      </rPr>
      <t xml:space="preserve"> do dezynfekcji głowic USG (wymagane dopuszczenie producenta głowic) i sprzętu wrażliwego na działanie alkoholi</t>
    </r>
    <r>
      <rPr>
        <b/>
        <sz val="8"/>
        <rFont val="Arial"/>
        <family val="2"/>
      </rPr>
      <t>.</t>
    </r>
    <r>
      <rPr>
        <sz val="8"/>
        <rFont val="Arial"/>
        <family val="2"/>
      </rPr>
      <t xml:space="preserve"> Wymiary chusteczek 20 x 20 cm. Bez alkoholu, aldehydów, chloru, fenolu, związków nadtlenowych. pH 6-8. Spektrum działania: B, MRSA, F,V (Rota, HIV, HBV,HCV, Vaccinia, Papova) w czasie do 1 min., TBC do 15 minut. Możliwość zastosowania na oddziale neonatologicznym. Wyrób medyczny. </t>
    </r>
    <r>
      <rPr>
        <b/>
        <sz val="8"/>
        <rFont val="Arial"/>
        <family val="2"/>
      </rPr>
      <t>Opakowanie: box 200 szt. chusteczek</t>
    </r>
  </si>
  <si>
    <r>
      <rPr>
        <b/>
        <sz val="8"/>
        <rFont val="Arial"/>
        <family val="2"/>
      </rPr>
      <t xml:space="preserve">Chusteczki z włókniny wiskozowej </t>
    </r>
    <r>
      <rPr>
        <sz val="8"/>
        <rFont val="Arial"/>
        <family val="2"/>
      </rPr>
      <t xml:space="preserve">do dezynfekcji głowic USG (wymagane dopuszczenie producenta głowic) i sprzętu wrażliwego na działanie alkoholi. Wymiary chusteczek 20 x 20 cm. Bez alkoholu, aldehydów, chloru, fenolu, związków nadtlenowych. pH 6-8. Spektrum działania: B, MRSA, F,V (Rota, HIV, HBV,HCV, Vaccinia, Papova) w czasie do 1 min., TBC do 15 minut. Możliwość zastosowania na oddziale neonatologicznym. Wyrób medyczny. </t>
    </r>
    <r>
      <rPr>
        <b/>
        <sz val="8"/>
        <rFont val="Arial"/>
        <family val="2"/>
      </rPr>
      <t>Opakowanie: wkład 200 szt. chusteczek do box’a z poz. 21</t>
    </r>
  </si>
  <si>
    <r>
      <rPr>
        <b/>
        <sz val="8"/>
        <rFont val="Arial"/>
        <family val="2"/>
      </rPr>
      <t>Preparat chlorowy w tabletkach</t>
    </r>
    <r>
      <rPr>
        <sz val="8"/>
        <rFont val="Arial"/>
        <family val="2"/>
      </rPr>
      <t xml:space="preserve"> (masa tabletki = 3,0 – 3,5 g) do dezynfekcji powierzchni. Na bazie dichloroizocyjanuranu sodu oraz kwasu adypinowego. Spektrum działania w stęż. aktywnego chloru do 2000 ppm: B, Tbc, F,V w czasie do 15 minut. Produkt biobójczy. </t>
    </r>
    <r>
      <rPr>
        <b/>
        <sz val="8"/>
        <rFont val="Arial"/>
        <family val="2"/>
      </rPr>
      <t>Opakowanie zawierające 300 tabletek</t>
    </r>
  </si>
  <si>
    <r>
      <rPr>
        <b/>
        <sz val="8"/>
        <rFont val="Arial"/>
        <family val="2"/>
      </rPr>
      <t>Gotowy do użycia płynny preparat przeznaczony do manualnej oraz półautomatycznej dezynfekcji wysokiego stopnia endoskopów giętkich oraz narzędzi termolabilnych</t>
    </r>
    <r>
      <rPr>
        <sz val="8"/>
        <rFont val="Arial"/>
        <family val="2"/>
      </rPr>
      <t xml:space="preserve">. Nie zawierający w składzie aldehydów, fenolu, QAC, amin oraz ich pochodnych. Preparat nie wymagający dodania aktywatora ani czasu aktywacji. Możliwość wielokrotnego stosowania roztworu przez 50 cykli roboczych lub 7 dni. Możliwość kontroli aktywności roztworu paskami. Zawierający w składzie kwas nadoctowy. Spektrum działania: B , F (C. Albicans, A. Niger) , Tbc (M.Terrae + M.avium) , V (Adeno, Polio) , S (C.difficile) do 5 min. Wyrób medyczny. </t>
    </r>
    <r>
      <rPr>
        <b/>
        <sz val="8"/>
        <rFont val="Arial"/>
        <family val="2"/>
      </rPr>
      <t>Opakowanie: 5L</t>
    </r>
  </si>
  <si>
    <r>
      <t xml:space="preserve">Preparat enzymatyczny do mycia narzędzi chirurgicznych, sprzętu anestezjologicznego i endoskopów giętkich. </t>
    </r>
    <r>
      <rPr>
        <sz val="8"/>
        <rFont val="Arial"/>
        <family val="2"/>
      </rPr>
      <t>Zawierający enzymy (min. 3), alkohole, niejonowe substancje powierzchniowo czynne i inhibitory korozji. pH około 7,0. Z możliwością użycia w myjkach ultradźwiękowych. Stężenie roztworu roboczego 1%. Wyrób medyczny.</t>
    </r>
    <r>
      <rPr>
        <b/>
        <sz val="8"/>
        <rFont val="Arial"/>
        <family val="2"/>
      </rPr>
      <t xml:space="preserve"> Opakowanie: 2L</t>
    </r>
  </si>
  <si>
    <r>
      <rPr>
        <b/>
        <sz val="8"/>
        <rFont val="Arial"/>
        <family val="2"/>
      </rPr>
      <t>Płynny koncentrat do stosowania w procesie termicznego przygotowania do ponownego użycia kaczek, basenów itp</t>
    </r>
    <r>
      <rPr>
        <sz val="8"/>
        <rFont val="Arial"/>
        <family val="2"/>
      </rPr>
      <t xml:space="preserve">. Zawierający kwasy organiczne oraz inhibitory korozji. Bez środków powierzchniowo czynnych. Nie pieniący. pH koncentratu ok. 1,3. Gęstość koncentratu ok. 1,08 g/cm3. Stężenie użytkowe: 0,01% na każdy 1 st. dH co odpowiada 0,1 – 0,3%. Możliwość używania do aluminium, tworzyw sztucznych, stali szlachetnej i stali nierdzewnej. Wyrób medyczny. </t>
    </r>
    <r>
      <rPr>
        <b/>
        <sz val="8"/>
        <rFont val="Arial"/>
        <family val="2"/>
      </rPr>
      <t>Opakowanie: 5kg</t>
    </r>
  </si>
  <si>
    <r>
      <rPr>
        <b/>
        <sz val="8"/>
        <rFont val="Arial"/>
        <family val="2"/>
      </rPr>
      <t xml:space="preserve">Płynny koncentrat do termicznego i chemiczno-termicznego maszynowego mycia wyposażenia medycznego </t>
    </r>
    <r>
      <rPr>
        <sz val="8"/>
        <rFont val="Arial"/>
        <family val="2"/>
      </rPr>
      <t xml:space="preserve">( w tym kaczek, basenów, butów, butelek niemowlęcych). Bez fosforanów i związków powierzchniowo czynnych. Zawierający wodorotlenek potasu oraz inhibitory korozji. pH koncentratu ok. 14. Gęstość koncentratu ok. 1,12 g/cm3. Stężenie użytkowe: 0,3- 1%. Wyrób medyczny. </t>
    </r>
    <r>
      <rPr>
        <b/>
        <sz val="8"/>
        <rFont val="Arial"/>
        <family val="2"/>
      </rPr>
      <t>Opakowanie 5kg</t>
    </r>
  </si>
  <si>
    <r>
      <t>Preparat do neutralizacji po alkalicznym myciu instrumentów chirurgicznych, mikrochirurgicznych, endoskopów sztywnych i giętkich, sprzętu anestezjologicznego, sprzętu stosowanego w okulistyce oraz kontenerów.</t>
    </r>
    <r>
      <rPr>
        <sz val="8"/>
        <rFont val="Arial"/>
        <family val="2"/>
      </rPr>
      <t xml:space="preserve"> Zawierający kwas cytrynowy. Bez zawartości związków powierzchniowo czynnych i fosforanów. pH koncentratu ok.2. Wymagane stężenie roztworu roboczego: 0,1-0,2%. Wyrób medyczny kl I. </t>
    </r>
    <r>
      <rPr>
        <b/>
        <sz val="8"/>
        <rFont val="Arial"/>
        <family val="2"/>
      </rPr>
      <t>Opakowanie 5kg</t>
    </r>
  </si>
  <si>
    <r>
      <t xml:space="preserve">Preparat do stosowania w ostatnim cyklu płukania </t>
    </r>
    <r>
      <rPr>
        <sz val="8"/>
        <rFont val="Arial"/>
        <family val="2"/>
      </rPr>
      <t xml:space="preserve">w maszynowym przygotowaniu narzędzi umożliwiający oraz przyspieszajacy ich wysychanie bez pozostawiania plam. Płynny w koncentracie. Gęstość (20°C): 0,99g/cm3. Przezroczysty, bezbarwny. Zawierający15-30% niejonowe związki powierzchniowo czynne, inhibitory korozji, regulatory pH, solubilizatory. Stężenie roztworu roboczego: 0,02-0,05%. Wartość pH koncentratu: ok 7,0. Wyrób medyczny kl. I. </t>
    </r>
    <r>
      <rPr>
        <b/>
        <sz val="8"/>
        <rFont val="Arial"/>
        <family val="2"/>
      </rPr>
      <t>Opakowanie 5 kg</t>
    </r>
  </si>
  <si>
    <r>
      <t xml:space="preserve">Preparat do mycia i dezynfekcji narzędzi chirurgicznych, endoskopów i oprzyrządowania anestezjologicznego. </t>
    </r>
    <r>
      <rPr>
        <sz val="8"/>
        <rFont val="Arial"/>
        <family val="2"/>
      </rPr>
      <t>Płynny, w koncentracie, oparty na synergistycznym kompleksie enzymatycznym (enzymy różnych klas) oraz substancji powierzchniowo czynnych, QAC oraz pochodnej guanidyny. Nie zawierający w składzie aldehydów, fenoli, chloru, związków tlenowych, pochodnych amin. Możliwość użycia w ultradźwiękowych urządzeniach myjących. Spektrum działania: B, F, V (HIV, HBV, HCV-BVDV, Vaccinia) w czasie do 15 min. w stężeniu 0,5%. Wyrób medyczny kl. IIb.</t>
    </r>
    <r>
      <rPr>
        <b/>
        <sz val="8"/>
        <rFont val="Arial"/>
        <family val="2"/>
      </rPr>
      <t xml:space="preserve"> Opakowanie a'5L z pompką dozującą</t>
    </r>
  </si>
  <si>
    <r>
      <t xml:space="preserve">Preparat myjący do maszynowego, chemiczno-termicznego mycia instrumentów chirurgicznych, mikrochirurgicznych, endoskopów sztywnych i giętkich, sprzętu anestezjologicznego, sprzętu stosowanego w okulistyce oraz kontenerów. </t>
    </r>
    <r>
      <rPr>
        <sz val="8"/>
        <rFont val="Arial"/>
        <family val="2"/>
      </rPr>
      <t xml:space="preserve">Zawierający substancje alkaliczne, enzymy anionowe i niejonowe substancje powierzchniowo czynne, inhibitory korozji. Bez zawartości krzemianów. Płynny w koncentracie. Gęstość (20°C): 1,1g/cm3.Żółty. Wartość pH koncentratu ok. 11,0. Wymagane stężenie roztworu roboczego: 0,3-0,8%. Wyrób medyczny klI. </t>
    </r>
    <r>
      <rPr>
        <b/>
        <sz val="8"/>
        <rFont val="Arial"/>
        <family val="2"/>
      </rPr>
      <t>Opakowanie 5l</t>
    </r>
  </si>
  <si>
    <t>Załącznik nr 2 do SWZ</t>
  </si>
  <si>
    <r>
      <t>Formularz cenowy</t>
    </r>
  </si>
  <si>
    <r>
      <rPr>
        <b/>
        <sz val="8"/>
        <rFont val="Arial"/>
        <family val="2"/>
      </rPr>
      <t>Preparat do mycia i dezynfekcji powierzchni</t>
    </r>
    <r>
      <rPr>
        <sz val="8"/>
        <rFont val="Arial"/>
        <family val="2"/>
      </rPr>
      <t xml:space="preserve"> (również mających kontakt z żywnością), wyrobów medycznych i wyposażenie, zawierający N-(3-aminopropyl)-N-dodecylopropano-1,3-diamina, chlorek didecylodimetyloamonowy i substancje pomocnicze; skuteczny wobec B, F, Tbc, V w stężeniu 0,25%; z możliwością stosowania w obecności pacjentów oraz na oddziałach położniczych i noworodkowych; </t>
    </r>
    <r>
      <rPr>
        <b/>
        <sz val="8"/>
        <rFont val="Arial"/>
        <family val="2"/>
      </rPr>
      <t>opakowanie 1000ml z wbudowanym dozownikiem.</t>
    </r>
  </si>
  <si>
    <r>
      <rPr>
        <b/>
        <sz val="8"/>
        <rFont val="Arial"/>
        <family val="2"/>
      </rPr>
      <t>Preparat do mycia i dezynfekcji powierzchni</t>
    </r>
    <r>
      <rPr>
        <sz val="8"/>
        <rFont val="Arial"/>
        <family val="2"/>
      </rPr>
      <t xml:space="preserve"> (również mających kontakt z żywnością), wyrobów medycznych i wyposażenie, zawierający N-(3-aminopropyl)-N-dodecylopropano-1,3-diamina, chlorek didecylodimetyloamonowy i substancje pomocnicze; skuteczny wobec B, F, Tbc, V w stężeniu 0,25%; z możliwością stosowania w obecności pacjentów oraz na oddziałach położniczych i noworodkowych; </t>
    </r>
    <r>
      <rPr>
        <b/>
        <sz val="8"/>
        <rFont val="Arial"/>
        <family val="2"/>
      </rPr>
      <t>opakowanie 5000ml.</t>
    </r>
  </si>
  <si>
    <r>
      <rPr>
        <b/>
        <sz val="8"/>
        <rFont val="Arial"/>
        <family val="2"/>
      </rPr>
      <t>Dystrybutor (wiaderko) na suche chusteczki do mycia i dezynfekcji powierzchni i sprzętu medycznego</t>
    </r>
    <r>
      <rPr>
        <sz val="8"/>
        <rFont val="Arial"/>
        <family val="2"/>
      </rPr>
      <t xml:space="preserve">. Do stosowania z preparatem dezynfekcyjnym z poz. 4 i 8. Dostosowany do suchych chusteczek z poz. 24. </t>
    </r>
    <r>
      <rPr>
        <b/>
        <sz val="8"/>
        <rFont val="Arial"/>
        <family val="2"/>
      </rPr>
      <t>Opakowanie: dystrybutor (wiaderko) na 100 szt. chusteczek.</t>
    </r>
  </si>
  <si>
    <r>
      <rPr>
        <b/>
        <sz val="8"/>
        <rFont val="Arial"/>
        <family val="2"/>
      </rPr>
      <t>Chusteczki suche, inkrustowane chlorem</t>
    </r>
    <r>
      <rPr>
        <sz val="8"/>
        <rFont val="Arial"/>
        <family val="2"/>
      </rPr>
      <t xml:space="preserve">, przeznaczone do mycia i dezynfekcji różnego rodzaju powierzchni, wyposażenia oraz miejsc zanieczyszczonych organicznie w tym do usuwania plam krwi. Wielkość chusteczki 19x24 cm. Poziom zawartości chloru – min. 10000 ppm. Posiadające badanie wg EN 16615 w warunkach brudnych (czas działania 5 minut). Spektrum działania: B, F, Tbc, S – 15 minut, V – 5 minut. </t>
    </r>
    <r>
      <rPr>
        <b/>
        <sz val="8"/>
        <rFont val="Arial"/>
        <family val="2"/>
      </rPr>
      <t>Opakowanie: typu flow pack a’ 25 sztuk</t>
    </r>
  </si>
  <si>
    <t>Znak: ZP/SD/7/24</t>
  </si>
  <si>
    <r>
      <rPr>
        <b/>
        <sz val="8"/>
        <rFont val="Arial"/>
        <family val="2"/>
      </rPr>
      <t xml:space="preserve">Roztwór gotowy do użycia, dezynfekujący wiertła i instrumenty obrotowe stosowane w gabinetach stomatologicznych. </t>
    </r>
    <r>
      <rPr>
        <sz val="8"/>
        <rFont val="Arial"/>
        <family val="2"/>
      </rPr>
      <t>Kompatybilny z wieloma materiałami, w tym: diamentowymi, wolframowymi, stalowymi, rubinowymi, niklowymi, tytanowymi, aluminiowymi i in. Możliwość stosowania w myjkach ultradźwiękowych. Spektrum działania: B, Y - 5 min, V - 15 min, Tbc - 60 min. Wyrób medyczny kl. II b, opak. a'2l</t>
    </r>
  </si>
  <si>
    <r>
      <t xml:space="preserve">Tenzydowy preparat do higienicznego i chirurgicznego mycia rąk, </t>
    </r>
    <r>
      <rPr>
        <sz val="8"/>
        <rFont val="Arial"/>
        <family val="2"/>
      </rPr>
      <t>nie zawierający mydła, posiadający doskonałe właściwości myjące, nie wysuszający skóry, ph 5,0. Kompatybilny z preparatem do dezynfekcji rąk z poz. 3. Kosmetyk. Opakowanie: 500ml pasujace do dozowników Dermados</t>
    </r>
  </si>
  <si>
    <r>
      <t xml:space="preserve">Gotowy do użycia produkt w postaci płynu do dezynfekcji systemów ssących i spluwaczek stomatologicznych. </t>
    </r>
    <r>
      <rPr>
        <sz val="8"/>
        <rFont val="Arial"/>
        <family val="2"/>
      </rPr>
      <t xml:space="preserve">Spektrum B, drożdże, Tbc, V(HIV,HBV, HCV). </t>
    </r>
    <r>
      <rPr>
        <b/>
        <sz val="8"/>
        <rFont val="Arial"/>
        <family val="2"/>
      </rPr>
      <t xml:space="preserve">Opakowanie: butelka 1 L </t>
    </r>
  </si>
  <si>
    <r>
      <t>Preparat w piance do mycia ciała niemowląt od 1-szego dnia życia.</t>
    </r>
    <r>
      <rPr>
        <sz val="8"/>
        <rFont val="Arial"/>
        <family val="2"/>
      </rPr>
      <t xml:space="preserve"> Bez zawartości mydła. Na bazie alkilopoliglikozydów bez kwasu kokosowego, mlekowego, alkoholi. Bez barwników i substancji zapachowych</t>
    </r>
    <r>
      <rPr>
        <b/>
        <sz val="8"/>
        <rFont val="Arial"/>
        <family val="2"/>
      </rPr>
      <t xml:space="preserve">. Opakowanie: 750 ml do dozowników w systemie zamkniętym NEXA
</t>
    </r>
  </si>
  <si>
    <r>
      <rPr>
        <b/>
        <sz val="8"/>
        <rFont val="Arial"/>
        <family val="2"/>
      </rPr>
      <t xml:space="preserve">Preparat do szybkiej dezynfekcji wyrobów medycznych oraz małych i trudnodostępnych powierzchni odpornych na działanie alkoholi w placówkach służby zdrowia </t>
    </r>
    <r>
      <rPr>
        <sz val="8"/>
        <rFont val="Arial"/>
        <family val="2"/>
      </rPr>
      <t>(również powierzchnie mające kontakt z żywnością); zawierający w składzie: etanol 55%, IV rzędowe związki amonowe (propionian); spektrum bójcze: bakteriobójczy, prątki gruźlicy, drożdżakobójczy, wirusobójczy (HIV, HBV, HCV, Adenowirus, Herpeswirus, Coronawirus/SARS, Rotawirus, Vacciniawirus, A H1N1) - w czasie do 30 sekund oraz bakteriobójczy, prątkobójczy, grzybobójczy, wirusobójczy (HIV, HBV, HCV, Adenowirus, Herpeswirus, Coronawirus/SARS, Rotawirus, Vacciniawirus, A H1N1) - w czasie do 5 minut.</t>
    </r>
    <r>
      <rPr>
        <b/>
        <sz val="8"/>
        <rFont val="Arial"/>
        <family val="2"/>
      </rPr>
      <t xml:space="preserve"> Opakowanie 1000 ml ze spryskiwaczem.</t>
    </r>
  </si>
  <si>
    <r>
      <rPr>
        <b/>
        <sz val="8"/>
        <rFont val="Arial"/>
        <family val="2"/>
      </rPr>
      <t>Preparat w postaci szybkodziałających gotowych do użycia chusteczek do dezynfekcji i mycia powierzchni medycznych wrażliwych na działanie alkoholu</t>
    </r>
    <r>
      <rPr>
        <sz val="8"/>
        <rFont val="Arial"/>
        <family val="2"/>
      </rPr>
      <t xml:space="preserve"> (w tym urządzeń elektronicznych np. sondy USG, monitory, telefony komórkowe), a także powierzchni mających kontakt z żywnością; zawiera w składzie H2O2 (&lt; 2%), kwas glikolowy, związki powierzchniowo czynne, bez zawartości alkoholu, chloru, kwasu nadoctowego, QAV. Chusteczka o wymiarze 20x20cm i gramaturze 50g/m2; pH: 2,1 - 2,3; spektrum działania: zgodnie z EN 16615 B, F, Tbc, S (Cl. Difficile R 027) – 5min, V zgodnie z RKI V (HBV, HCV, HIV, Adeno, Polyoma SV40) – 30 sek. Możliwość rozszerzenia spektrum o wirusy Polio i Noro zgodnie z EN 14476. Testy wykonane na roztworze odciśniętym z chusteczki lub bezpośrednio z jej udziałem (EN 16615). Pozytywna opinia producentów urządzeń ultrasonograficznych – Philips oraz Fuji Film. </t>
    </r>
    <r>
      <rPr>
        <b/>
        <sz val="8"/>
        <rFont val="Arial"/>
        <family val="2"/>
      </rPr>
      <t>Opakowanie flow pack a'100szt</t>
    </r>
    <r>
      <rPr>
        <sz val="8"/>
        <rFont val="Arial"/>
        <family val="2"/>
      </rPr>
      <t>. Okres trwałości po pierwszym otwarciu - 3 miesiące. Możliwość stosowania bez środków ochorony indywidualnej. Produkt biobójczy i wyrób medyczny.</t>
    </r>
  </si>
  <si>
    <r>
      <rPr>
        <b/>
        <sz val="8"/>
        <rFont val="Arial"/>
        <family val="2"/>
      </rPr>
      <t xml:space="preserve">Preparat myjąco – dezynfekujący, </t>
    </r>
    <r>
      <rPr>
        <sz val="8"/>
        <rFont val="Arial"/>
        <family val="2"/>
      </rPr>
      <t>gotowy do użycia w postaci aktywnej piany, nie wytwarzający mgły aerozolowej do powierzchni oraz sprzętu medycznego wrażliwego na działanie alkoholi (w tym do inkubatorów). Zawierający chlorek didecylodimetyloamoniowy. Bez alkoholu, fenolu i ich pochodnych. Możliwość zastosowania w oddziale neonatologicznym. Spektrum działania: B, F, V (Rota, Herpes, RSV, grypa, HBV, HIV, HCV, Vaccinia) w czasie do 2 minut, TBC w czasie do 60 min. Potwierdzona skuteczność bójcza wobec szczepów wieloopornych (MRSA, KPC, VRE). Wyrób medyczny</t>
    </r>
    <r>
      <rPr>
        <b/>
        <sz val="8"/>
        <rFont val="Arial"/>
        <family val="2"/>
      </rPr>
      <t>. Opakowanie: 750ml z końcówką spieniającą</t>
    </r>
    <r>
      <rPr>
        <sz val="8"/>
        <rFont val="Arial"/>
        <family val="2"/>
      </rPr>
      <t xml:space="preserve">
                                          </t>
    </r>
  </si>
  <si>
    <r>
      <rPr>
        <b/>
        <sz val="8"/>
        <rFont val="Arial"/>
        <family val="2"/>
      </rPr>
      <t xml:space="preserve">Emulsja nawilżająca i natłuszczająca do pielęgnacji rąk i ciała </t>
    </r>
    <r>
      <rPr>
        <sz val="8"/>
        <rFont val="Arial"/>
        <family val="2"/>
      </rPr>
      <t>z dodatkiem wosku pszczelego (bez dodatków np. rumianku, ananasa, awokado itp.)</t>
    </r>
  </si>
  <si>
    <r>
      <rPr>
        <b/>
        <sz val="8"/>
        <rFont val="Arial"/>
        <family val="2"/>
      </rPr>
      <t>Produkt do dezynfekcji zewnętrznych elementów centralnych i obwodowych cewników dożylnych</t>
    </r>
    <r>
      <rPr>
        <sz val="8"/>
        <rFont val="Arial"/>
        <family val="2"/>
      </rPr>
      <t xml:space="preserve"> takich jak: wejście do kanału wkłucia, części kanałów, zastawki bezigłowe, korki, kraniki, rurki. Gotowy do użycia 2% roztwór chlorheksydyny w alkoholu izopropylowym, wyrób medyczny. Spectrum działania B, Tbc, drożdże, V ( HBV, HIV, HCV, Rota) czas do 1 min.</t>
    </r>
    <r>
      <rPr>
        <b/>
        <sz val="8"/>
        <rFont val="Arial"/>
        <family val="2"/>
      </rPr>
      <t xml:space="preserve"> Opakowanie: butelka 100 ml z atomizerem.</t>
    </r>
  </si>
  <si>
    <r>
      <rPr>
        <b/>
        <sz val="8"/>
        <rFont val="Arial"/>
        <family val="2"/>
      </rPr>
      <t xml:space="preserve">Preparat w postaci szybkodziałającej gotowej pianki na bazie nadtlenku wodoru, do dezynfekcji i mycia powierzchni medycznych wrażliwych nadziałanie alkoholu </t>
    </r>
    <r>
      <rPr>
        <sz val="8"/>
        <rFont val="Arial"/>
        <family val="2"/>
      </rPr>
      <t xml:space="preserve">(w tym urządzeń elektronicznych np. sondy USG, monitory, telefony komórkowe); na bazie H2O2 (&lt; 2%) bez zawartości alkoholu, chloru, kwasu nadoctowego, QAV); spektrum działania: zgodnie z EN 16615 B, F (Candidia albicans) – 1 min, F, Tbc – 5min, S (Cl. Difficile R 027) – 15min, V zgodnie z RKI i EN 14476 (HBV, HCV, HIV, Adeno, Polyoma SV40, Noro, Polio) – do 30 min; okres trwałości po pierwszym otwarciu – do końca okresu ważności; możliwość stosowania bez użycia środków ochrony indywidualnych; </t>
    </r>
    <r>
      <rPr>
        <b/>
        <sz val="8"/>
        <rFont val="Arial"/>
        <family val="2"/>
      </rPr>
      <t>opakowania: 750ml; posiadający podwójną rejestrację (wyrób medyczny i biobójczy)</t>
    </r>
  </si>
  <si>
    <r>
      <rPr>
        <b/>
        <sz val="8"/>
        <rFont val="Arial"/>
        <family val="2"/>
      </rPr>
      <t>Preparat w postaci szybkodziałającej gotowej pianki na bazie nadtlenku wodoru, do dezynfekcji i mycia powierzchni medycznych wrażliwych nadziałanie alkoholu</t>
    </r>
    <r>
      <rPr>
        <sz val="8"/>
        <rFont val="Arial"/>
        <family val="2"/>
      </rPr>
      <t xml:space="preserve"> (w tym urządzeń elektronicznych np. sondy USG, monitory, telefony komórkowe); na bazie H2O2 (&lt; 2%) bez zawartości alkoholu, chloru, kwasu nadoctowego, QAV); spektrum działania: zgodnie z EN 16615 B, F (Candidia albicans) – 1 min, F, Tbc – 5min, S (Cl. Difficile R 027) – 15min, V zgodnie z RKI i EN 14476 (HBV, HCV, HIV, Adeno, Polyoma SV40, Noro, Polio) – do 30 min; okres trwałości po pierwszym otwarciu – do końca okresu ważności; możliwość stosowania bez użycia środków ochrony indywidualnych; </t>
    </r>
    <r>
      <rPr>
        <b/>
        <sz val="8"/>
        <rFont val="Arial"/>
        <family val="2"/>
      </rPr>
      <t>opakowania: 5l; posiadający podwójną rejestrację (wyrób medyczny i biobójczy)</t>
    </r>
  </si>
  <si>
    <r>
      <rPr>
        <b/>
        <sz val="8"/>
        <rFont val="Arial"/>
        <family val="2"/>
      </rPr>
      <t>Koncentrat na bazie aminy, fenoksyetanolu i QAV do mycia i dezynfekcji różnych powierzchni oraz powierzchni wyrobów medycznych</t>
    </r>
    <r>
      <rPr>
        <sz val="8"/>
        <rFont val="Arial"/>
        <family val="2"/>
      </rPr>
      <t xml:space="preserve">, z możliwością stosowania w obecności pacjentów. Bez zawartości chloru, aldehudów, fenoli oraz kwasu nadoctowego. Możliwość stosowania w pionie żywieniowym. spektrum działania w wysokim obciążeniu: B-EN 13727, F (candida albicans, aspergillus brasillensis)-EN 13624, TBC  (M.Terrae)-EN 14348, V (Rota HIV, HBV, HCV), Stężenie 1% - 15 minut, Wyrób medyczny kl IIA. Produkt biobójczy. </t>
    </r>
    <r>
      <rPr>
        <b/>
        <sz val="8"/>
        <rFont val="Arial"/>
        <family val="2"/>
      </rPr>
      <t>opakowanie 1 L</t>
    </r>
  </si>
  <si>
    <r>
      <t xml:space="preserve">Preparat myjąco – dezynfekujący do sprzętu anestezjologicznego i narzędzi chirurgicznych. </t>
    </r>
    <r>
      <rPr>
        <sz val="8"/>
        <rFont val="Arial"/>
        <family val="2"/>
      </rPr>
      <t xml:space="preserve">Możliwość stosowania również do  endoskopów giętkich oraz innych wrażliwych materiałów jak silikon, poliwęglan, polisulfon, szkło akrylowe. W formie granulatu (formuła zapobiega pyleniu i wdychaniu preparatu). Na bazie nadwęglanu sodu, TAED, kompleksu enzymatycznego (lipaza, proteaza, amylaza) oraz niejonowych surfaktantów. Nie zawierający w składzie aldehydów, fenoli, chloru, pochodnych amin. Możliwość użycia w ultradźwiękowych urządzeniach myjących. Spektrum działania: B, F, Tbc, V (Noro, Adeno, Polio), Clostridium difficile w czasie do 10 min. (przebadany w warunkach z obciążeniem). Wyrób medyczny. </t>
    </r>
    <r>
      <rPr>
        <b/>
        <sz val="8"/>
        <rFont val="Arial"/>
        <family val="2"/>
      </rPr>
      <t xml:space="preserve">Opakowanie: wiaderko 1,5kg z miarką dozującą
</t>
    </r>
  </si>
  <si>
    <r>
      <rPr>
        <b/>
        <sz val="8"/>
        <rFont val="Arial"/>
        <family val="2"/>
      </rPr>
      <t>Koncentrat na bazie aminy, fenoksyetanolu i QAV do mycia i dezynfekcji różnych powierzchni oraz powierzchni wyrobów medycznych</t>
    </r>
    <r>
      <rPr>
        <sz val="8"/>
        <rFont val="Arial"/>
        <family val="2"/>
      </rPr>
      <t xml:space="preserve">, z możliwością stosowania w obecności pacjentów. Bez zawartości chloru, aldehudów, fenoli oraz kwasu nadoctowego. Możliwość stosowania w pionie żywieniowym. spektrum działania w wysokim obciążeniu: B-EN 13727, F (candida albicans, aspergillus brasillensis)-EN 13624, TBC  (M.Terrae)-EN 14348, V (Rota HIV, HBV, HCV), Stężenie 1% - 15 minut, Wyrób medyczny kl IIA. Produkt biobójczy. </t>
    </r>
    <r>
      <rPr>
        <b/>
        <sz val="8"/>
        <rFont val="Arial"/>
        <family val="2"/>
      </rPr>
      <t>opakowanie 5 L</t>
    </r>
  </si>
  <si>
    <r>
      <rPr>
        <b/>
        <sz val="8"/>
        <rFont val="Arial"/>
        <family val="2"/>
      </rPr>
      <t>Antyseptyczny preparat do płukania jamy ustnej</t>
    </r>
    <r>
      <rPr>
        <sz val="8"/>
        <rFont val="Arial"/>
        <family val="2"/>
      </rPr>
      <t xml:space="preserve"> o miętowym aromacie, gotowy do użycia, zawierajacy w swym składzie dichlorowodorek octenidyny, potwierdzone działanie bakteriobójcze (EN 13727) oraz drożdżakowobójcze (EN 13624) w czasie do 1 minuty. Produkt leczniczy.</t>
    </r>
    <r>
      <rPr>
        <b/>
        <sz val="8"/>
        <rFont val="Arial"/>
        <family val="2"/>
      </rPr>
      <t xml:space="preserve"> Opakowanie 250 ml z miarką</t>
    </r>
  </si>
  <si>
    <r>
      <rPr>
        <b/>
        <sz val="8"/>
        <rFont val="Arial"/>
        <family val="2"/>
      </rPr>
      <t>Chusteczki suche do mycia i dezynfekcji powierzchni i sprzętu medycznego</t>
    </r>
    <r>
      <rPr>
        <sz val="8"/>
        <rFont val="Arial"/>
        <family val="2"/>
      </rPr>
      <t xml:space="preserve">. Do stosowania z preparatem dezynfekcyjnym z poz. 4 i 8. Jednorazowe o wielkości 30cm x 30 cm. Gramatura powyżej 40g/m2. Wyrób medyczny. </t>
    </r>
    <r>
      <rPr>
        <b/>
        <sz val="8"/>
        <rFont val="Arial"/>
        <family val="2"/>
      </rPr>
      <t xml:space="preserve">Opakowanie: wkład 100 szt. chusteczek do wiaderka z poz. 18. </t>
    </r>
  </si>
  <si>
    <t>Paski testowe do preparatu z poz. 20. Opakowanie: 50 szt. pasków</t>
  </si>
  <si>
    <r>
      <t xml:space="preserve">Preparat w postaci piany  do wstępnej dekontaminacji narzędzi chirurgicznych. </t>
    </r>
    <r>
      <rPr>
        <sz val="8"/>
        <rFont val="Arial"/>
        <family val="2"/>
      </rPr>
      <t xml:space="preserve">Zapobiegający utrwalaniu zanieczyszczeń organicznych na narzędziach. Gotowy do użycia. Zawierający w składzie enzymy (amylaza, lipaza, proteaza), związki powierzchniowo czynne oraz inhibitory korozji. Posiadający doskonałą kompatybilność materiałową- potwierdzoną badaniami. Wyrób medyczny kl. IIb. </t>
    </r>
    <r>
      <rPr>
        <b/>
        <sz val="8"/>
        <rFont val="Arial"/>
        <family val="2"/>
      </rPr>
      <t xml:space="preserve">Opakowanie a'750ml </t>
    </r>
  </si>
  <si>
    <r>
      <t xml:space="preserve">Gotowe do użycia niskoalkoholowe chusteczki do dezynfekcji powierzchni odpornych oraz wrażliwych na działanie alkoholi </t>
    </r>
    <r>
      <rPr>
        <sz val="8"/>
        <rFont val="Arial"/>
        <family val="2"/>
      </rPr>
      <t xml:space="preserve">(w tym panele obsługi, ekrany dotykowe, klawiatury, wyświetlacze, laptopy, smartfony, plexiglas, głowice USG - wymagane dopuszczenie producenta głowic) zawierające w swym składzie mieszaninę alkoholi alifatycznych (w tym etanol + 2-propanol) w ilości do 30g/100g. nie zawierające związków amoniowych, aldehydów i innych. Chusteczki wykonane z poliestru o gramaturze min. 50g/m2 i wymiarach 20x20cm. Spektrum działania: B-EN 13727, TBC (M.Terrae)-EN 14348, F (C.albicans)-EN 13624, V (HIV, HBV, HCV, Rota, Noro) do 5 minut.Skuteczne zgodnie z normą EN 16615 w 1 minutę. Przebadane dermatologicznie. Możliwość stosowania bez używania rękawic. Wykazujące kompatybilność materiałową ze stalą nierdzewną, polietylenem, aluminiium oraz poliwęglanem, potwierdzonś badaniami laboratoryjnymi. Wyrób medyczny kl IIa. </t>
    </r>
    <r>
      <rPr>
        <b/>
        <sz val="8"/>
        <rFont val="Arial"/>
        <family val="2"/>
      </rPr>
      <t>Opakowanie 100 szt. (Softpack)</t>
    </r>
  </si>
  <si>
    <t>PAKIET 3</t>
  </si>
  <si>
    <r>
      <rPr>
        <b/>
        <sz val="8"/>
        <rFont val="Arial"/>
        <family val="2"/>
      </rPr>
      <t>Preparat przeznaczony do zabiegów antyseptycznych związanych z raną, błoną śluzową i skórą</t>
    </r>
    <r>
      <rPr>
        <sz val="8"/>
        <rFont val="Arial"/>
        <family val="2"/>
      </rPr>
      <t>.  Bezbarwny, gotowy do użycia. Zawierający dichlorowodorek octenidyny. Bez jodu, poliheksanidyny i chlorheksydyny. Spektrum działania: B (łącznie z MRSA, Mycoplasma hominis, Chlamydia trachomatis), F, drożdżaki, pierwotniaki (łącznie z Trichomonas vaginalis),V (HIV, HBV,HCV, Herpes simplex). Produkt leczniczy.</t>
    </r>
    <r>
      <rPr>
        <b/>
        <sz val="8"/>
        <rFont val="Arial"/>
        <family val="2"/>
      </rPr>
      <t xml:space="preserve"> Opakowanie: 250ml z atomizerem</t>
    </r>
  </si>
  <si>
    <r>
      <rPr>
        <b/>
        <sz val="8"/>
        <rFont val="Arial"/>
        <family val="2"/>
      </rPr>
      <t>Preparat w żelu do oczyszczania, dekontaminacji i nawilżania ran</t>
    </r>
    <r>
      <rPr>
        <sz val="8"/>
        <rFont val="Arial"/>
        <family val="2"/>
      </rPr>
      <t xml:space="preserve">. Zawierający dichlorowodorek octenidyny. Bez poliheksanidyny, alkoholu, środków konserwujących. Bezbarwny, bezwonny. Gotowy do użycia. Usuwający skutecznie biofilm bakteryjny, naloty i tkanki martwicze. Wyrób medyczny. </t>
    </r>
    <r>
      <rPr>
        <b/>
        <sz val="8"/>
        <rFont val="Arial"/>
        <family val="2"/>
      </rPr>
      <t>Opakowanie: 250 ml</t>
    </r>
  </si>
  <si>
    <r>
      <rPr>
        <b/>
        <sz val="8"/>
        <rFont val="Arial"/>
        <family val="2"/>
      </rPr>
      <t>Preparat w płynie do czyszczenia , dekontaminacji i nawilżania ran</t>
    </r>
    <r>
      <rPr>
        <sz val="8"/>
        <rFont val="Arial"/>
        <family val="2"/>
      </rPr>
      <t xml:space="preserve">. Zawierający dichlorowodorek octenidyny. Bez poliheksanidyny, alkoholu, środków konserwujących. Bezbarwny, usuwający skutecznie biofilm bakteryjny. Kompatybilny z antyseptykiem z poz. 14,15. Wyrób medyczny. </t>
    </r>
    <r>
      <rPr>
        <b/>
        <sz val="8"/>
        <rFont val="Arial"/>
        <family val="2"/>
      </rPr>
      <t>Opakowanie: 350ml</t>
    </r>
  </si>
  <si>
    <r>
      <rPr>
        <b/>
        <sz val="8"/>
        <rFont val="Arial"/>
        <family val="2"/>
      </rPr>
      <t>Preparat wraz z aktywatorem na bazie kwasu nadoctowego</t>
    </r>
    <r>
      <rPr>
        <sz val="8"/>
        <rFont val="Arial"/>
        <family val="2"/>
      </rPr>
      <t xml:space="preserve"> wytwarzanego z acetylokaprolaktamu i 3% nadtlenku wodoru (system PHERA). Bez zawartości kwasu octowego. Do dezynfekcji wysokiego poziomu endoskopów, szybki czas działania (5 minut). Nie drażniący błon śluzowych. Zawartość substancji antykorozyjnych i naturalne pH roztworu chroniące przed korozją. Aktywność biobójcza – 14 dni. B, V (Adenowirus, Poliowirus), F, Tbc, S (Bacillus subtilis, Clostridium sporogenes, Clostridium difficile). Możliwość sprawdzania roztworu roboczego paskami testowymi.</t>
    </r>
    <r>
      <rPr>
        <b/>
        <sz val="8"/>
        <rFont val="Arial"/>
        <family val="2"/>
      </rPr>
      <t xml:space="preserve"> Opakowanie 5 l.</t>
    </r>
  </si>
  <si>
    <r>
      <rPr>
        <b/>
        <sz val="8"/>
        <rFont val="Arial"/>
        <family val="2"/>
      </rPr>
      <t>Sterylny, gotowy do użycia roztwór służący do irygacji, czyszczenia, nawilżania ran, usuwania biofilmu z rany, do błon śluzowych przed cewnikowaniem, do pielęgnacji skóry wokół dostępów naczyniowych oraz dostępów do przewodu pokarmowego PEG</t>
    </r>
    <r>
      <rPr>
        <sz val="8"/>
        <rFont val="Arial"/>
        <family val="2"/>
      </rPr>
      <t>, bezzapachowy, zawierający poliheksanidynę i betainę. Bez zawartości dodatkowych substancji czynnych takich jak jodopowidon, dichlowodorek oktenidyny, chlorheksydyna. Bez zawartości glicerolu. Możliwość stosowania u dzieci od 1 dnia życia w terapii podciśnieniowej, w połaczeniu z opatrunkami srebrowymi. Po otwarciu możliwość stosowania przez 8 tygodni. Wyrób medyczny klasy III.</t>
    </r>
    <r>
      <rPr>
        <b/>
        <sz val="8"/>
        <rFont val="Arial"/>
        <family val="2"/>
      </rPr>
      <t xml:space="preserve"> Opakowanie 1000ml</t>
    </r>
  </si>
  <si>
    <r>
      <rPr>
        <b/>
        <sz val="8"/>
        <rFont val="Arial"/>
        <family val="2"/>
      </rPr>
      <t>Sterylny, gotowy do użycia roztwór służący do irygacji, czyszczenia, nawilżania ran, usuwania biofilmu z rany, do błon śluzowych przed cewnikowaniem, do pielęgnacji skóry wokół dostępów naczyniowych oraz dostępów do przewodu pokarmowego PEG</t>
    </r>
    <r>
      <rPr>
        <sz val="8"/>
        <rFont val="Arial"/>
        <family val="2"/>
      </rPr>
      <t xml:space="preserve">, bezzapachowy, zawierający poliheksanidynę i betainę. Bez zawartości dodatkowych substancji czynnych takich jak jodopowidon, dichlowodorek oktenidyny, chlorheksydyna. Bez zawartości glicerolu. Możliwość stosowania u dzieci od 1 dnia życia w terapii podciśnieniowej, w połaczeniu z opatrunkami srebrowymi. Po otwarciu możliwość stosowania przez 8 tygodni. Wyrób medyczny klasy III. </t>
    </r>
    <r>
      <rPr>
        <b/>
        <sz val="8"/>
        <rFont val="Arial"/>
        <family val="2"/>
      </rPr>
      <t>Opakowanie 350ml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</si>
</sst>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_z_ł"/>
    <numFmt numFmtId="173" formatCode="#,##0\ _z_ł"/>
    <numFmt numFmtId="174" formatCode="[$-415]dddd\,\ d\ mmmm\ yyyy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</numFmts>
  <fonts count="51">
    <font>
      <sz val="10"/>
      <name val="Arial CE"/>
      <family val="0"/>
    </font>
    <font>
      <b/>
      <sz val="11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0"/>
      <color indexed="9"/>
      <name val="Arial CE"/>
      <family val="0"/>
    </font>
    <font>
      <sz val="8"/>
      <color indexed="9"/>
      <name val="Arial CE"/>
      <family val="0"/>
    </font>
    <font>
      <b/>
      <i/>
      <sz val="11"/>
      <name val="Arial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172" fontId="4" fillId="33" borderId="0" xfId="6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3" fontId="3" fillId="33" borderId="11" xfId="0" applyNumberFormat="1" applyFont="1" applyFill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172" fontId="3" fillId="33" borderId="12" xfId="6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172" fontId="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 inden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4" fillId="0" borderId="15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2" xfId="0" applyBorder="1" applyAlignment="1">
      <alignment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172" fontId="3" fillId="33" borderId="13" xfId="6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72" fontId="4" fillId="33" borderId="11" xfId="6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172" fontId="4" fillId="33" borderId="12" xfId="6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172" fontId="3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="130" zoomScaleSheetLayoutView="130" zoomScalePageLayoutView="0" workbookViewId="0" topLeftCell="A66">
      <selection activeCell="D34" sqref="D34"/>
    </sheetView>
  </sheetViews>
  <sheetFormatPr defaultColWidth="9.00390625" defaultRowHeight="12.75"/>
  <cols>
    <col min="1" max="1" width="3.25390625" style="0" customWidth="1"/>
    <col min="2" max="2" width="38.25390625" style="0" customWidth="1"/>
    <col min="3" max="3" width="7.375" style="0" customWidth="1"/>
    <col min="4" max="4" width="8.75390625" style="0" customWidth="1"/>
    <col min="5" max="5" width="10.375" style="0" bestFit="1" customWidth="1"/>
    <col min="6" max="6" width="13.375" style="0" customWidth="1"/>
    <col min="7" max="7" width="4.75390625" style="0" customWidth="1"/>
    <col min="8" max="8" width="12.00390625" style="0" customWidth="1"/>
    <col min="9" max="9" width="12.375" style="0" customWidth="1"/>
    <col min="10" max="10" width="14.00390625" style="0" customWidth="1"/>
    <col min="11" max="11" width="13.375" style="0" customWidth="1"/>
  </cols>
  <sheetData>
    <row r="1" spans="8:11" ht="12.75">
      <c r="H1" s="79" t="s">
        <v>42</v>
      </c>
      <c r="I1" s="79"/>
      <c r="J1" s="79"/>
      <c r="K1" s="79"/>
    </row>
    <row r="2" spans="1:11" ht="15">
      <c r="A2" s="1"/>
      <c r="G2" s="38"/>
      <c r="H2" s="36"/>
      <c r="I2" s="81" t="s">
        <v>48</v>
      </c>
      <c r="J2" s="81"/>
      <c r="K2" s="36"/>
    </row>
    <row r="3" spans="1:9" ht="12.75">
      <c r="A3" s="1"/>
      <c r="F3" s="39"/>
      <c r="G3" s="39"/>
      <c r="H3" s="39"/>
      <c r="I3" s="39"/>
    </row>
    <row r="4" spans="1:11" ht="15">
      <c r="A4" s="82" t="s">
        <v>43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9" ht="15">
      <c r="A5" s="1"/>
      <c r="B5" s="2"/>
      <c r="C5" s="2"/>
      <c r="D5" s="2"/>
      <c r="E5" s="2"/>
      <c r="F5" s="2"/>
      <c r="G5" s="2"/>
      <c r="H5" s="2"/>
      <c r="I5" s="2"/>
    </row>
    <row r="6" spans="1:9" ht="12.75">
      <c r="A6" s="78" t="s">
        <v>16</v>
      </c>
      <c r="B6" s="78"/>
      <c r="C6" s="78"/>
      <c r="D6" s="78"/>
      <c r="E6" s="78"/>
      <c r="F6" s="5"/>
      <c r="G6" s="5"/>
      <c r="H6" s="5"/>
      <c r="I6" s="5"/>
    </row>
    <row r="7" spans="1:15" s="30" customFormat="1" ht="24" customHeight="1">
      <c r="A7" s="69" t="s">
        <v>0</v>
      </c>
      <c r="B7" s="75" t="s">
        <v>1</v>
      </c>
      <c r="C7" s="69" t="s">
        <v>9</v>
      </c>
      <c r="D7" s="69" t="s">
        <v>3</v>
      </c>
      <c r="E7" s="69" t="s">
        <v>12</v>
      </c>
      <c r="F7" s="69" t="s">
        <v>13</v>
      </c>
      <c r="G7" s="72" t="s">
        <v>2</v>
      </c>
      <c r="H7" s="73"/>
      <c r="I7" s="69" t="s">
        <v>11</v>
      </c>
      <c r="J7" s="69" t="s">
        <v>14</v>
      </c>
      <c r="K7" s="69" t="s">
        <v>15</v>
      </c>
      <c r="O7" s="31">
        <v>23</v>
      </c>
    </row>
    <row r="8" spans="1:15" s="30" customFormat="1" ht="12.75">
      <c r="A8" s="70"/>
      <c r="B8" s="76"/>
      <c r="C8" s="70"/>
      <c r="D8" s="70"/>
      <c r="E8" s="70"/>
      <c r="F8" s="70"/>
      <c r="G8" s="69" t="s">
        <v>4</v>
      </c>
      <c r="H8" s="69" t="s">
        <v>8</v>
      </c>
      <c r="I8" s="70"/>
      <c r="J8" s="70"/>
      <c r="K8" s="70"/>
      <c r="O8" s="31">
        <v>8</v>
      </c>
    </row>
    <row r="9" spans="1:15" s="30" customFormat="1" ht="12.75">
      <c r="A9" s="71"/>
      <c r="B9" s="77"/>
      <c r="C9" s="71"/>
      <c r="D9" s="71"/>
      <c r="E9" s="71"/>
      <c r="F9" s="71"/>
      <c r="G9" s="71"/>
      <c r="H9" s="71"/>
      <c r="I9" s="71"/>
      <c r="J9" s="71"/>
      <c r="K9" s="71"/>
      <c r="O9" s="31">
        <v>5</v>
      </c>
    </row>
    <row r="10" spans="1:15" ht="101.25">
      <c r="A10" s="7">
        <v>1</v>
      </c>
      <c r="B10" s="23" t="s">
        <v>49</v>
      </c>
      <c r="C10" s="8" t="s">
        <v>6</v>
      </c>
      <c r="D10" s="9">
        <v>14</v>
      </c>
      <c r="E10" s="10">
        <v>0</v>
      </c>
      <c r="F10" s="11">
        <f aca="true" t="shared" si="0" ref="F10:F26">D10*E10</f>
        <v>0</v>
      </c>
      <c r="G10" s="12"/>
      <c r="H10" s="11">
        <f aca="true" t="shared" si="1" ref="H10:H26">ROUND(IF(G10="zw",F10*0,F10*G10/100),2)</f>
        <v>0</v>
      </c>
      <c r="I10" s="11">
        <f aca="true" t="shared" si="2" ref="I10:I26">ROUND(F10+H10,2)</f>
        <v>0</v>
      </c>
      <c r="J10" s="40"/>
      <c r="K10" s="40"/>
      <c r="O10" s="3">
        <v>0</v>
      </c>
    </row>
    <row r="11" spans="1:11" ht="72.75" customHeight="1">
      <c r="A11" s="7">
        <v>2</v>
      </c>
      <c r="B11" s="42" t="s">
        <v>50</v>
      </c>
      <c r="C11" s="8" t="s">
        <v>6</v>
      </c>
      <c r="D11" s="9">
        <v>5000</v>
      </c>
      <c r="E11" s="10">
        <v>0</v>
      </c>
      <c r="F11" s="11">
        <f t="shared" si="0"/>
        <v>0</v>
      </c>
      <c r="G11" s="12"/>
      <c r="H11" s="11">
        <f t="shared" si="1"/>
        <v>0</v>
      </c>
      <c r="I11" s="11">
        <f t="shared" si="2"/>
        <v>0</v>
      </c>
      <c r="J11" s="40"/>
      <c r="K11" s="40"/>
    </row>
    <row r="12" spans="1:11" ht="154.5" customHeight="1">
      <c r="A12" s="7">
        <v>3</v>
      </c>
      <c r="B12" s="42" t="s">
        <v>17</v>
      </c>
      <c r="C12" s="8" t="s">
        <v>6</v>
      </c>
      <c r="D12" s="9">
        <v>1500</v>
      </c>
      <c r="E12" s="10">
        <v>0</v>
      </c>
      <c r="F12" s="11">
        <f t="shared" si="0"/>
        <v>0</v>
      </c>
      <c r="G12" s="12"/>
      <c r="H12" s="11">
        <f t="shared" si="1"/>
        <v>0</v>
      </c>
      <c r="I12" s="11">
        <f t="shared" si="2"/>
        <v>0</v>
      </c>
      <c r="J12" s="40"/>
      <c r="K12" s="40"/>
    </row>
    <row r="13" spans="1:11" ht="52.5" customHeight="1">
      <c r="A13" s="7">
        <v>4</v>
      </c>
      <c r="B13" s="42" t="s">
        <v>51</v>
      </c>
      <c r="C13" s="8" t="s">
        <v>6</v>
      </c>
      <c r="D13" s="9">
        <v>30</v>
      </c>
      <c r="E13" s="10">
        <v>0</v>
      </c>
      <c r="F13" s="11">
        <f t="shared" si="0"/>
        <v>0</v>
      </c>
      <c r="G13" s="12"/>
      <c r="H13" s="11">
        <f t="shared" si="1"/>
        <v>0</v>
      </c>
      <c r="I13" s="11">
        <f t="shared" si="2"/>
        <v>0</v>
      </c>
      <c r="J13" s="40"/>
      <c r="K13" s="40"/>
    </row>
    <row r="14" spans="1:11" ht="72.75" customHeight="1">
      <c r="A14" s="7">
        <v>5</v>
      </c>
      <c r="B14" s="26" t="s">
        <v>52</v>
      </c>
      <c r="C14" s="13" t="s">
        <v>6</v>
      </c>
      <c r="D14" s="9">
        <v>60</v>
      </c>
      <c r="E14" s="10">
        <v>0</v>
      </c>
      <c r="F14" s="11">
        <f t="shared" si="0"/>
        <v>0</v>
      </c>
      <c r="G14" s="12"/>
      <c r="H14" s="11">
        <f t="shared" si="1"/>
        <v>0</v>
      </c>
      <c r="I14" s="11">
        <f t="shared" si="2"/>
        <v>0</v>
      </c>
      <c r="J14" s="40"/>
      <c r="K14" s="40"/>
    </row>
    <row r="15" spans="1:11" ht="56.25">
      <c r="A15" s="45">
        <v>6</v>
      </c>
      <c r="B15" s="44" t="s">
        <v>18</v>
      </c>
      <c r="C15" s="46" t="s">
        <v>6</v>
      </c>
      <c r="D15" s="47">
        <v>60</v>
      </c>
      <c r="E15" s="10">
        <v>0</v>
      </c>
      <c r="F15" s="48">
        <f t="shared" si="0"/>
        <v>0</v>
      </c>
      <c r="G15" s="12"/>
      <c r="H15" s="48">
        <f t="shared" si="1"/>
        <v>0</v>
      </c>
      <c r="I15" s="48">
        <f t="shared" si="2"/>
        <v>0</v>
      </c>
      <c r="J15" s="49"/>
      <c r="K15" s="49"/>
    </row>
    <row r="16" spans="1:11" ht="174.75" customHeight="1">
      <c r="A16" s="51">
        <v>7</v>
      </c>
      <c r="B16" s="52" t="s">
        <v>53</v>
      </c>
      <c r="C16" s="53" t="s">
        <v>6</v>
      </c>
      <c r="D16" s="54">
        <v>500</v>
      </c>
      <c r="E16" s="10">
        <v>0</v>
      </c>
      <c r="F16" s="48">
        <f t="shared" si="0"/>
        <v>0</v>
      </c>
      <c r="G16" s="12"/>
      <c r="H16" s="48">
        <f t="shared" si="1"/>
        <v>0</v>
      </c>
      <c r="I16" s="48">
        <f t="shared" si="2"/>
        <v>0</v>
      </c>
      <c r="J16" s="40"/>
      <c r="K16" s="40"/>
    </row>
    <row r="17" spans="1:11" ht="117" customHeight="1">
      <c r="A17" s="51">
        <v>8</v>
      </c>
      <c r="B17" s="52" t="s">
        <v>44</v>
      </c>
      <c r="C17" s="53" t="s">
        <v>6</v>
      </c>
      <c r="D17" s="54">
        <v>80</v>
      </c>
      <c r="E17" s="10">
        <v>0</v>
      </c>
      <c r="F17" s="48">
        <f t="shared" si="0"/>
        <v>0</v>
      </c>
      <c r="G17" s="12"/>
      <c r="H17" s="48">
        <f t="shared" si="1"/>
        <v>0</v>
      </c>
      <c r="I17" s="48">
        <f t="shared" si="2"/>
        <v>0</v>
      </c>
      <c r="J17" s="40"/>
      <c r="K17" s="40"/>
    </row>
    <row r="18" spans="1:11" ht="112.5">
      <c r="A18" s="51">
        <v>9</v>
      </c>
      <c r="B18" s="52" t="s">
        <v>45</v>
      </c>
      <c r="C18" s="53" t="s">
        <v>6</v>
      </c>
      <c r="D18" s="54">
        <v>60</v>
      </c>
      <c r="E18" s="10">
        <v>0</v>
      </c>
      <c r="F18" s="48">
        <f t="shared" si="0"/>
        <v>0</v>
      </c>
      <c r="G18" s="12"/>
      <c r="H18" s="48">
        <f t="shared" si="1"/>
        <v>0</v>
      </c>
      <c r="I18" s="48">
        <f t="shared" si="2"/>
        <v>0</v>
      </c>
      <c r="J18" s="40"/>
      <c r="K18" s="40"/>
    </row>
    <row r="19" spans="1:11" ht="270">
      <c r="A19" s="55">
        <v>10</v>
      </c>
      <c r="B19" s="25" t="s">
        <v>54</v>
      </c>
      <c r="C19" s="13" t="s">
        <v>6</v>
      </c>
      <c r="D19" s="56">
        <v>300</v>
      </c>
      <c r="E19" s="10">
        <v>0</v>
      </c>
      <c r="F19" s="11">
        <f t="shared" si="0"/>
        <v>0</v>
      </c>
      <c r="G19" s="12"/>
      <c r="H19" s="48">
        <f t="shared" si="1"/>
        <v>0</v>
      </c>
      <c r="I19" s="48">
        <f t="shared" si="2"/>
        <v>0</v>
      </c>
      <c r="J19" s="40"/>
      <c r="K19" s="40"/>
    </row>
    <row r="20" spans="1:11" ht="156" customHeight="1">
      <c r="A20" s="55">
        <v>11</v>
      </c>
      <c r="B20" s="25" t="s">
        <v>55</v>
      </c>
      <c r="C20" s="13" t="s">
        <v>6</v>
      </c>
      <c r="D20" s="56">
        <v>50</v>
      </c>
      <c r="E20" s="10">
        <v>0</v>
      </c>
      <c r="F20" s="11">
        <f t="shared" si="0"/>
        <v>0</v>
      </c>
      <c r="G20" s="12"/>
      <c r="H20" s="48">
        <f t="shared" si="1"/>
        <v>0</v>
      </c>
      <c r="I20" s="48">
        <f t="shared" si="2"/>
        <v>0</v>
      </c>
      <c r="J20" s="40"/>
      <c r="K20" s="40"/>
    </row>
    <row r="21" spans="1:11" ht="117" customHeight="1">
      <c r="A21" s="55">
        <v>12</v>
      </c>
      <c r="B21" s="25" t="s">
        <v>47</v>
      </c>
      <c r="C21" s="13" t="s">
        <v>6</v>
      </c>
      <c r="D21" s="56">
        <v>350</v>
      </c>
      <c r="E21" s="10">
        <v>0</v>
      </c>
      <c r="F21" s="11">
        <f t="shared" si="0"/>
        <v>0</v>
      </c>
      <c r="G21" s="12"/>
      <c r="H21" s="48">
        <f t="shared" si="1"/>
        <v>0</v>
      </c>
      <c r="I21" s="48">
        <f t="shared" si="2"/>
        <v>0</v>
      </c>
      <c r="J21" s="40"/>
      <c r="K21" s="40"/>
    </row>
    <row r="22" spans="1:11" ht="39.75" customHeight="1">
      <c r="A22" s="55">
        <v>13</v>
      </c>
      <c r="B22" s="25" t="s">
        <v>56</v>
      </c>
      <c r="C22" s="13" t="s">
        <v>6</v>
      </c>
      <c r="D22" s="56">
        <v>300</v>
      </c>
      <c r="E22" s="10">
        <v>0</v>
      </c>
      <c r="F22" s="11">
        <f t="shared" si="0"/>
        <v>0</v>
      </c>
      <c r="G22" s="12"/>
      <c r="H22" s="48">
        <f t="shared" si="1"/>
        <v>0</v>
      </c>
      <c r="I22" s="48">
        <f t="shared" si="2"/>
        <v>0</v>
      </c>
      <c r="J22" s="40"/>
      <c r="K22" s="40"/>
    </row>
    <row r="23" spans="1:11" ht="101.25">
      <c r="A23" s="55">
        <v>14</v>
      </c>
      <c r="B23" s="25" t="s">
        <v>57</v>
      </c>
      <c r="C23" s="13" t="s">
        <v>6</v>
      </c>
      <c r="D23" s="56">
        <v>10</v>
      </c>
      <c r="E23" s="10">
        <v>0</v>
      </c>
      <c r="F23" s="11">
        <f t="shared" si="0"/>
        <v>0</v>
      </c>
      <c r="G23" s="12"/>
      <c r="H23" s="48">
        <f t="shared" si="1"/>
        <v>0</v>
      </c>
      <c r="I23" s="48">
        <f t="shared" si="2"/>
        <v>0</v>
      </c>
      <c r="J23" s="40"/>
      <c r="K23" s="40"/>
    </row>
    <row r="24" spans="1:11" ht="191.25">
      <c r="A24" s="55">
        <v>15</v>
      </c>
      <c r="B24" s="25" t="s">
        <v>58</v>
      </c>
      <c r="C24" s="13" t="s">
        <v>6</v>
      </c>
      <c r="D24" s="56">
        <v>50</v>
      </c>
      <c r="E24" s="10">
        <v>0</v>
      </c>
      <c r="F24" s="11">
        <f t="shared" si="0"/>
        <v>0</v>
      </c>
      <c r="G24" s="12"/>
      <c r="H24" s="48">
        <f t="shared" si="1"/>
        <v>0</v>
      </c>
      <c r="I24" s="48">
        <f t="shared" si="2"/>
        <v>0</v>
      </c>
      <c r="J24" s="40"/>
      <c r="K24" s="40"/>
    </row>
    <row r="25" spans="1:11" ht="192.75" customHeight="1">
      <c r="A25" s="55">
        <v>16</v>
      </c>
      <c r="B25" s="25" t="s">
        <v>59</v>
      </c>
      <c r="C25" s="13" t="s">
        <v>6</v>
      </c>
      <c r="D25" s="56">
        <v>50</v>
      </c>
      <c r="E25" s="10">
        <v>0</v>
      </c>
      <c r="F25" s="11">
        <f t="shared" si="0"/>
        <v>0</v>
      </c>
      <c r="G25" s="12"/>
      <c r="H25" s="48">
        <f t="shared" si="1"/>
        <v>0</v>
      </c>
      <c r="I25" s="48">
        <f t="shared" si="2"/>
        <v>0</v>
      </c>
      <c r="J25" s="40"/>
      <c r="K25" s="40"/>
    </row>
    <row r="26" spans="1:11" ht="138.75" customHeight="1">
      <c r="A26" s="7">
        <v>17</v>
      </c>
      <c r="B26" s="62" t="s">
        <v>72</v>
      </c>
      <c r="C26" s="8" t="s">
        <v>6</v>
      </c>
      <c r="D26" s="9">
        <v>100</v>
      </c>
      <c r="E26" s="10">
        <v>0</v>
      </c>
      <c r="F26" s="11">
        <f t="shared" si="0"/>
        <v>0</v>
      </c>
      <c r="G26" s="12"/>
      <c r="H26" s="48">
        <f t="shared" si="1"/>
        <v>0</v>
      </c>
      <c r="I26" s="48">
        <f t="shared" si="2"/>
        <v>0</v>
      </c>
      <c r="J26" s="40"/>
      <c r="K26" s="40"/>
    </row>
    <row r="27" spans="1:10" ht="12.75">
      <c r="A27" s="80" t="s">
        <v>7</v>
      </c>
      <c r="B27" s="80"/>
      <c r="C27" s="80"/>
      <c r="D27" s="80"/>
      <c r="E27" s="80"/>
      <c r="F27" s="50">
        <f>SUM(F10:F26)</f>
        <v>0</v>
      </c>
      <c r="G27" s="41"/>
      <c r="H27" s="57">
        <f>SUM(H10:H26)</f>
        <v>0</v>
      </c>
      <c r="I27" s="57">
        <f>SUM(I10:I26)</f>
        <v>0</v>
      </c>
      <c r="J27" s="1"/>
    </row>
    <row r="28" spans="1:10" ht="12.75">
      <c r="A28" s="14"/>
      <c r="B28" s="14"/>
      <c r="C28" s="14"/>
      <c r="D28" s="14"/>
      <c r="E28" s="14"/>
      <c r="F28" s="6"/>
      <c r="G28" s="22"/>
      <c r="H28" s="6"/>
      <c r="I28" s="6"/>
      <c r="J28" s="1"/>
    </row>
    <row r="29" spans="1:10" ht="12.75">
      <c r="A29" s="14"/>
      <c r="B29" s="14"/>
      <c r="C29" s="14"/>
      <c r="D29" s="14"/>
      <c r="E29" s="14"/>
      <c r="F29" s="6"/>
      <c r="G29" s="22"/>
      <c r="H29" s="6"/>
      <c r="I29" s="6"/>
      <c r="J29" s="1"/>
    </row>
    <row r="30" spans="1:10" ht="12.75">
      <c r="A30" s="78" t="s">
        <v>19</v>
      </c>
      <c r="B30" s="78"/>
      <c r="C30" s="78"/>
      <c r="D30" s="78"/>
      <c r="E30" s="78"/>
      <c r="F30" s="4"/>
      <c r="G30" s="4"/>
      <c r="H30" s="4"/>
      <c r="I30" s="4"/>
      <c r="J30" s="1"/>
    </row>
    <row r="31" spans="1:11" ht="21" customHeight="1">
      <c r="A31" s="69" t="s">
        <v>0</v>
      </c>
      <c r="B31" s="75" t="s">
        <v>1</v>
      </c>
      <c r="C31" s="69" t="s">
        <v>9</v>
      </c>
      <c r="D31" s="69" t="s">
        <v>3</v>
      </c>
      <c r="E31" s="69" t="s">
        <v>12</v>
      </c>
      <c r="F31" s="69" t="s">
        <v>10</v>
      </c>
      <c r="G31" s="72" t="s">
        <v>2</v>
      </c>
      <c r="H31" s="73"/>
      <c r="I31" s="69" t="s">
        <v>11</v>
      </c>
      <c r="J31" s="69" t="s">
        <v>14</v>
      </c>
      <c r="K31" s="69" t="s">
        <v>15</v>
      </c>
    </row>
    <row r="32" spans="1:11" ht="12.75" customHeight="1">
      <c r="A32" s="70"/>
      <c r="B32" s="76"/>
      <c r="C32" s="70"/>
      <c r="D32" s="70"/>
      <c r="E32" s="70"/>
      <c r="F32" s="70"/>
      <c r="G32" s="69" t="s">
        <v>4</v>
      </c>
      <c r="H32" s="69" t="s">
        <v>8</v>
      </c>
      <c r="I32" s="70"/>
      <c r="J32" s="70"/>
      <c r="K32" s="70"/>
    </row>
    <row r="33" spans="1:11" ht="12.75">
      <c r="A33" s="71"/>
      <c r="B33" s="77"/>
      <c r="C33" s="71"/>
      <c r="D33" s="71"/>
      <c r="E33" s="71"/>
      <c r="F33" s="71"/>
      <c r="G33" s="71"/>
      <c r="H33" s="71"/>
      <c r="I33" s="71"/>
      <c r="J33" s="71"/>
      <c r="K33" s="71"/>
    </row>
    <row r="34" spans="1:11" ht="199.5" customHeight="1">
      <c r="A34" s="18">
        <v>1</v>
      </c>
      <c r="B34" s="25" t="s">
        <v>20</v>
      </c>
      <c r="C34" s="15" t="s">
        <v>6</v>
      </c>
      <c r="D34" s="16">
        <v>140</v>
      </c>
      <c r="E34" s="17">
        <v>0</v>
      </c>
      <c r="F34" s="11">
        <f aca="true" t="shared" si="3" ref="F34:F64">D34*E34</f>
        <v>0</v>
      </c>
      <c r="G34" s="12"/>
      <c r="H34" s="11">
        <f aca="true" t="shared" si="4" ref="H34:H64">ROUND(IF(G34="zw",F34*0,F34*G34/100),2)</f>
        <v>0</v>
      </c>
      <c r="I34" s="11">
        <f aca="true" t="shared" si="5" ref="I34:I64">ROUND(F34+H34,2)</f>
        <v>0</v>
      </c>
      <c r="J34" s="40"/>
      <c r="K34" s="40"/>
    </row>
    <row r="35" spans="1:11" ht="12.75">
      <c r="A35" s="18">
        <v>2</v>
      </c>
      <c r="B35" s="43" t="s">
        <v>21</v>
      </c>
      <c r="C35" s="15" t="s">
        <v>5</v>
      </c>
      <c r="D35" s="16">
        <v>60</v>
      </c>
      <c r="E35" s="17">
        <v>0</v>
      </c>
      <c r="F35" s="11">
        <f t="shared" si="3"/>
        <v>0</v>
      </c>
      <c r="G35" s="12"/>
      <c r="H35" s="11">
        <f t="shared" si="4"/>
        <v>0</v>
      </c>
      <c r="I35" s="11">
        <f t="shared" si="5"/>
        <v>0</v>
      </c>
      <c r="J35" s="40"/>
      <c r="K35" s="40"/>
    </row>
    <row r="36" spans="1:11" ht="138.75" customHeight="1">
      <c r="A36" s="18">
        <v>3</v>
      </c>
      <c r="B36" s="27" t="s">
        <v>22</v>
      </c>
      <c r="C36" s="15" t="s">
        <v>6</v>
      </c>
      <c r="D36" s="20">
        <v>700</v>
      </c>
      <c r="E36" s="17">
        <v>0</v>
      </c>
      <c r="F36" s="11">
        <f t="shared" si="3"/>
        <v>0</v>
      </c>
      <c r="G36" s="12"/>
      <c r="H36" s="11">
        <f t="shared" si="4"/>
        <v>0</v>
      </c>
      <c r="I36" s="11">
        <f t="shared" si="5"/>
        <v>0</v>
      </c>
      <c r="J36" s="40"/>
      <c r="K36" s="40"/>
    </row>
    <row r="37" spans="1:11" ht="126.75" customHeight="1">
      <c r="A37" s="18">
        <v>4</v>
      </c>
      <c r="B37" s="27" t="s">
        <v>23</v>
      </c>
      <c r="C37" s="15" t="s">
        <v>6</v>
      </c>
      <c r="D37" s="20">
        <v>450</v>
      </c>
      <c r="E37" s="17">
        <v>0</v>
      </c>
      <c r="F37" s="11">
        <f t="shared" si="3"/>
        <v>0</v>
      </c>
      <c r="G37" s="12"/>
      <c r="H37" s="11">
        <f t="shared" si="4"/>
        <v>0</v>
      </c>
      <c r="I37" s="11">
        <f t="shared" si="5"/>
        <v>0</v>
      </c>
      <c r="J37" s="40"/>
      <c r="K37" s="40"/>
    </row>
    <row r="38" spans="1:11" ht="126.75" customHeight="1">
      <c r="A38" s="18">
        <v>5</v>
      </c>
      <c r="B38" s="27" t="s">
        <v>61</v>
      </c>
      <c r="C38" s="15" t="s">
        <v>6</v>
      </c>
      <c r="D38" s="20">
        <v>20</v>
      </c>
      <c r="E38" s="17"/>
      <c r="F38" s="11">
        <f t="shared" si="3"/>
        <v>0</v>
      </c>
      <c r="G38" s="12"/>
      <c r="H38" s="11">
        <f t="shared" si="4"/>
        <v>0</v>
      </c>
      <c r="I38" s="11">
        <f t="shared" si="5"/>
        <v>0</v>
      </c>
      <c r="J38" s="40"/>
      <c r="K38" s="40"/>
    </row>
    <row r="39" spans="1:11" ht="134.25" customHeight="1">
      <c r="A39" s="18">
        <v>6</v>
      </c>
      <c r="B39" s="25" t="s">
        <v>60</v>
      </c>
      <c r="C39" s="15" t="s">
        <v>6</v>
      </c>
      <c r="D39" s="20">
        <v>130</v>
      </c>
      <c r="E39" s="17">
        <v>0</v>
      </c>
      <c r="F39" s="11">
        <f t="shared" si="3"/>
        <v>0</v>
      </c>
      <c r="G39" s="12"/>
      <c r="H39" s="11">
        <f t="shared" si="4"/>
        <v>0</v>
      </c>
      <c r="I39" s="11">
        <f t="shared" si="5"/>
        <v>0</v>
      </c>
      <c r="J39" s="40"/>
      <c r="K39" s="40"/>
    </row>
    <row r="40" spans="1:11" ht="144.75" customHeight="1">
      <c r="A40" s="18">
        <v>7</v>
      </c>
      <c r="B40" s="25" t="s">
        <v>62</v>
      </c>
      <c r="C40" s="15" t="s">
        <v>6</v>
      </c>
      <c r="D40" s="20">
        <v>20</v>
      </c>
      <c r="E40" s="17">
        <v>0</v>
      </c>
      <c r="F40" s="11">
        <f t="shared" si="3"/>
        <v>0</v>
      </c>
      <c r="G40" s="12"/>
      <c r="H40" s="11">
        <f t="shared" si="4"/>
        <v>0</v>
      </c>
      <c r="I40" s="11">
        <f t="shared" si="5"/>
        <v>0</v>
      </c>
      <c r="J40" s="40"/>
      <c r="K40" s="40"/>
    </row>
    <row r="41" spans="1:11" ht="97.5" customHeight="1">
      <c r="A41" s="18">
        <v>8</v>
      </c>
      <c r="B41" s="25" t="s">
        <v>24</v>
      </c>
      <c r="C41" s="15" t="s">
        <v>6</v>
      </c>
      <c r="D41" s="20">
        <v>2000</v>
      </c>
      <c r="E41" s="17">
        <v>0</v>
      </c>
      <c r="F41" s="11">
        <f t="shared" si="3"/>
        <v>0</v>
      </c>
      <c r="G41" s="12"/>
      <c r="H41" s="11">
        <f t="shared" si="4"/>
        <v>0</v>
      </c>
      <c r="I41" s="11">
        <f t="shared" si="5"/>
        <v>0</v>
      </c>
      <c r="J41" s="40"/>
      <c r="K41" s="40"/>
    </row>
    <row r="42" spans="1:11" ht="153.75" customHeight="1">
      <c r="A42" s="18">
        <v>9</v>
      </c>
      <c r="B42" s="25" t="s">
        <v>25</v>
      </c>
      <c r="C42" s="15" t="s">
        <v>6</v>
      </c>
      <c r="D42" s="20">
        <v>550</v>
      </c>
      <c r="E42" s="17">
        <v>0</v>
      </c>
      <c r="F42" s="11">
        <f t="shared" si="3"/>
        <v>0</v>
      </c>
      <c r="G42" s="12"/>
      <c r="H42" s="11">
        <f t="shared" si="4"/>
        <v>0</v>
      </c>
      <c r="I42" s="11">
        <f t="shared" si="5"/>
        <v>0</v>
      </c>
      <c r="J42" s="40"/>
      <c r="K42" s="40"/>
    </row>
    <row r="43" spans="1:11" ht="91.5" customHeight="1">
      <c r="A43" s="18">
        <v>10</v>
      </c>
      <c r="B43" s="25" t="s">
        <v>26</v>
      </c>
      <c r="C43" s="15" t="s">
        <v>6</v>
      </c>
      <c r="D43" s="20">
        <v>100</v>
      </c>
      <c r="E43" s="17">
        <v>0</v>
      </c>
      <c r="F43" s="11">
        <f t="shared" si="3"/>
        <v>0</v>
      </c>
      <c r="G43" s="12"/>
      <c r="H43" s="11">
        <f t="shared" si="4"/>
        <v>0</v>
      </c>
      <c r="I43" s="11">
        <f t="shared" si="5"/>
        <v>0</v>
      </c>
      <c r="J43" s="40"/>
      <c r="K43" s="40"/>
    </row>
    <row r="44" spans="1:11" ht="138.75" customHeight="1">
      <c r="A44" s="18">
        <v>11</v>
      </c>
      <c r="B44" s="25" t="s">
        <v>27</v>
      </c>
      <c r="C44" s="15" t="s">
        <v>6</v>
      </c>
      <c r="D44" s="20">
        <v>450</v>
      </c>
      <c r="E44" s="17">
        <v>0</v>
      </c>
      <c r="F44" s="11">
        <f t="shared" si="3"/>
        <v>0</v>
      </c>
      <c r="G44" s="12"/>
      <c r="H44" s="11">
        <f t="shared" si="4"/>
        <v>0</v>
      </c>
      <c r="I44" s="11">
        <f t="shared" si="5"/>
        <v>0</v>
      </c>
      <c r="J44" s="40"/>
      <c r="K44" s="40"/>
    </row>
    <row r="45" spans="1:11" ht="114.75" customHeight="1">
      <c r="A45" s="18">
        <v>12</v>
      </c>
      <c r="B45" s="25" t="s">
        <v>28</v>
      </c>
      <c r="C45" s="15" t="s">
        <v>6</v>
      </c>
      <c r="D45" s="20">
        <v>500</v>
      </c>
      <c r="E45" s="17">
        <v>0</v>
      </c>
      <c r="F45" s="11">
        <f t="shared" si="3"/>
        <v>0</v>
      </c>
      <c r="G45" s="12"/>
      <c r="H45" s="11">
        <f t="shared" si="4"/>
        <v>0</v>
      </c>
      <c r="I45" s="11">
        <f t="shared" si="5"/>
        <v>0</v>
      </c>
      <c r="J45" s="40"/>
      <c r="K45" s="40"/>
    </row>
    <row r="46" spans="1:11" ht="115.5" customHeight="1">
      <c r="A46" s="18">
        <v>13</v>
      </c>
      <c r="B46" s="25" t="s">
        <v>29</v>
      </c>
      <c r="C46" s="15" t="s">
        <v>6</v>
      </c>
      <c r="D46" s="20">
        <v>120</v>
      </c>
      <c r="E46" s="17">
        <v>0</v>
      </c>
      <c r="F46" s="11">
        <f t="shared" si="3"/>
        <v>0</v>
      </c>
      <c r="G46" s="12"/>
      <c r="H46" s="11">
        <f t="shared" si="4"/>
        <v>0</v>
      </c>
      <c r="I46" s="11">
        <f t="shared" si="5"/>
        <v>0</v>
      </c>
      <c r="J46" s="40"/>
      <c r="K46" s="40"/>
    </row>
    <row r="47" spans="1:11" ht="85.5" customHeight="1">
      <c r="A47" s="18">
        <v>14</v>
      </c>
      <c r="B47" s="25" t="s">
        <v>63</v>
      </c>
      <c r="C47" s="15" t="s">
        <v>6</v>
      </c>
      <c r="D47" s="20">
        <v>30</v>
      </c>
      <c r="E47" s="17">
        <v>0</v>
      </c>
      <c r="F47" s="11">
        <f t="shared" si="3"/>
        <v>0</v>
      </c>
      <c r="G47" s="12"/>
      <c r="H47" s="11">
        <f t="shared" si="4"/>
        <v>0</v>
      </c>
      <c r="I47" s="11">
        <f t="shared" si="5"/>
        <v>0</v>
      </c>
      <c r="J47" s="40"/>
      <c r="K47" s="40"/>
    </row>
    <row r="48" spans="1:11" ht="120" customHeight="1">
      <c r="A48" s="18">
        <v>15</v>
      </c>
      <c r="B48" s="25" t="s">
        <v>31</v>
      </c>
      <c r="C48" s="15" t="s">
        <v>6</v>
      </c>
      <c r="D48" s="20">
        <v>60</v>
      </c>
      <c r="E48" s="17">
        <v>0</v>
      </c>
      <c r="F48" s="11">
        <f t="shared" si="3"/>
        <v>0</v>
      </c>
      <c r="G48" s="12"/>
      <c r="H48" s="11">
        <f t="shared" si="4"/>
        <v>0</v>
      </c>
      <c r="I48" s="11">
        <f t="shared" si="5"/>
        <v>0</v>
      </c>
      <c r="J48" s="40"/>
      <c r="K48" s="40"/>
    </row>
    <row r="49" spans="1:11" ht="120" customHeight="1">
      <c r="A49" s="18">
        <v>16</v>
      </c>
      <c r="B49" s="25" t="s">
        <v>32</v>
      </c>
      <c r="C49" s="15" t="s">
        <v>6</v>
      </c>
      <c r="D49" s="20">
        <v>200</v>
      </c>
      <c r="E49" s="17">
        <v>0</v>
      </c>
      <c r="F49" s="11">
        <f t="shared" si="3"/>
        <v>0</v>
      </c>
      <c r="G49" s="12"/>
      <c r="H49" s="11">
        <f t="shared" si="4"/>
        <v>0</v>
      </c>
      <c r="I49" s="11">
        <f t="shared" si="5"/>
        <v>0</v>
      </c>
      <c r="J49" s="40"/>
      <c r="K49" s="40"/>
    </row>
    <row r="50" spans="1:11" ht="75" customHeight="1">
      <c r="A50" s="18">
        <v>17</v>
      </c>
      <c r="B50" s="25" t="s">
        <v>33</v>
      </c>
      <c r="C50" s="15" t="s">
        <v>6</v>
      </c>
      <c r="D50" s="20">
        <v>110</v>
      </c>
      <c r="E50" s="17">
        <v>0</v>
      </c>
      <c r="F50" s="11">
        <f t="shared" si="3"/>
        <v>0</v>
      </c>
      <c r="G50" s="12"/>
      <c r="H50" s="11">
        <f t="shared" si="4"/>
        <v>0</v>
      </c>
      <c r="I50" s="11">
        <f t="shared" si="5"/>
        <v>0</v>
      </c>
      <c r="J50" s="40"/>
      <c r="K50" s="40"/>
    </row>
    <row r="51" spans="1:11" ht="78.75">
      <c r="A51" s="18">
        <v>18</v>
      </c>
      <c r="B51" s="25" t="s">
        <v>46</v>
      </c>
      <c r="C51" s="15" t="s">
        <v>5</v>
      </c>
      <c r="D51" s="20">
        <v>22</v>
      </c>
      <c r="E51" s="17">
        <v>0</v>
      </c>
      <c r="F51" s="11">
        <f t="shared" si="3"/>
        <v>0</v>
      </c>
      <c r="G51" s="12"/>
      <c r="H51" s="11">
        <f t="shared" si="4"/>
        <v>0</v>
      </c>
      <c r="I51" s="11">
        <f t="shared" si="5"/>
        <v>0</v>
      </c>
      <c r="J51" s="40"/>
      <c r="K51" s="40"/>
    </row>
    <row r="52" spans="1:11" ht="78.75">
      <c r="A52" s="18">
        <v>19</v>
      </c>
      <c r="B52" s="25" t="s">
        <v>64</v>
      </c>
      <c r="C52" s="15" t="s">
        <v>6</v>
      </c>
      <c r="D52" s="20">
        <v>400</v>
      </c>
      <c r="E52" s="17">
        <v>0</v>
      </c>
      <c r="F52" s="11">
        <f t="shared" si="3"/>
        <v>0</v>
      </c>
      <c r="G52" s="12"/>
      <c r="H52" s="11">
        <f t="shared" si="4"/>
        <v>0</v>
      </c>
      <c r="I52" s="11">
        <f t="shared" si="5"/>
        <v>0</v>
      </c>
      <c r="J52" s="40"/>
      <c r="K52" s="40"/>
    </row>
    <row r="53" spans="1:11" ht="154.5" customHeight="1">
      <c r="A53" s="18">
        <v>20</v>
      </c>
      <c r="B53" s="25" t="s">
        <v>34</v>
      </c>
      <c r="C53" s="15" t="s">
        <v>6</v>
      </c>
      <c r="D53" s="20">
        <v>150</v>
      </c>
      <c r="E53" s="17">
        <v>0</v>
      </c>
      <c r="F53" s="11">
        <f t="shared" si="3"/>
        <v>0</v>
      </c>
      <c r="G53" s="12"/>
      <c r="H53" s="11">
        <f t="shared" si="4"/>
        <v>0</v>
      </c>
      <c r="I53" s="11">
        <f t="shared" si="5"/>
        <v>0</v>
      </c>
      <c r="J53" s="40"/>
      <c r="K53" s="40"/>
    </row>
    <row r="54" spans="1:11" ht="22.5">
      <c r="A54" s="18">
        <v>21</v>
      </c>
      <c r="B54" s="27" t="s">
        <v>65</v>
      </c>
      <c r="C54" s="15" t="s">
        <v>6</v>
      </c>
      <c r="D54" s="20">
        <v>15</v>
      </c>
      <c r="E54" s="17">
        <v>0</v>
      </c>
      <c r="F54" s="11">
        <f t="shared" si="3"/>
        <v>0</v>
      </c>
      <c r="G54" s="12"/>
      <c r="H54" s="11">
        <f t="shared" si="4"/>
        <v>0</v>
      </c>
      <c r="I54" s="11">
        <f t="shared" si="5"/>
        <v>0</v>
      </c>
      <c r="J54" s="40"/>
      <c r="K54" s="40"/>
    </row>
    <row r="55" spans="1:11" ht="84.75" customHeight="1">
      <c r="A55" s="18">
        <v>22</v>
      </c>
      <c r="B55" s="27" t="s">
        <v>35</v>
      </c>
      <c r="C55" s="15" t="s">
        <v>6</v>
      </c>
      <c r="D55" s="20">
        <v>60</v>
      </c>
      <c r="E55" s="17">
        <v>0</v>
      </c>
      <c r="F55" s="11">
        <f t="shared" si="3"/>
        <v>0</v>
      </c>
      <c r="G55" s="12"/>
      <c r="H55" s="11">
        <f t="shared" si="4"/>
        <v>0</v>
      </c>
      <c r="I55" s="11">
        <f t="shared" si="5"/>
        <v>0</v>
      </c>
      <c r="J55" s="40"/>
      <c r="K55" s="40"/>
    </row>
    <row r="56" spans="1:11" ht="120" customHeight="1">
      <c r="A56" s="18">
        <v>23</v>
      </c>
      <c r="B56" s="24" t="s">
        <v>36</v>
      </c>
      <c r="C56" s="15" t="s">
        <v>6</v>
      </c>
      <c r="D56" s="20">
        <v>6</v>
      </c>
      <c r="E56" s="17">
        <v>0</v>
      </c>
      <c r="F56" s="11">
        <f t="shared" si="3"/>
        <v>0</v>
      </c>
      <c r="G56" s="12"/>
      <c r="H56" s="11">
        <f t="shared" si="4"/>
        <v>0</v>
      </c>
      <c r="I56" s="11">
        <f t="shared" si="5"/>
        <v>0</v>
      </c>
      <c r="J56" s="40"/>
      <c r="K56" s="40"/>
    </row>
    <row r="57" spans="1:11" ht="105" customHeight="1">
      <c r="A57" s="18">
        <v>24</v>
      </c>
      <c r="B57" s="24" t="s">
        <v>37</v>
      </c>
      <c r="C57" s="15" t="s">
        <v>6</v>
      </c>
      <c r="D57" s="20">
        <v>6</v>
      </c>
      <c r="E57" s="17">
        <v>0</v>
      </c>
      <c r="F57" s="11">
        <f t="shared" si="3"/>
        <v>0</v>
      </c>
      <c r="G57" s="12"/>
      <c r="H57" s="11">
        <f t="shared" si="4"/>
        <v>0</v>
      </c>
      <c r="I57" s="11">
        <f t="shared" si="5"/>
        <v>0</v>
      </c>
      <c r="J57" s="40"/>
      <c r="K57" s="40"/>
    </row>
    <row r="58" spans="1:11" ht="109.5" customHeight="1">
      <c r="A58" s="18">
        <v>25</v>
      </c>
      <c r="B58" s="37" t="s">
        <v>66</v>
      </c>
      <c r="C58" s="15" t="s">
        <v>6</v>
      </c>
      <c r="D58" s="20">
        <v>150</v>
      </c>
      <c r="E58" s="17">
        <v>0</v>
      </c>
      <c r="F58" s="11">
        <f t="shared" si="3"/>
        <v>0</v>
      </c>
      <c r="G58" s="12"/>
      <c r="H58" s="11">
        <f t="shared" si="4"/>
        <v>0</v>
      </c>
      <c r="I58" s="11">
        <f t="shared" si="5"/>
        <v>0</v>
      </c>
      <c r="J58" s="40"/>
      <c r="K58" s="40"/>
    </row>
    <row r="59" spans="1:11" ht="146.25">
      <c r="A59" s="18">
        <v>26</v>
      </c>
      <c r="B59" s="27" t="s">
        <v>41</v>
      </c>
      <c r="C59" s="19" t="s">
        <v>6</v>
      </c>
      <c r="D59" s="20">
        <v>16</v>
      </c>
      <c r="E59" s="21">
        <v>0</v>
      </c>
      <c r="F59" s="11">
        <f t="shared" si="3"/>
        <v>0</v>
      </c>
      <c r="G59" s="12"/>
      <c r="H59" s="11">
        <f t="shared" si="4"/>
        <v>0</v>
      </c>
      <c r="I59" s="11">
        <f t="shared" si="5"/>
        <v>0</v>
      </c>
      <c r="J59" s="40"/>
      <c r="K59" s="40"/>
    </row>
    <row r="60" spans="1:11" ht="117" customHeight="1">
      <c r="A60" s="18">
        <v>27</v>
      </c>
      <c r="B60" s="27" t="s">
        <v>38</v>
      </c>
      <c r="C60" s="19" t="s">
        <v>6</v>
      </c>
      <c r="D60" s="20">
        <v>10</v>
      </c>
      <c r="E60" s="21">
        <v>0</v>
      </c>
      <c r="F60" s="11">
        <f t="shared" si="3"/>
        <v>0</v>
      </c>
      <c r="G60" s="12"/>
      <c r="H60" s="11">
        <f t="shared" si="4"/>
        <v>0</v>
      </c>
      <c r="I60" s="11">
        <f t="shared" si="5"/>
        <v>0</v>
      </c>
      <c r="J60" s="40"/>
      <c r="K60" s="40"/>
    </row>
    <row r="61" spans="1:11" ht="117" customHeight="1">
      <c r="A61" s="18">
        <v>28</v>
      </c>
      <c r="B61" s="27" t="s">
        <v>39</v>
      </c>
      <c r="C61" s="19" t="s">
        <v>6</v>
      </c>
      <c r="D61" s="20">
        <v>12</v>
      </c>
      <c r="E61" s="21">
        <v>0</v>
      </c>
      <c r="F61" s="11">
        <f t="shared" si="3"/>
        <v>0</v>
      </c>
      <c r="G61" s="12"/>
      <c r="H61" s="11">
        <f t="shared" si="4"/>
        <v>0</v>
      </c>
      <c r="I61" s="11">
        <f t="shared" si="5"/>
        <v>0</v>
      </c>
      <c r="J61" s="40"/>
      <c r="K61" s="40"/>
    </row>
    <row r="62" spans="1:11" ht="157.5">
      <c r="A62" s="18">
        <v>29</v>
      </c>
      <c r="B62" s="27" t="s">
        <v>40</v>
      </c>
      <c r="C62" s="19" t="s">
        <v>6</v>
      </c>
      <c r="D62" s="20">
        <v>20</v>
      </c>
      <c r="E62" s="21">
        <v>0</v>
      </c>
      <c r="F62" s="11">
        <f t="shared" si="3"/>
        <v>0</v>
      </c>
      <c r="G62" s="12"/>
      <c r="H62" s="11">
        <f t="shared" si="4"/>
        <v>0</v>
      </c>
      <c r="I62" s="11">
        <f t="shared" si="5"/>
        <v>0</v>
      </c>
      <c r="J62" s="40"/>
      <c r="K62" s="40"/>
    </row>
    <row r="63" spans="1:11" ht="157.5">
      <c r="A63" s="18">
        <v>30</v>
      </c>
      <c r="B63" s="27" t="s">
        <v>40</v>
      </c>
      <c r="C63" s="19" t="s">
        <v>6</v>
      </c>
      <c r="D63" s="20">
        <v>20</v>
      </c>
      <c r="E63" s="21">
        <v>0</v>
      </c>
      <c r="F63" s="11">
        <f t="shared" si="3"/>
        <v>0</v>
      </c>
      <c r="G63" s="12"/>
      <c r="H63" s="11">
        <f t="shared" si="4"/>
        <v>0</v>
      </c>
      <c r="I63" s="11">
        <f t="shared" si="5"/>
        <v>0</v>
      </c>
      <c r="J63" s="40"/>
      <c r="K63" s="40"/>
    </row>
    <row r="64" spans="1:11" ht="243" customHeight="1">
      <c r="A64" s="18">
        <v>31</v>
      </c>
      <c r="B64" s="27" t="s">
        <v>67</v>
      </c>
      <c r="C64" s="19" t="s">
        <v>6</v>
      </c>
      <c r="D64" s="20">
        <v>100</v>
      </c>
      <c r="E64" s="21">
        <v>0</v>
      </c>
      <c r="F64" s="11">
        <f t="shared" si="3"/>
        <v>0</v>
      </c>
      <c r="G64" s="12"/>
      <c r="H64" s="11">
        <f t="shared" si="4"/>
        <v>0</v>
      </c>
      <c r="I64" s="11">
        <f t="shared" si="5"/>
        <v>0</v>
      </c>
      <c r="J64" s="40"/>
      <c r="K64" s="40"/>
    </row>
    <row r="65" spans="1:9" ht="12.75">
      <c r="A65" s="83" t="s">
        <v>7</v>
      </c>
      <c r="B65" s="84"/>
      <c r="C65" s="84"/>
      <c r="D65" s="84"/>
      <c r="E65" s="85"/>
      <c r="F65" s="50">
        <f>SUM(F34:F64)</f>
        <v>0</v>
      </c>
      <c r="G65" s="41"/>
      <c r="H65" s="50">
        <f>SUM(H34:H64)</f>
        <v>0</v>
      </c>
      <c r="I65" s="50">
        <f>SUM(I34:I64)</f>
        <v>0</v>
      </c>
    </row>
    <row r="66" spans="1:9" ht="12.75">
      <c r="A66" s="14"/>
      <c r="B66" s="14"/>
      <c r="C66" s="14"/>
      <c r="D66" s="14"/>
      <c r="E66" s="14"/>
      <c r="F66" s="6"/>
      <c r="G66" s="22"/>
      <c r="H66" s="6"/>
      <c r="I66" s="6"/>
    </row>
    <row r="67" spans="1:9" ht="12.75">
      <c r="A67" s="74" t="s">
        <v>68</v>
      </c>
      <c r="B67" s="74"/>
      <c r="C67" s="74"/>
      <c r="D67" s="14"/>
      <c r="E67" s="14"/>
      <c r="F67" s="6"/>
      <c r="G67" s="22"/>
      <c r="H67" s="6"/>
      <c r="I67" s="6"/>
    </row>
    <row r="68" spans="1:11" ht="12.75" customHeight="1">
      <c r="A68" s="69" t="s">
        <v>0</v>
      </c>
      <c r="B68" s="75" t="s">
        <v>1</v>
      </c>
      <c r="C68" s="69" t="s">
        <v>9</v>
      </c>
      <c r="D68" s="69" t="s">
        <v>3</v>
      </c>
      <c r="E68" s="69" t="s">
        <v>12</v>
      </c>
      <c r="F68" s="69" t="s">
        <v>10</v>
      </c>
      <c r="G68" s="72" t="s">
        <v>2</v>
      </c>
      <c r="H68" s="73"/>
      <c r="I68" s="69" t="s">
        <v>11</v>
      </c>
      <c r="J68" s="69" t="s">
        <v>14</v>
      </c>
      <c r="K68" s="69" t="s">
        <v>15</v>
      </c>
    </row>
    <row r="69" spans="1:11" ht="12.75" customHeight="1">
      <c r="A69" s="70"/>
      <c r="B69" s="76"/>
      <c r="C69" s="70"/>
      <c r="D69" s="70"/>
      <c r="E69" s="70"/>
      <c r="F69" s="70"/>
      <c r="G69" s="69" t="s">
        <v>4</v>
      </c>
      <c r="H69" s="69" t="s">
        <v>8</v>
      </c>
      <c r="I69" s="70"/>
      <c r="J69" s="70"/>
      <c r="K69" s="70"/>
    </row>
    <row r="70" spans="1:11" ht="12.75">
      <c r="A70" s="71"/>
      <c r="B70" s="77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175.5" customHeight="1">
      <c r="A71" s="18">
        <v>1</v>
      </c>
      <c r="B71" s="25" t="s">
        <v>73</v>
      </c>
      <c r="C71" s="15" t="s">
        <v>6</v>
      </c>
      <c r="D71" s="16">
        <v>80</v>
      </c>
      <c r="E71" s="17">
        <v>0</v>
      </c>
      <c r="F71" s="11">
        <f aca="true" t="shared" si="6" ref="F71:F76">D71*E71</f>
        <v>0</v>
      </c>
      <c r="G71" s="12"/>
      <c r="H71" s="11">
        <f aca="true" t="shared" si="7" ref="H71:H77">ROUND(IF(G71="zw",F71*0,F71*G71/100),2)</f>
        <v>0</v>
      </c>
      <c r="I71" s="11">
        <f aca="true" t="shared" si="8" ref="I71:I77">ROUND(F71+H71,2)</f>
        <v>0</v>
      </c>
      <c r="J71" s="40"/>
      <c r="K71" s="40"/>
    </row>
    <row r="72" spans="1:11" ht="175.5" customHeight="1">
      <c r="A72" s="18"/>
      <c r="B72" s="25" t="s">
        <v>74</v>
      </c>
      <c r="C72" s="15" t="s">
        <v>6</v>
      </c>
      <c r="D72" s="16">
        <v>50</v>
      </c>
      <c r="E72" s="17">
        <v>0</v>
      </c>
      <c r="F72" s="11">
        <f t="shared" si="6"/>
        <v>0</v>
      </c>
      <c r="G72" s="12"/>
      <c r="H72" s="11">
        <f t="shared" si="7"/>
        <v>0</v>
      </c>
      <c r="I72" s="11">
        <f t="shared" si="8"/>
        <v>0</v>
      </c>
      <c r="J72" s="40"/>
      <c r="K72" s="40"/>
    </row>
    <row r="73" spans="1:11" ht="117" customHeight="1">
      <c r="A73" s="18">
        <v>2</v>
      </c>
      <c r="B73" s="25" t="s">
        <v>69</v>
      </c>
      <c r="C73" s="19" t="s">
        <v>6</v>
      </c>
      <c r="D73" s="20">
        <v>100</v>
      </c>
      <c r="E73" s="17">
        <v>0</v>
      </c>
      <c r="F73" s="11">
        <f t="shared" si="6"/>
        <v>0</v>
      </c>
      <c r="G73" s="12"/>
      <c r="H73" s="11">
        <f t="shared" si="7"/>
        <v>0</v>
      </c>
      <c r="I73" s="11">
        <f t="shared" si="8"/>
        <v>0</v>
      </c>
      <c r="J73" s="40"/>
      <c r="K73" s="40"/>
    </row>
    <row r="74" spans="1:11" ht="112.5">
      <c r="A74" s="58">
        <v>3</v>
      </c>
      <c r="B74" s="59" t="s">
        <v>30</v>
      </c>
      <c r="C74" s="58" t="s">
        <v>6</v>
      </c>
      <c r="D74" s="18">
        <v>800</v>
      </c>
      <c r="E74" s="17">
        <v>0</v>
      </c>
      <c r="F74" s="11">
        <f t="shared" si="6"/>
        <v>0</v>
      </c>
      <c r="G74" s="12"/>
      <c r="H74" s="11">
        <f t="shared" si="7"/>
        <v>0</v>
      </c>
      <c r="I74" s="11">
        <f t="shared" si="8"/>
        <v>0</v>
      </c>
      <c r="J74" s="63"/>
      <c r="K74" s="63"/>
    </row>
    <row r="75" spans="1:11" ht="90">
      <c r="A75" s="61">
        <v>4</v>
      </c>
      <c r="B75" s="60" t="s">
        <v>70</v>
      </c>
      <c r="C75" s="40"/>
      <c r="D75" s="18">
        <v>800</v>
      </c>
      <c r="E75" s="17">
        <v>0</v>
      </c>
      <c r="F75" s="11">
        <f t="shared" si="6"/>
        <v>0</v>
      </c>
      <c r="G75" s="12"/>
      <c r="H75" s="11">
        <f t="shared" si="7"/>
        <v>0</v>
      </c>
      <c r="I75" s="11">
        <f t="shared" si="8"/>
        <v>0</v>
      </c>
      <c r="J75" s="40"/>
      <c r="K75" s="40"/>
    </row>
    <row r="76" spans="1:11" ht="84.75" customHeight="1">
      <c r="A76" s="61">
        <v>5</v>
      </c>
      <c r="B76" s="60" t="s">
        <v>71</v>
      </c>
      <c r="C76" s="40"/>
      <c r="D76" s="18">
        <v>800</v>
      </c>
      <c r="E76" s="17">
        <v>0</v>
      </c>
      <c r="F76" s="11">
        <f t="shared" si="6"/>
        <v>0</v>
      </c>
      <c r="G76" s="12"/>
      <c r="H76" s="11">
        <f t="shared" si="7"/>
        <v>0</v>
      </c>
      <c r="I76" s="11">
        <f t="shared" si="8"/>
        <v>0</v>
      </c>
      <c r="J76" s="40"/>
      <c r="K76" s="40"/>
    </row>
    <row r="77" spans="1:11" ht="12.75" customHeight="1">
      <c r="A77" s="66" t="s">
        <v>7</v>
      </c>
      <c r="B77" s="67"/>
      <c r="C77" s="67"/>
      <c r="D77" s="67"/>
      <c r="E77" s="68"/>
      <c r="F77" s="64">
        <f>SUM(F71:F76)</f>
        <v>0</v>
      </c>
      <c r="G77" s="40"/>
      <c r="H77" s="65">
        <f t="shared" si="7"/>
        <v>0</v>
      </c>
      <c r="I77" s="65">
        <f t="shared" si="8"/>
        <v>0</v>
      </c>
      <c r="J77" s="40"/>
      <c r="K77" s="40"/>
    </row>
    <row r="81" ht="12.75">
      <c r="B81" s="29"/>
    </row>
    <row r="82" ht="12.75">
      <c r="B82" s="28"/>
    </row>
    <row r="84" spans="3:4" ht="12.75">
      <c r="C84" s="32"/>
      <c r="D84" s="33"/>
    </row>
    <row r="85" spans="3:4" ht="12.75">
      <c r="C85" s="32"/>
      <c r="D85" s="34"/>
    </row>
    <row r="86" spans="3:4" ht="12.75">
      <c r="C86" s="32"/>
      <c r="D86" s="35"/>
    </row>
  </sheetData>
  <sheetProtection/>
  <mergeCells count="45">
    <mergeCell ref="A65:E65"/>
    <mergeCell ref="B7:B9"/>
    <mergeCell ref="A7:A9"/>
    <mergeCell ref="A6:E6"/>
    <mergeCell ref="G8:G9"/>
    <mergeCell ref="F7:F9"/>
    <mergeCell ref="C7:C9"/>
    <mergeCell ref="D7:D9"/>
    <mergeCell ref="A27:E27"/>
    <mergeCell ref="H32:H33"/>
    <mergeCell ref="G32:G33"/>
    <mergeCell ref="F31:F33"/>
    <mergeCell ref="I2:J2"/>
    <mergeCell ref="A4:K4"/>
    <mergeCell ref="J7:J9"/>
    <mergeCell ref="K7:K9"/>
    <mergeCell ref="E7:E9"/>
    <mergeCell ref="G7:H7"/>
    <mergeCell ref="H8:H9"/>
    <mergeCell ref="H1:K1"/>
    <mergeCell ref="J31:J33"/>
    <mergeCell ref="K31:K33"/>
    <mergeCell ref="I31:I33"/>
    <mergeCell ref="I7:I9"/>
    <mergeCell ref="A30:E30"/>
    <mergeCell ref="B31:B33"/>
    <mergeCell ref="C31:C33"/>
    <mergeCell ref="A31:A33"/>
    <mergeCell ref="D31:D33"/>
    <mergeCell ref="G31:H31"/>
    <mergeCell ref="E31:E33"/>
    <mergeCell ref="A67:C67"/>
    <mergeCell ref="A68:A70"/>
    <mergeCell ref="B68:B70"/>
    <mergeCell ref="C68:C70"/>
    <mergeCell ref="D68:D70"/>
    <mergeCell ref="E68:E70"/>
    <mergeCell ref="A77:E77"/>
    <mergeCell ref="F68:F70"/>
    <mergeCell ref="G68:H68"/>
    <mergeCell ref="I68:I70"/>
    <mergeCell ref="J68:J70"/>
    <mergeCell ref="K68:K70"/>
    <mergeCell ref="G69:G70"/>
    <mergeCell ref="H69:H70"/>
  </mergeCells>
  <dataValidations count="2">
    <dataValidation type="list" allowBlank="1" showInputMessage="1" showErrorMessage="1" sqref="G28:G29 G34:G67 G10:G26 G71:G76">
      <formula1>$O$7:$O$10</formula1>
    </dataValidation>
    <dataValidation type="list" allowBlank="1" showInputMessage="1" showErrorMessage="1" sqref="G27">
      <formula1>$O$8:$O$11</formula1>
    </dataValidation>
  </dataValidations>
  <printOptions/>
  <pageMargins left="0.5511811023622047" right="0.2362204724409449" top="0.35433070866141736" bottom="0.2362204724409449" header="0.2362204724409449" footer="0.15748031496062992"/>
  <pageSetup fitToHeight="17"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Dział Zamówień</cp:lastModifiedBy>
  <cp:lastPrinted>2020-03-19T09:41:19Z</cp:lastPrinted>
  <dcterms:created xsi:type="dcterms:W3CDTF">1997-02-26T13:46:56Z</dcterms:created>
  <dcterms:modified xsi:type="dcterms:W3CDTF">2024-05-08T10:10:18Z</dcterms:modified>
  <cp:category/>
  <cp:version/>
  <cp:contentType/>
  <cp:contentStatus/>
</cp:coreProperties>
</file>